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0" activeTab="29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B99" i="40"/>
  <c r="N98" i="14" l="1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B93" i="61"/>
  <c r="AB62"/>
  <c r="AB58"/>
  <c r="AB54"/>
  <c r="AB50"/>
  <c r="AB46"/>
  <c r="AB42"/>
  <c r="AB38"/>
  <c r="AB34"/>
  <c r="AB30"/>
  <c r="AB26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U44"/>
  <c r="F44"/>
  <c r="U43"/>
  <c r="N43"/>
  <c r="F43"/>
  <c r="U42"/>
  <c r="F42"/>
  <c r="U41"/>
  <c r="N41"/>
  <c r="F41"/>
  <c r="U40"/>
  <c r="F40"/>
  <c r="U39"/>
  <c r="N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U16"/>
  <c r="N16"/>
  <c r="F16"/>
  <c r="U15"/>
  <c r="F15"/>
  <c r="U14"/>
  <c r="F14"/>
  <c r="U13"/>
  <c r="N13"/>
  <c r="U12"/>
  <c r="F12"/>
  <c r="U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43" i="56" l="1"/>
  <c r="F45" i="57"/>
  <c r="F39"/>
  <c r="F41" i="63"/>
  <c r="B99"/>
  <c r="F81" i="62"/>
  <c r="F59" i="61"/>
  <c r="F29" i="56"/>
  <c r="B99"/>
  <c r="F73" i="55"/>
  <c r="F17"/>
  <c r="F1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V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O10" s="1"/>
  <c r="N14"/>
  <c r="O14" s="1"/>
  <c r="N22"/>
  <c r="N26"/>
  <c r="N30"/>
  <c r="O30" s="1"/>
  <c r="N38"/>
  <c r="O38" s="1"/>
  <c r="N42"/>
  <c r="N46"/>
  <c r="O46" s="1"/>
  <c r="N54"/>
  <c r="N58"/>
  <c r="N62"/>
  <c r="N66"/>
  <c r="O66" s="1"/>
  <c r="N70"/>
  <c r="O70" s="1"/>
  <c r="N74"/>
  <c r="O74" s="1"/>
  <c r="N78"/>
  <c r="N9"/>
  <c r="O9" s="1"/>
  <c r="N13"/>
  <c r="N25"/>
  <c r="N29"/>
  <c r="N41"/>
  <c r="O41" s="1"/>
  <c r="N45"/>
  <c r="O45" s="1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O17" s="1"/>
  <c r="N26"/>
  <c r="N30"/>
  <c r="O30" s="1"/>
  <c r="N31"/>
  <c r="N33"/>
  <c r="N42"/>
  <c r="N46"/>
  <c r="N47"/>
  <c r="N49"/>
  <c r="N58"/>
  <c r="N62"/>
  <c r="O62" s="1"/>
  <c r="N63"/>
  <c r="N66"/>
  <c r="O66" s="1"/>
  <c r="N67"/>
  <c r="N70"/>
  <c r="O70" s="1"/>
  <c r="N71"/>
  <c r="N74"/>
  <c r="N75"/>
  <c r="N78"/>
  <c r="N79"/>
  <c r="N82"/>
  <c r="O82" s="1"/>
  <c r="N83"/>
  <c r="N86"/>
  <c r="N87"/>
  <c r="N90"/>
  <c r="N91"/>
  <c r="N95"/>
  <c r="O95" s="1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O55" s="1"/>
  <c r="N56"/>
  <c r="O56" s="1"/>
  <c r="N59"/>
  <c r="O59" s="1"/>
  <c r="N60"/>
  <c r="O60" s="1"/>
  <c r="N63"/>
  <c r="O63" s="1"/>
  <c r="N64"/>
  <c r="O64" s="1"/>
  <c r="N67"/>
  <c r="O67" s="1"/>
  <c r="N68"/>
  <c r="N71"/>
  <c r="O71" s="1"/>
  <c r="N72"/>
  <c r="O72" s="1"/>
  <c r="N75"/>
  <c r="O75" s="1"/>
  <c r="N76"/>
  <c r="O76" s="1"/>
  <c r="N79"/>
  <c r="O79" s="1"/>
  <c r="N80"/>
  <c r="N83"/>
  <c r="O83" s="1"/>
  <c r="N84"/>
  <c r="O84" s="1"/>
  <c r="N87"/>
  <c r="O87" s="1"/>
  <c r="N88"/>
  <c r="O88" s="1"/>
  <c r="N91"/>
  <c r="O91" s="1"/>
  <c r="N92"/>
  <c r="O92" s="1"/>
  <c r="N95"/>
  <c r="N96"/>
  <c r="O96" s="1"/>
  <c r="I99"/>
  <c r="N81"/>
  <c r="O81" s="1"/>
  <c r="N82"/>
  <c r="O82" s="1"/>
  <c r="N85"/>
  <c r="O85" s="1"/>
  <c r="N86"/>
  <c r="N89"/>
  <c r="O89" s="1"/>
  <c r="N90"/>
  <c r="O90" s="1"/>
  <c r="N93"/>
  <c r="O93" s="1"/>
  <c r="N94"/>
  <c r="N97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G43" s="1"/>
  <c r="V43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G91" s="1"/>
  <c r="V91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O13"/>
  <c r="V13"/>
  <c r="V48"/>
  <c r="O48"/>
  <c r="V56"/>
  <c r="V4"/>
  <c r="O4"/>
  <c r="V9"/>
  <c r="V32"/>
  <c r="O32"/>
  <c r="V40"/>
  <c r="V16"/>
  <c r="O16"/>
  <c r="V24"/>
  <c r="O43"/>
  <c r="V87"/>
  <c r="V98"/>
  <c r="V10" i="56"/>
  <c r="V19"/>
  <c r="O19"/>
  <c r="V24"/>
  <c r="V35"/>
  <c r="O35"/>
  <c r="V40"/>
  <c r="V42"/>
  <c r="O42"/>
  <c r="V51"/>
  <c r="O51"/>
  <c r="O56" i="57"/>
  <c r="N8" i="55"/>
  <c r="F9"/>
  <c r="I99"/>
  <c r="M99"/>
  <c r="N12"/>
  <c r="O12" s="1"/>
  <c r="F13"/>
  <c r="V22"/>
  <c r="G26"/>
  <c r="N28"/>
  <c r="O28" s="1"/>
  <c r="F29"/>
  <c r="V38"/>
  <c r="G42"/>
  <c r="N44"/>
  <c r="O44" s="1"/>
  <c r="F45"/>
  <c r="O46"/>
  <c r="V54"/>
  <c r="G58"/>
  <c r="N60"/>
  <c r="O60" s="1"/>
  <c r="F61"/>
  <c r="O64"/>
  <c r="O72"/>
  <c r="O80"/>
  <c r="O92"/>
  <c r="O29" i="56"/>
  <c r="O65"/>
  <c r="V3" i="55"/>
  <c r="V62"/>
  <c r="V66"/>
  <c r="V94"/>
  <c r="O94"/>
  <c r="V6" i="56"/>
  <c r="V15"/>
  <c r="O15"/>
  <c r="V22"/>
  <c r="O22"/>
  <c r="V31"/>
  <c r="O31"/>
  <c r="V36"/>
  <c r="V38"/>
  <c r="V47"/>
  <c r="O47"/>
  <c r="V52"/>
  <c r="V54"/>
  <c r="O54"/>
  <c r="V59"/>
  <c r="V62"/>
  <c r="O62"/>
  <c r="V67"/>
  <c r="V70"/>
  <c r="V75"/>
  <c r="V78"/>
  <c r="O78"/>
  <c r="V83"/>
  <c r="V86"/>
  <c r="V91"/>
  <c r="V94"/>
  <c r="O4" i="57"/>
  <c r="V12" i="55"/>
  <c r="V17"/>
  <c r="V28"/>
  <c r="V44"/>
  <c r="V60"/>
  <c r="V90"/>
  <c r="V95"/>
  <c r="V11" i="56"/>
  <c r="O11"/>
  <c r="V18"/>
  <c r="O18"/>
  <c r="V27"/>
  <c r="O27"/>
  <c r="V32"/>
  <c r="V34"/>
  <c r="O34"/>
  <c r="V43"/>
  <c r="O43"/>
  <c r="V48"/>
  <c r="V50"/>
  <c r="O50"/>
  <c r="B99" i="55"/>
  <c r="F3"/>
  <c r="K99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V70" i="55"/>
  <c r="V86"/>
  <c r="O91"/>
  <c r="V91"/>
  <c r="V7" i="56"/>
  <c r="O7"/>
  <c r="V14"/>
  <c r="V23"/>
  <c r="O23"/>
  <c r="V28"/>
  <c r="V30"/>
  <c r="V39"/>
  <c r="O39"/>
  <c r="V44"/>
  <c r="V46"/>
  <c r="V55"/>
  <c r="V63"/>
  <c r="V66"/>
  <c r="V71"/>
  <c r="V74"/>
  <c r="V79"/>
  <c r="V82"/>
  <c r="V87"/>
  <c r="V90"/>
  <c r="V95"/>
  <c r="O95"/>
  <c r="V98"/>
  <c r="J99" i="55"/>
  <c r="O7"/>
  <c r="N24"/>
  <c r="O24" s="1"/>
  <c r="N40"/>
  <c r="O40" s="1"/>
  <c r="N56"/>
  <c r="O56" s="1"/>
  <c r="O63"/>
  <c r="O96"/>
  <c r="V25" i="58"/>
  <c r="O25"/>
  <c r="V41"/>
  <c r="O41"/>
  <c r="V70"/>
  <c r="V89"/>
  <c r="V75" i="5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V14"/>
  <c r="N20"/>
  <c r="F21"/>
  <c r="V22"/>
  <c r="V66"/>
  <c r="O66"/>
  <c r="V82"/>
  <c r="V98"/>
  <c r="V64" i="55"/>
  <c r="V68"/>
  <c r="V72"/>
  <c r="V76"/>
  <c r="V80"/>
  <c r="V84"/>
  <c r="V88"/>
  <c r="V92"/>
  <c r="V96"/>
  <c r="F3" i="56"/>
  <c r="F99" s="1"/>
  <c r="V5"/>
  <c r="V9"/>
  <c r="V17"/>
  <c r="V21"/>
  <c r="V29"/>
  <c r="V33"/>
  <c r="V37"/>
  <c r="V41"/>
  <c r="V45"/>
  <c r="V49"/>
  <c r="V53"/>
  <c r="V61"/>
  <c r="V65"/>
  <c r="V69"/>
  <c r="V73"/>
  <c r="V77"/>
  <c r="V81"/>
  <c r="V85"/>
  <c r="V89"/>
  <c r="V97"/>
  <c r="N3" i="57"/>
  <c r="V30" i="58"/>
  <c r="V46"/>
  <c r="V49"/>
  <c r="V62"/>
  <c r="O65"/>
  <c r="V94"/>
  <c r="V97"/>
  <c r="N3" i="56"/>
  <c r="N90" i="57"/>
  <c r="F91"/>
  <c r="K99" i="58"/>
  <c r="U99"/>
  <c r="F9"/>
  <c r="F17"/>
  <c r="V26"/>
  <c r="O29"/>
  <c r="V58"/>
  <c r="V61"/>
  <c r="V74"/>
  <c r="V77"/>
  <c r="V90"/>
  <c r="V93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7" i="55" l="1"/>
  <c r="O3"/>
  <c r="O17" i="58"/>
  <c r="O91"/>
  <c r="O42"/>
  <c r="O26"/>
  <c r="O93"/>
  <c r="O44" i="57"/>
  <c r="O9" i="58"/>
  <c r="O13" i="56"/>
  <c r="O58"/>
  <c r="O26"/>
  <c r="O74" i="55"/>
  <c r="O86"/>
  <c r="O78"/>
  <c r="O27"/>
  <c r="O74" i="58"/>
  <c r="O30"/>
  <c r="O97" i="56"/>
  <c r="O80"/>
  <c r="V13"/>
  <c r="O25"/>
  <c r="G10" i="55"/>
  <c r="O9"/>
  <c r="V58" i="56"/>
  <c r="V26"/>
  <c r="O8"/>
  <c r="E99"/>
  <c r="G8"/>
  <c r="V8" s="1"/>
  <c r="G4"/>
  <c r="V4" s="1"/>
  <c r="O94"/>
  <c r="O86"/>
  <c r="V78" i="55"/>
  <c r="V74"/>
  <c r="O71"/>
  <c r="V27"/>
  <c r="E99"/>
  <c r="O90"/>
  <c r="D99"/>
  <c r="O57" i="58"/>
  <c r="O53"/>
  <c r="V37"/>
  <c r="G9" i="57"/>
  <c r="V9" s="1"/>
  <c r="O81" i="58"/>
  <c r="G75"/>
  <c r="G59"/>
  <c r="O45"/>
  <c r="G27"/>
  <c r="G11"/>
  <c r="V11" s="1"/>
  <c r="E99"/>
  <c r="O43"/>
  <c r="D99"/>
  <c r="G62" i="57"/>
  <c r="V62" s="1"/>
  <c r="G25"/>
  <c r="V25" s="1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5" i="57" l="1"/>
  <c r="O61"/>
  <c r="O77"/>
  <c r="V53"/>
  <c r="O49" i="55"/>
  <c r="O12" i="56"/>
  <c r="O4"/>
  <c r="O21" i="57"/>
  <c r="O9"/>
  <c r="V45"/>
  <c r="O75" i="58"/>
  <c r="V75"/>
  <c r="O59"/>
  <c r="V59"/>
  <c r="O56"/>
  <c r="V27"/>
  <c r="O27"/>
  <c r="O11"/>
  <c r="V13" i="57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BY8"/>
  <c r="BY12"/>
  <c r="BY40"/>
  <c r="CG47"/>
  <c r="CG95"/>
  <c r="CO93"/>
  <c r="CM95"/>
  <c r="CT95"/>
  <c r="DA95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BM96"/>
  <c r="BM62"/>
  <c r="BM42"/>
  <c r="BM40"/>
  <c r="BM16"/>
  <c r="BM4"/>
  <c r="CO5"/>
  <c r="BF32"/>
  <c r="BF96"/>
  <c r="DH96" s="1"/>
  <c r="D96" i="40" s="1"/>
  <c r="BF56" i="54"/>
  <c r="BF42"/>
  <c r="BF28"/>
  <c r="BF24"/>
  <c r="BF16"/>
  <c r="BF14"/>
  <c r="AY96"/>
  <c r="AY93"/>
  <c r="AY70"/>
  <c r="AY67"/>
  <c r="AY24"/>
  <c r="DI96"/>
  <c r="E96" i="40" s="1"/>
  <c r="AP99" i="54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BB99"/>
  <c r="AY7"/>
  <c r="BF7"/>
  <c r="DH7" s="1"/>
  <c r="D7" i="40" s="1"/>
  <c r="DB9" i="54"/>
  <c r="DC10"/>
  <c r="BF12"/>
  <c r="DH12" s="1"/>
  <c r="D12" i="40" s="1"/>
  <c r="CU12" i="54"/>
  <c r="BX18"/>
  <c r="BF18"/>
  <c r="DH18" s="1"/>
  <c r="D18" i="40" s="1"/>
  <c r="CZ18" i="54"/>
  <c r="BF20"/>
  <c r="BM20"/>
  <c r="CM22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DH26" s="1"/>
  <c r="D26" i="40" s="1"/>
  <c r="BM26" i="54"/>
  <c r="BY29"/>
  <c r="DA29"/>
  <c r="AY30"/>
  <c r="BM30"/>
  <c r="AR34"/>
  <c r="AY34"/>
  <c r="BF34"/>
  <c r="DH34" s="1"/>
  <c r="D34" i="40" s="1"/>
  <c r="BM34" i="54"/>
  <c r="DI34" s="1"/>
  <c r="E34" i="40" s="1"/>
  <c r="AY35" i="54"/>
  <c r="DG35" s="1"/>
  <c r="C35" i="40" s="1"/>
  <c r="BF35" i="54"/>
  <c r="DH35" s="1"/>
  <c r="D35" i="40" s="1"/>
  <c r="CO36" i="54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I78" s="1"/>
  <c r="E78" i="40" s="1"/>
  <c r="DB79" i="54"/>
  <c r="BM82"/>
  <c r="BT82"/>
  <c r="CH82"/>
  <c r="AY85"/>
  <c r="CH86"/>
  <c r="AR5"/>
  <c r="DF5" s="1"/>
  <c r="B5" i="40" s="1"/>
  <c r="AY5" i="54"/>
  <c r="DG5" s="1"/>
  <c r="BF5"/>
  <c r="BT5"/>
  <c r="CM8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DH41"/>
  <c r="D41" i="40" s="1"/>
  <c r="BT41" i="54"/>
  <c r="BT43"/>
  <c r="DA44"/>
  <c r="BT48"/>
  <c r="BT51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BT72"/>
  <c r="BT78"/>
  <c r="CZ78"/>
  <c r="BT81"/>
  <c r="BT83"/>
  <c r="BT86"/>
  <c r="DJ86" s="1"/>
  <c r="F86" i="40" s="1"/>
  <c r="BT89" i="54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A32"/>
  <c r="BT36"/>
  <c r="BT44"/>
  <c r="BT49"/>
  <c r="DJ49" s="1"/>
  <c r="F49" i="40" s="1"/>
  <c r="BT53" i="54"/>
  <c r="BT55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BM7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BM51"/>
  <c r="DI51" s="1"/>
  <c r="E51" i="40" s="1"/>
  <c r="BM52" i="54"/>
  <c r="DI52" s="1"/>
  <c r="E52" i="40" s="1"/>
  <c r="BM58" i="54"/>
  <c r="BM60"/>
  <c r="BM63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DH86" s="1"/>
  <c r="D86" i="40" s="1"/>
  <c r="BF88" i="54"/>
  <c r="DH88" s="1"/>
  <c r="D88" i="40" s="1"/>
  <c r="BF91" i="54"/>
  <c r="DJ91"/>
  <c r="F91" i="40" s="1"/>
  <c r="BF92" i="54"/>
  <c r="BF97"/>
  <c r="DH97" s="1"/>
  <c r="D97" i="40" s="1"/>
  <c r="DI5" i="54"/>
  <c r="E5" i="40" s="1"/>
  <c r="BF17" i="54"/>
  <c r="DH17" s="1"/>
  <c r="D17" i="40" s="1"/>
  <c r="BF30" i="54"/>
  <c r="BF49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DH60" s="1"/>
  <c r="D60" i="40" s="1"/>
  <c r="BF63" i="54"/>
  <c r="DH63" s="1"/>
  <c r="D63" i="40" s="1"/>
  <c r="BF65" i="54"/>
  <c r="BF70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BF69" i="54"/>
  <c r="DI69"/>
  <c r="E69" i="40" s="1"/>
  <c r="DJ69" i="54"/>
  <c r="F69" i="40" s="1"/>
  <c r="BF77" i="54"/>
  <c r="DH77" s="1"/>
  <c r="D77" i="40" s="1"/>
  <c r="BF79" i="54"/>
  <c r="DH79" s="1"/>
  <c r="D79" i="40" s="1"/>
  <c r="BF82" i="54"/>
  <c r="BF84"/>
  <c r="DH84" s="1"/>
  <c r="D84" i="40" s="1"/>
  <c r="BF89" i="54"/>
  <c r="DH89" s="1"/>
  <c r="D89" i="40" s="1"/>
  <c r="BF93" i="54"/>
  <c r="DH93" s="1"/>
  <c r="D93" i="40" s="1"/>
  <c r="DI93" i="54"/>
  <c r="E93" i="40" s="1"/>
  <c r="BF95" i="54"/>
  <c r="BF98"/>
  <c r="AY4"/>
  <c r="DG4" s="1"/>
  <c r="C4" i="40" s="1"/>
  <c r="AY6" i="54"/>
  <c r="DG6" s="1"/>
  <c r="AY8"/>
  <c r="AY9"/>
  <c r="AY15"/>
  <c r="AY17"/>
  <c r="AY19"/>
  <c r="DG19" s="1"/>
  <c r="C19" i="40" s="1"/>
  <c r="DI19" i="54"/>
  <c r="E19" i="40" s="1"/>
  <c r="DJ19" i="54"/>
  <c r="F19" i="40" s="1"/>
  <c r="AY29" i="54"/>
  <c r="DH29"/>
  <c r="D29" i="40" s="1"/>
  <c r="AY32" i="54"/>
  <c r="DH32"/>
  <c r="D32" i="40" s="1"/>
  <c r="AY40" i="54"/>
  <c r="DG40" s="1"/>
  <c r="C40" i="40" s="1"/>
  <c r="CE40" i="54"/>
  <c r="AY45"/>
  <c r="DG45" s="1"/>
  <c r="C45" i="40" s="1"/>
  <c r="DI45" i="54"/>
  <c r="E45" i="40" s="1"/>
  <c r="AY47" i="54"/>
  <c r="DG47" s="1"/>
  <c r="C47" i="40" s="1"/>
  <c r="AY48" i="54"/>
  <c r="AY58"/>
  <c r="DI58"/>
  <c r="E58" i="40" s="1"/>
  <c r="AY62" i="54"/>
  <c r="DI62"/>
  <c r="E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DG83" s="1"/>
  <c r="C83" i="40" s="1"/>
  <c r="AY86" i="54"/>
  <c r="AY95"/>
  <c r="AY97"/>
  <c r="AY22"/>
  <c r="DG22" s="1"/>
  <c r="C22" i="40" s="1"/>
  <c r="AY25" i="54"/>
  <c r="AY28"/>
  <c r="DJ28"/>
  <c r="F28" i="40" s="1"/>
  <c r="AY31" i="54"/>
  <c r="DG31" s="1"/>
  <c r="C31" i="40" s="1"/>
  <c r="DJ31" i="54"/>
  <c r="F31" i="40" s="1"/>
  <c r="AY36" i="54"/>
  <c r="CE36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6"/>
  <c r="F66" i="40" s="1"/>
  <c r="DJ70" i="54"/>
  <c r="F70" i="40" s="1"/>
  <c r="CE77" i="54"/>
  <c r="CE93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AY92"/>
  <c r="AY94"/>
  <c r="DG94" s="1"/>
  <c r="C94" i="40" s="1"/>
  <c r="AV99" i="54"/>
  <c r="DH4"/>
  <c r="D4" i="40" s="1"/>
  <c r="AY18" i="54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AY26"/>
  <c r="AY33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AY55"/>
  <c r="DG55" s="1"/>
  <c r="C55" i="40" s="1"/>
  <c r="DI55" i="54"/>
  <c r="E55" i="40" s="1"/>
  <c r="AY64" i="54"/>
  <c r="AY68"/>
  <c r="DG68" s="1"/>
  <c r="C68" i="40" s="1"/>
  <c r="AY71" i="54"/>
  <c r="DG71" s="1"/>
  <c r="C71" i="40" s="1"/>
  <c r="AY82" i="54"/>
  <c r="DG82" s="1"/>
  <c r="C82" i="40" s="1"/>
  <c r="DH82" i="54"/>
  <c r="D82" i="40" s="1"/>
  <c r="AY84" i="54"/>
  <c r="DG84" s="1"/>
  <c r="C84" i="40" s="1"/>
  <c r="AY88" i="54"/>
  <c r="AY90"/>
  <c r="DG90" s="1"/>
  <c r="C90" i="40" s="1"/>
  <c r="AY98" i="54"/>
  <c r="DG98" s="1"/>
  <c r="C98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I89" i="54"/>
  <c r="E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I97" i="54"/>
  <c r="E97" i="40" s="1"/>
  <c r="DJ97" i="54"/>
  <c r="F97" i="40" s="1"/>
  <c r="DH6" i="54"/>
  <c r="D6" i="40" s="1"/>
  <c r="DJ6" i="54"/>
  <c r="F6" i="40" s="1"/>
  <c r="DG14" i="54"/>
  <c r="C14" i="40" s="1"/>
  <c r="AR23" i="54"/>
  <c r="DF23" s="1"/>
  <c r="B23" i="40" s="1"/>
  <c r="DG23" i="54"/>
  <c r="C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J36" i="54"/>
  <c r="F36" i="40" s="1"/>
  <c r="DG51" i="54"/>
  <c r="C51" i="40" s="1"/>
  <c r="DG52" i="54"/>
  <c r="DG54"/>
  <c r="BX54"/>
  <c r="DG58"/>
  <c r="C58" i="40" s="1"/>
  <c r="DJ58" i="54"/>
  <c r="F58" i="40" s="1"/>
  <c r="DG62" i="54"/>
  <c r="C62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AR21" i="54"/>
  <c r="DF21" s="1"/>
  <c r="B21" i="40" s="1"/>
  <c r="DG34" i="54"/>
  <c r="AR35"/>
  <c r="DF35" s="1"/>
  <c r="B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AR65" i="54"/>
  <c r="DF65" s="1"/>
  <c r="B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AR84" i="54"/>
  <c r="DF84" s="1"/>
  <c r="B84" i="40" s="1"/>
  <c r="DI84" i="54"/>
  <c r="E84" i="40" s="1"/>
  <c r="AR86" i="54"/>
  <c r="DF86" s="1"/>
  <c r="B86" i="40" s="1"/>
  <c r="DG86" i="54"/>
  <c r="C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87" i="54" l="1"/>
  <c r="DD90"/>
  <c r="CW86"/>
  <c r="CW8"/>
  <c r="CW15"/>
  <c r="CW48"/>
  <c r="CP91"/>
  <c r="CP44"/>
  <c r="CP12"/>
  <c r="CP35"/>
  <c r="CI17"/>
  <c r="C6" i="40"/>
  <c r="DK6" i="54"/>
  <c r="CI37"/>
  <c r="C5" i="40"/>
  <c r="DK5" i="54"/>
  <c r="CB61"/>
  <c r="CB10"/>
  <c r="CB38"/>
  <c r="CB4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7"/>
  <c r="AE99" i="26"/>
  <c r="AE99" i="28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N11" i="28" s="1"/>
  <c r="L11" i="53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G12" i="44" s="1"/>
  <c r="D11"/>
  <c r="A12"/>
  <c r="H9" i="14"/>
  <c r="B12" i="44"/>
  <c r="AF14"/>
  <c r="N11" i="26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G20" i="62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AG30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H37" i="44" s="1"/>
  <c r="S35" i="14"/>
  <c r="O34"/>
  <c r="W33"/>
  <c r="Q35"/>
  <c r="AO33"/>
  <c r="E33" i="62" s="1"/>
  <c r="AQ33" i="14"/>
  <c r="E33" i="63" s="1"/>
  <c r="AC36" i="28" l="1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J37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J49" i="44"/>
  <c r="AO48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T49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M49" i="14"/>
  <c r="E49" i="61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N52" i="26" s="1"/>
  <c r="O52" i="53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N53" i="26" s="1"/>
  <c r="O53" i="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J57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J58" s="1"/>
  <c r="AV62"/>
  <c r="AR54" i="14"/>
  <c r="AP59" i="44"/>
  <c r="U56" i="14"/>
  <c r="W55"/>
  <c r="Q57"/>
  <c r="S57"/>
  <c r="O56"/>
  <c r="AM55"/>
  <c r="E55" i="61" s="1"/>
  <c r="G55" s="1"/>
  <c r="H59" i="44" l="1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O61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N68" i="26" s="1"/>
  <c r="O68" i="53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V73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O73" i="14"/>
  <c r="E73" i="6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G84" i="44" s="1"/>
  <c r="T81" i="14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V83" i="63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J93" s="1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J94" s="1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O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V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H101" i="44" s="1"/>
  <c r="H102" s="1"/>
  <c r="M99" i="14"/>
  <c r="J100" i="44" l="1"/>
  <c r="O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<sst xmlns="http://schemas.openxmlformats.org/spreadsheetml/2006/main" count="8038" uniqueCount="533">
  <si>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</si>
  <si>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</si>
  <si>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</si>
  <si>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</si>
  <si>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</si>
  <si>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</si>
  <si>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</si>
  <si>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</si>
  <si>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</si>
  <si>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</si>
  <si>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</si>
  <si>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</si>
  <si>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</si>
  <si>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</si>
  <si>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</si>
  <si>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</si>
  <si>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</si>
  <si>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</si>
  <si>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</si>
  <si>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</si>
  <si>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</si>
  <si>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</si>
  <si>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</si>
  <si>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</si>
  <si>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</si>
  <si>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</si>
  <si>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</si>
  <si>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</si>
  <si>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</si>
  <si>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</si>
  <si>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</si>
  <si>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</si>
  <si>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</si>
  <si>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</si>
  <si>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</si>
  <si>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</si>
  <si>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</si>
  <si>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</si>
  <si>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</si>
  <si>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</si>
  <si>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</si>
  <si>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</si>
  <si>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</si>
  <si>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</si>
  <si>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</si>
  <si>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</si>
  <si>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</si>
  <si>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</si>
  <si>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</si>
  <si>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</si>
  <si>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</si>
  <si>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</si>
  <si>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</si>
  <si>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</si>
  <si>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</si>
  <si>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</si>
  <si>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</si>
  <si>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</si>
  <si>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</si>
  <si>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</si>
  <si>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</si>
  <si>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</si>
  <si>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</si>
  <si>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</si>
  <si>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</si>
  <si>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</si>
  <si>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</si>
  <si>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</si>
  <si>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</si>
  <si>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</si>
  <si>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</si>
  <si>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</si>
  <si>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</si>
  <si>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</si>
  <si>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</si>
  <si>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</si>
  <si>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</si>
  <si>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</si>
  <si>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</si>
  <si>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</si>
  <si>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</si>
  <si>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</si>
  <si>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</si>
  <si>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</si>
  <si>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</si>
  <si>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</si>
  <si>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</si>
  <si>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</si>
  <si>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</si>
  <si>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</si>
  <si>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</si>
  <si>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</si>
  <si>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</si>
  <si>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</si>
  <si>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</si>
  <si>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</si>
  <si>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</si>
  <si>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</si>
  <si>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</si>
  <si>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</si>
  <si>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</si>
  <si>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</si>
  <si>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</si>
  <si>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</si>
  <si>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</si>
  <si>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</si>
  <si>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</si>
  <si>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</si>
  <si>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</si>
  <si>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</si>
  <si>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</si>
  <si>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</si>
  <si>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</si>
  <si>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</si>
  <si>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</si>
  <si>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</si>
  <si>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</si>
  <si>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</si>
  <si>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</si>
  <si>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</si>
  <si>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</si>
  <si>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</si>
  <si>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</si>
  <si>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</si>
  <si>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</si>
  <si>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</si>
  <si>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</si>
  <si>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</si>
  <si>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</si>
  <si>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</si>
  <si>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</si>
  <si>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</si>
  <si>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</si>
  <si>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</si>
  <si>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</si>
  <si>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</si>
  <si>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</si>
  <si>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</si>
  <si>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</si>
  <si>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</si>
  <si>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</si>
  <si>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</si>
  <si>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</si>
  <si>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</si>
  <si>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</si>
  <si>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</si>
  <si>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</si>
  <si>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</si>
  <si>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</si>
  <si>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</si>
  <si>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</si>
  <si>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</si>
  <si>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</si>
  <si>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</si>
  <si>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</si>
  <si>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</si>
  <si>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</si>
  <si>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</si>
  <si>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</si>
  <si>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</si>
  <si>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</si>
  <si>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</si>
  <si>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</si>
  <si>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</si>
  <si>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</si>
  <si>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</si>
  <si>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</si>
  <si>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</si>
  <si>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</si>
  <si>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</si>
  <si>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</si>
  <si>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</si>
  <si>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</si>
  <si>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</si>
  <si>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</si>
  <si>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</si>
  <si>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</si>
  <si>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</si>
  <si>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</si>
  <si>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</si>
  <si>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</si>
  <si>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</si>
  <si>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</si>
  <si>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</si>
  <si>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</si>
  <si>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</si>
  <si>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</si>
  <si>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</si>
  <si>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</si>
  <si>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</si>
  <si>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</si>
  <si>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</si>
  <si>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</si>
  <si>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</si>
  <si>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</si>
  <si>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</si>
  <si>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</si>
  <si>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</si>
  <si>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</si>
  <si>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</si>
  <si>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</si>
  <si>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</si>
  <si>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</si>
  <si>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</si>
  <si>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</si>
  <si>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</si>
  <si>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</si>
  <si>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</si>
  <si>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</si>
  <si>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</si>
  <si>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</si>
  <si>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</si>
  <si>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</si>
  <si>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</si>
  <si>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</si>
  <si>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</si>
  <si>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</si>
  <si>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</si>
  <si>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</si>
  <si>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</si>
  <si>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</si>
  <si>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</si>
  <si>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</si>
  <si>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</si>
  <si>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</si>
  <si>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</si>
  <si>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</si>
  <si>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</si>
  <si>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</si>
  <si>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</si>
  <si>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</si>
  <si>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</si>
  <si>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</si>
  <si>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</si>
  <si>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</si>
  <si>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</si>
  <si>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</si>
  <si>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</si>
  <si>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</si>
  <si>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</si>
  <si>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</si>
  <si>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</si>
  <si>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</si>
  <si>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</si>
  <si>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</si>
  <si>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</si>
  <si>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</si>
  <si>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</si>
  <si>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</si>
  <si>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</si>
  <si>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</si>
  <si>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</si>
  <si>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</si>
  <si>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</si>
  <si>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</si>
  <si>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</si>
  <si>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</si>
  <si>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</si>
  <si>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</si>
  <si>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</si>
  <si>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</si>
  <si>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</si>
  <si>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</si>
  <si>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</si>
  <si>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</si>
  <si>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</si>
  <si>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</si>
  <si>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</si>
  <si>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</si>
  <si>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</si>
  <si>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</si>
  <si>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</si>
  <si>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</si>
  <si>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</si>
  <si>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</si>
  <si>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</si>
  <si>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</si>
  <si>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</si>
  <si>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</si>
  <si>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</si>
  <si>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</si>
  <si>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</si>
  <si>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</si>
  <si>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</si>
  <si>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</si>
  <si>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</si>
  <si>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</si>
  <si>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</si>
  <si>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</si>
  <si>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</si>
  <si>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</si>
  <si>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</si>
  <si>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</si>
  <si>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</si>
  <si>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</si>
  <si>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</si>
  <si>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</si>
  <si>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</si>
  <si>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</si>
  <si>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</si>
  <si>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</si>
  <si>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</si>
  <si>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</si>
  <si>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</si>
  <si>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</si>
  <si>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</si>
  <si>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</si>
  <si>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</si>
  <si>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</si>
  <si>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</si>
  <si>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</si>
  <si>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</si>
  <si>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</si>
  <si>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</si>
  <si>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</si>
  <si>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</si>
  <si>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</si>
  <si>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</si>
  <si>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</si>
  <si>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</si>
  <si>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</si>
  <si>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</si>
  <si>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</si>
  <si>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</si>
  <si>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</si>
  <si>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</si>
  <si>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</si>
  <si>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</si>
  <si>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</si>
  <si>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</si>
  <si>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</si>
  <si>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</si>
  <si>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</si>
  <si>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</si>
  <si>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</si>
  <si>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</si>
  <si>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</si>
  <si>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</si>
  <si>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</si>
  <si>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</si>
  <si>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</si>
  <si>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</si>
  <si>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</si>
  <si>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</si>
  <si>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</si>
  <si>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</si>
  <si>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</si>
  <si>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</si>
  <si>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</si>
  <si>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</si>
  <si>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</si>
  <si>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</si>
  <si>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</si>
  <si>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</si>
  <si>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</si>
  <si>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</si>
  <si>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</si>
  <si>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</si>
  <si>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</si>
  <si>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</si>
  <si>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</si>
  <si>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</si>
  <si>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</si>
  <si>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</si>
  <si>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</si>
  <si>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</si>
  <si>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</si>
  <si>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</si>
  <si>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</si>
  <si>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</si>
  <si>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</si>
  <si>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</si>
  <si>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</si>
  <si>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</si>
  <si>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</si>
  <si>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</si>
  <si>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</si>
  <si>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</si>
  <si>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</si>
  <si>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</si>
  <si>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</si>
  <si>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</si>
  <si>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</si>
  <si>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</si>
  <si>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</si>
  <si>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</si>
  <si>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</si>
  <si>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</si>
  <si>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</si>
  <si>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</si>
  <si>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</si>
  <si>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</si>
  <si>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</si>
  <si>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</si>
  <si>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</si>
  <si>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</si>
  <si>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</si>
  <si>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</si>
  <si>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</si>
  <si>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</si>
  <si>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</si>
  <si>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</si>
  <si>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</si>
  <si>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</si>
  <si>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</si>
  <si>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</si>
  <si>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</si>
  <si>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</si>
  <si>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</si>
  <si>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</si>
  <si>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</si>
  <si>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</si>
  <si>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</si>
  <si>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</si>
  <si>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</si>
  <si>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</si>
  <si>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</si>
  <si>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</si>
  <si>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</si>
  <si>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</si>
  <si>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</si>
  <si>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</si>
  <si>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</si>
  <si>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</si>
  <si>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</si>
  <si>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</si>
  <si>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</si>
  <si>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</si>
  <si>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</si>
  <si>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</si>
  <si>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</si>
  <si>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</si>
  <si>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</si>
  <si>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</si>
  <si>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</si>
  <si>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</si>
  <si>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</si>
  <si>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</si>
  <si>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</si>
  <si>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</si>
  <si>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</si>
  <si>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</si>
  <si>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</si>
  <si>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</si>
  <si>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</si>
  <si>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</si>
  <si>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</si>
  <si>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</si>
  <si>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</si>
  <si>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</si>
  <si>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</si>
  <si>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</si>
  <si>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64IS2022/09/17</t>
  </si>
  <si>
    <t>BRBCL(ER-20)</t>
  </si>
  <si>
    <t>FSTPP I &amp; II(ER-20)</t>
  </si>
  <si>
    <t>KGSU1AND2(SR-64)</t>
  </si>
  <si>
    <t>KGSU3AND4(SR-64)</t>
  </si>
  <si>
    <t>KHSTPP-II(ER-20)</t>
  </si>
  <si>
    <t>KKNP(SR-64)</t>
  </si>
  <si>
    <t>KUDGI(SR-64)</t>
  </si>
  <si>
    <t>MAPS(SR-64)</t>
  </si>
  <si>
    <t>NLCEXP(SR-64)</t>
  </si>
  <si>
    <t>NLCIIST1(SR-64)</t>
  </si>
  <si>
    <t>NLCIIST2(SR-64)</t>
  </si>
  <si>
    <t>NLCTS2EXP(SR-64)</t>
  </si>
  <si>
    <t>NNTPP(SR-64)</t>
  </si>
  <si>
    <t>NTPL(SR-64)</t>
  </si>
  <si>
    <t>RSTPSU1TO6(SR-64)</t>
  </si>
  <si>
    <t>RSTPSU7(SR-64)</t>
  </si>
  <si>
    <t>SIMHST2(SR-64)</t>
  </si>
  <si>
    <t>TALA(ER-20)</t>
  </si>
  <si>
    <t>TALST2(SR-64)</t>
  </si>
  <si>
    <t>VALLURNTECL(SR-64)</t>
  </si>
  <si>
    <t>CHANJUII</t>
  </si>
  <si>
    <t>GBHHPL</t>
  </si>
  <si>
    <t>GEE_HP</t>
  </si>
  <si>
    <t>GMRKEL</t>
  </si>
  <si>
    <t>GOA_Beneficiary</t>
  </si>
  <si>
    <t>HP</t>
  </si>
  <si>
    <t>HP-GOVT</t>
  </si>
  <si>
    <t>KSK_MAHANADI</t>
  </si>
  <si>
    <t>KWHEP</t>
  </si>
  <si>
    <t>Manipur_Ben</t>
  </si>
  <si>
    <t>Meghalaya_Ben</t>
  </si>
  <si>
    <t>NSLSUGAR</t>
  </si>
  <si>
    <t>SAINJ</t>
  </si>
  <si>
    <t>SHPPBPL</t>
  </si>
  <si>
    <t>SIKKIM</t>
  </si>
  <si>
    <t>Teesta_III</t>
  </si>
  <si>
    <t>VSPL-RAJ</t>
  </si>
  <si>
    <t>TS1PL_BKN</t>
  </si>
  <si>
    <t>East_Delhi_Waste_Processing_Company_Limited_(EDWPCL)</t>
  </si>
  <si>
    <t>ANTA_CRF(NR-81)</t>
  </si>
  <si>
    <t>ANTA_GF(NR-81)</t>
  </si>
  <si>
    <t>ANTA_LF(NR-81)</t>
  </si>
  <si>
    <t>ANTA_RF(NR-81)</t>
  </si>
  <si>
    <t>AURY_CRF(NR-81)</t>
  </si>
  <si>
    <t>AURY_GF(NR-81)</t>
  </si>
  <si>
    <t>AURY_LF(NR-81)</t>
  </si>
  <si>
    <t>AURY_RF(NR-81)</t>
  </si>
  <si>
    <t>BSIUL(NR-81)</t>
  </si>
  <si>
    <t>CHAMERA1(NR-81)</t>
  </si>
  <si>
    <t>CHAMERA2(NR-81)</t>
  </si>
  <si>
    <t>CHAMERA3(NR-81)</t>
  </si>
  <si>
    <t>DADRI_CRF(NR-81)</t>
  </si>
  <si>
    <t>DADRI_GF(NR-81)</t>
  </si>
  <si>
    <t>DADRI_LF(NR-81)</t>
  </si>
  <si>
    <t>DADRI_RF(NR-81)</t>
  </si>
  <si>
    <t>DADRT2(NR-81)</t>
  </si>
  <si>
    <t>DHAULIGNGA(NR-81)</t>
  </si>
  <si>
    <t>DULHASTI(NR-81)</t>
  </si>
  <si>
    <t>JHAJJAR(NR-81)</t>
  </si>
  <si>
    <t>KOTESHWR(NR-81)</t>
  </si>
  <si>
    <t>NAPP(NR-81)</t>
  </si>
  <si>
    <t>NJPC(NR-81)</t>
  </si>
  <si>
    <t>PARBATI3(NR-81)</t>
  </si>
  <si>
    <t>RAPPB(NR-81)</t>
  </si>
  <si>
    <t>RAPPC(NR-81)</t>
  </si>
  <si>
    <t>RIHAND1(NR-81)</t>
  </si>
  <si>
    <t>RIHAND2(NR-81)</t>
  </si>
  <si>
    <t>RIHAND3(NR-81)</t>
  </si>
  <si>
    <t>SALAL(NR-81)</t>
  </si>
  <si>
    <t>SASAN(WR-46)</t>
  </si>
  <si>
    <t>SEWA2(NR-81)</t>
  </si>
  <si>
    <t>SINGRAULI(NR-81)</t>
  </si>
  <si>
    <t>SINGRAULI_HYDRO(NR-81)</t>
  </si>
  <si>
    <t>TANAKPUR(NR-81)</t>
  </si>
  <si>
    <t>TEHRI(NR-81)</t>
  </si>
  <si>
    <t>UNCHAHAR1(NR-81)</t>
  </si>
  <si>
    <t>UNCHAHAR2(NR-81)</t>
  </si>
  <si>
    <t>UNCHAHAR3(NR-81)</t>
  </si>
  <si>
    <t>UNCHAHAR4(NR-81)</t>
  </si>
  <si>
    <t>URI2(NR-81)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</si>
</sst>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rgb="FFDEE2E6"/>
      </left>
      <right style="medium">
        <color rgb="FFDEE2E6"/>
      </right>
      <top style="medium">
        <color rgb="FFDEE2E6"/>
      </top>
      <bottom style="medium">
        <color rgb="FFDEE2E6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41" xfId="0" applyFont="1" applyBorder="1" applyAlignment="1">
      <alignment vertical="top" wrapText="1"/>
    </xf>
    <xf numFmtId="0" fontId="1" fillId="0" borderId="25" xfId="1" applyNumberFormat="1" applyBorder="1"/>
    <xf numFmtId="0" fontId="1" fillId="30" borderId="0" xfId="1" applyNumberFormat="1" applyFill="1"/>
    <xf numFmtId="0" fontId="0" fillId="0" borderId="0" xfId="0" applyAlignment="1">
      <alignment horizontal="center" vertical="center" wrapText="1"/>
    </xf>
    <xf numFmtId="2" fontId="1" fillId="30" borderId="0" xfId="1" applyNumberFormat="1" applyFill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120</v>
          </cell>
          <cell r="C5">
            <v>0</v>
          </cell>
          <cell r="D5">
            <v>200</v>
          </cell>
          <cell r="E5">
            <v>0</v>
          </cell>
          <cell r="H5">
            <v>120</v>
          </cell>
          <cell r="I5">
            <v>0</v>
          </cell>
          <cell r="J5">
            <v>38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200</v>
          </cell>
          <cell r="E6">
            <v>0</v>
          </cell>
          <cell r="H6">
            <v>120</v>
          </cell>
          <cell r="I6">
            <v>0</v>
          </cell>
          <cell r="J6">
            <v>38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200</v>
          </cell>
          <cell r="E7">
            <v>0</v>
          </cell>
          <cell r="H7">
            <v>120</v>
          </cell>
          <cell r="I7">
            <v>0</v>
          </cell>
          <cell r="J7">
            <v>38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200</v>
          </cell>
          <cell r="E8">
            <v>0</v>
          </cell>
          <cell r="H8">
            <v>120</v>
          </cell>
          <cell r="I8">
            <v>0</v>
          </cell>
          <cell r="J8">
            <v>38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200</v>
          </cell>
          <cell r="E9">
            <v>0</v>
          </cell>
          <cell r="H9">
            <v>120</v>
          </cell>
          <cell r="I9">
            <v>0</v>
          </cell>
          <cell r="J9">
            <v>38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200</v>
          </cell>
          <cell r="E10">
            <v>0</v>
          </cell>
          <cell r="H10">
            <v>120</v>
          </cell>
          <cell r="I10">
            <v>0</v>
          </cell>
          <cell r="J10">
            <v>38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200</v>
          </cell>
          <cell r="E11">
            <v>0</v>
          </cell>
          <cell r="H11">
            <v>120</v>
          </cell>
          <cell r="I11">
            <v>0</v>
          </cell>
          <cell r="J11">
            <v>38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200</v>
          </cell>
          <cell r="E12">
            <v>0</v>
          </cell>
          <cell r="H12">
            <v>120</v>
          </cell>
          <cell r="I12">
            <v>0</v>
          </cell>
          <cell r="J12">
            <v>38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200</v>
          </cell>
          <cell r="E13">
            <v>0</v>
          </cell>
          <cell r="H13">
            <v>120</v>
          </cell>
          <cell r="I13">
            <v>0</v>
          </cell>
          <cell r="J13">
            <v>38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200</v>
          </cell>
          <cell r="E14">
            <v>0</v>
          </cell>
          <cell r="H14">
            <v>120</v>
          </cell>
          <cell r="I14">
            <v>0</v>
          </cell>
          <cell r="J14">
            <v>38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200</v>
          </cell>
          <cell r="E15">
            <v>0</v>
          </cell>
          <cell r="H15">
            <v>120</v>
          </cell>
          <cell r="I15">
            <v>0</v>
          </cell>
          <cell r="J15">
            <v>38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200</v>
          </cell>
          <cell r="E16">
            <v>0</v>
          </cell>
          <cell r="H16">
            <v>120</v>
          </cell>
          <cell r="I16">
            <v>0</v>
          </cell>
          <cell r="J16">
            <v>38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200</v>
          </cell>
          <cell r="E17">
            <v>0</v>
          </cell>
          <cell r="H17">
            <v>120</v>
          </cell>
          <cell r="I17">
            <v>0</v>
          </cell>
          <cell r="J17">
            <v>38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200</v>
          </cell>
          <cell r="E18">
            <v>0</v>
          </cell>
          <cell r="H18">
            <v>120</v>
          </cell>
          <cell r="I18">
            <v>0</v>
          </cell>
          <cell r="J18">
            <v>38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200</v>
          </cell>
          <cell r="E19">
            <v>0</v>
          </cell>
          <cell r="H19">
            <v>120</v>
          </cell>
          <cell r="I19">
            <v>0</v>
          </cell>
          <cell r="J19">
            <v>38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200</v>
          </cell>
          <cell r="E20">
            <v>0</v>
          </cell>
          <cell r="H20">
            <v>120</v>
          </cell>
          <cell r="I20">
            <v>0</v>
          </cell>
          <cell r="J20">
            <v>38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200</v>
          </cell>
          <cell r="E21">
            <v>0</v>
          </cell>
          <cell r="H21">
            <v>120</v>
          </cell>
          <cell r="I21">
            <v>0</v>
          </cell>
          <cell r="J21">
            <v>38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200</v>
          </cell>
          <cell r="E22">
            <v>0</v>
          </cell>
          <cell r="H22">
            <v>120</v>
          </cell>
          <cell r="I22">
            <v>0</v>
          </cell>
          <cell r="J22">
            <v>38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200</v>
          </cell>
          <cell r="E23">
            <v>0</v>
          </cell>
          <cell r="H23">
            <v>120</v>
          </cell>
          <cell r="I23">
            <v>0</v>
          </cell>
          <cell r="J23">
            <v>38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200</v>
          </cell>
          <cell r="E24">
            <v>0</v>
          </cell>
          <cell r="H24">
            <v>120</v>
          </cell>
          <cell r="I24">
            <v>0</v>
          </cell>
          <cell r="J24">
            <v>38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200</v>
          </cell>
          <cell r="E25">
            <v>0</v>
          </cell>
          <cell r="H25">
            <v>120</v>
          </cell>
          <cell r="I25">
            <v>0</v>
          </cell>
          <cell r="J25">
            <v>38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200</v>
          </cell>
          <cell r="E26">
            <v>0</v>
          </cell>
          <cell r="H26">
            <v>120</v>
          </cell>
          <cell r="I26">
            <v>0</v>
          </cell>
          <cell r="J26">
            <v>38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200</v>
          </cell>
          <cell r="E27">
            <v>0</v>
          </cell>
          <cell r="H27">
            <v>120</v>
          </cell>
          <cell r="I27">
            <v>0</v>
          </cell>
          <cell r="J27">
            <v>38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200</v>
          </cell>
          <cell r="E28">
            <v>0</v>
          </cell>
          <cell r="H28">
            <v>120</v>
          </cell>
          <cell r="I28">
            <v>0</v>
          </cell>
          <cell r="J28">
            <v>38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200</v>
          </cell>
          <cell r="E29">
            <v>0</v>
          </cell>
          <cell r="H29">
            <v>120</v>
          </cell>
          <cell r="I29">
            <v>0</v>
          </cell>
          <cell r="J29">
            <v>38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200</v>
          </cell>
          <cell r="E30">
            <v>0</v>
          </cell>
          <cell r="H30">
            <v>120</v>
          </cell>
          <cell r="I30">
            <v>0</v>
          </cell>
          <cell r="J30">
            <v>38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200</v>
          </cell>
          <cell r="E31">
            <v>0</v>
          </cell>
          <cell r="H31">
            <v>120</v>
          </cell>
          <cell r="I31">
            <v>0</v>
          </cell>
          <cell r="J31">
            <v>38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200</v>
          </cell>
          <cell r="E32">
            <v>0</v>
          </cell>
          <cell r="H32">
            <v>120</v>
          </cell>
          <cell r="I32">
            <v>0</v>
          </cell>
          <cell r="J32">
            <v>38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200</v>
          </cell>
          <cell r="E33">
            <v>0</v>
          </cell>
          <cell r="H33">
            <v>120</v>
          </cell>
          <cell r="I33">
            <v>0</v>
          </cell>
          <cell r="J33">
            <v>38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200</v>
          </cell>
          <cell r="E34">
            <v>0</v>
          </cell>
          <cell r="H34">
            <v>120</v>
          </cell>
          <cell r="I34">
            <v>0</v>
          </cell>
          <cell r="J34">
            <v>38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200</v>
          </cell>
          <cell r="E35">
            <v>0</v>
          </cell>
          <cell r="H35">
            <v>120</v>
          </cell>
          <cell r="I35">
            <v>0</v>
          </cell>
          <cell r="J35">
            <v>38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200</v>
          </cell>
          <cell r="E36">
            <v>0</v>
          </cell>
          <cell r="H36">
            <v>120</v>
          </cell>
          <cell r="I36">
            <v>0</v>
          </cell>
          <cell r="J36">
            <v>38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200</v>
          </cell>
          <cell r="E37">
            <v>0</v>
          </cell>
          <cell r="H37">
            <v>120</v>
          </cell>
          <cell r="I37">
            <v>0</v>
          </cell>
          <cell r="J37">
            <v>38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200</v>
          </cell>
          <cell r="E38">
            <v>0</v>
          </cell>
          <cell r="H38">
            <v>120</v>
          </cell>
          <cell r="I38">
            <v>0</v>
          </cell>
          <cell r="J38">
            <v>38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200</v>
          </cell>
          <cell r="E39">
            <v>0</v>
          </cell>
          <cell r="H39">
            <v>120</v>
          </cell>
          <cell r="I39">
            <v>0</v>
          </cell>
          <cell r="J39">
            <v>38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200</v>
          </cell>
          <cell r="E40">
            <v>0</v>
          </cell>
          <cell r="H40">
            <v>120</v>
          </cell>
          <cell r="I40">
            <v>0</v>
          </cell>
          <cell r="J40">
            <v>38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200</v>
          </cell>
          <cell r="E41">
            <v>0</v>
          </cell>
          <cell r="H41">
            <v>120</v>
          </cell>
          <cell r="I41">
            <v>0</v>
          </cell>
          <cell r="J41">
            <v>38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200</v>
          </cell>
          <cell r="E42">
            <v>0</v>
          </cell>
          <cell r="H42">
            <v>120</v>
          </cell>
          <cell r="I42">
            <v>0</v>
          </cell>
          <cell r="J42">
            <v>38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200</v>
          </cell>
          <cell r="E43">
            <v>0</v>
          </cell>
          <cell r="H43">
            <v>120</v>
          </cell>
          <cell r="I43">
            <v>0</v>
          </cell>
          <cell r="J43">
            <v>38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200</v>
          </cell>
          <cell r="E44">
            <v>0</v>
          </cell>
          <cell r="H44">
            <v>120</v>
          </cell>
          <cell r="I44">
            <v>0</v>
          </cell>
          <cell r="J44">
            <v>38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200</v>
          </cell>
          <cell r="E45">
            <v>0</v>
          </cell>
          <cell r="H45">
            <v>120</v>
          </cell>
          <cell r="I45">
            <v>0</v>
          </cell>
          <cell r="J45">
            <v>38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200</v>
          </cell>
          <cell r="E46">
            <v>0</v>
          </cell>
          <cell r="H46">
            <v>120</v>
          </cell>
          <cell r="I46">
            <v>0</v>
          </cell>
          <cell r="J46">
            <v>38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200</v>
          </cell>
          <cell r="E47">
            <v>0</v>
          </cell>
          <cell r="H47">
            <v>120</v>
          </cell>
          <cell r="I47">
            <v>0</v>
          </cell>
          <cell r="J47">
            <v>38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200</v>
          </cell>
          <cell r="E48">
            <v>0</v>
          </cell>
          <cell r="H48">
            <v>120</v>
          </cell>
          <cell r="I48">
            <v>0</v>
          </cell>
          <cell r="J48">
            <v>38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200</v>
          </cell>
          <cell r="E49">
            <v>0</v>
          </cell>
          <cell r="H49">
            <v>120</v>
          </cell>
          <cell r="I49">
            <v>0</v>
          </cell>
          <cell r="J49">
            <v>38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200</v>
          </cell>
          <cell r="E50">
            <v>0</v>
          </cell>
          <cell r="H50">
            <v>120</v>
          </cell>
          <cell r="I50">
            <v>0</v>
          </cell>
          <cell r="J50">
            <v>38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200</v>
          </cell>
          <cell r="E51">
            <v>0</v>
          </cell>
          <cell r="H51">
            <v>120</v>
          </cell>
          <cell r="I51">
            <v>0</v>
          </cell>
          <cell r="J51">
            <v>38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200</v>
          </cell>
          <cell r="E52">
            <v>0</v>
          </cell>
          <cell r="H52">
            <v>120</v>
          </cell>
          <cell r="I52">
            <v>0</v>
          </cell>
          <cell r="J52">
            <v>38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200</v>
          </cell>
          <cell r="E53">
            <v>0</v>
          </cell>
          <cell r="H53">
            <v>120</v>
          </cell>
          <cell r="I53">
            <v>0</v>
          </cell>
          <cell r="J53">
            <v>30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200</v>
          </cell>
          <cell r="E54">
            <v>0</v>
          </cell>
          <cell r="H54">
            <v>120</v>
          </cell>
          <cell r="I54">
            <v>0</v>
          </cell>
          <cell r="J54">
            <v>30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200</v>
          </cell>
          <cell r="E55">
            <v>0</v>
          </cell>
          <cell r="H55">
            <v>120</v>
          </cell>
          <cell r="I55">
            <v>0</v>
          </cell>
          <cell r="J55">
            <v>30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200</v>
          </cell>
          <cell r="E56">
            <v>0</v>
          </cell>
          <cell r="H56">
            <v>120</v>
          </cell>
          <cell r="I56">
            <v>0</v>
          </cell>
          <cell r="J56">
            <v>30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200</v>
          </cell>
          <cell r="E57">
            <v>0</v>
          </cell>
          <cell r="H57">
            <v>120</v>
          </cell>
          <cell r="I57">
            <v>0</v>
          </cell>
          <cell r="J57">
            <v>30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200</v>
          </cell>
          <cell r="E58">
            <v>0</v>
          </cell>
          <cell r="H58">
            <v>120</v>
          </cell>
          <cell r="I58">
            <v>0</v>
          </cell>
          <cell r="J58">
            <v>30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200</v>
          </cell>
          <cell r="E59">
            <v>0</v>
          </cell>
          <cell r="H59">
            <v>120</v>
          </cell>
          <cell r="I59">
            <v>0</v>
          </cell>
          <cell r="J59">
            <v>30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200</v>
          </cell>
          <cell r="E60">
            <v>0</v>
          </cell>
          <cell r="H60">
            <v>120</v>
          </cell>
          <cell r="I60">
            <v>0</v>
          </cell>
          <cell r="J60">
            <v>30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200</v>
          </cell>
          <cell r="E61">
            <v>0</v>
          </cell>
          <cell r="H61">
            <v>120</v>
          </cell>
          <cell r="I61">
            <v>0</v>
          </cell>
          <cell r="J61">
            <v>28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200</v>
          </cell>
          <cell r="E62">
            <v>0</v>
          </cell>
          <cell r="H62">
            <v>120</v>
          </cell>
          <cell r="I62">
            <v>0</v>
          </cell>
          <cell r="J62">
            <v>28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200</v>
          </cell>
          <cell r="E63">
            <v>0</v>
          </cell>
          <cell r="H63">
            <v>120</v>
          </cell>
          <cell r="I63">
            <v>0</v>
          </cell>
          <cell r="J63">
            <v>28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200</v>
          </cell>
          <cell r="E64">
            <v>0</v>
          </cell>
          <cell r="H64">
            <v>120</v>
          </cell>
          <cell r="I64">
            <v>0</v>
          </cell>
          <cell r="J64">
            <v>28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200</v>
          </cell>
          <cell r="E65">
            <v>0</v>
          </cell>
          <cell r="H65">
            <v>120</v>
          </cell>
          <cell r="I65">
            <v>0</v>
          </cell>
          <cell r="J65">
            <v>28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200</v>
          </cell>
          <cell r="E66">
            <v>0</v>
          </cell>
          <cell r="H66">
            <v>120</v>
          </cell>
          <cell r="I66">
            <v>0</v>
          </cell>
          <cell r="J66">
            <v>28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200</v>
          </cell>
          <cell r="E67">
            <v>0</v>
          </cell>
          <cell r="H67">
            <v>120</v>
          </cell>
          <cell r="I67">
            <v>0</v>
          </cell>
          <cell r="J67">
            <v>28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200</v>
          </cell>
          <cell r="E68">
            <v>0</v>
          </cell>
          <cell r="H68">
            <v>120</v>
          </cell>
          <cell r="I68">
            <v>0</v>
          </cell>
          <cell r="J68">
            <v>28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200</v>
          </cell>
          <cell r="E69">
            <v>0</v>
          </cell>
          <cell r="H69">
            <v>120</v>
          </cell>
          <cell r="I69">
            <v>0</v>
          </cell>
          <cell r="J69">
            <v>28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200</v>
          </cell>
          <cell r="E70">
            <v>0</v>
          </cell>
          <cell r="H70">
            <v>120</v>
          </cell>
          <cell r="I70">
            <v>0</v>
          </cell>
          <cell r="J70">
            <v>28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200</v>
          </cell>
          <cell r="E71">
            <v>0</v>
          </cell>
          <cell r="H71">
            <v>120</v>
          </cell>
          <cell r="I71">
            <v>0</v>
          </cell>
          <cell r="J71">
            <v>28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200</v>
          </cell>
          <cell r="E72">
            <v>0</v>
          </cell>
          <cell r="H72">
            <v>120</v>
          </cell>
          <cell r="I72">
            <v>0</v>
          </cell>
          <cell r="J72">
            <v>28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200</v>
          </cell>
          <cell r="E73">
            <v>0</v>
          </cell>
          <cell r="H73">
            <v>120</v>
          </cell>
          <cell r="I73">
            <v>0</v>
          </cell>
          <cell r="J73">
            <v>28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200</v>
          </cell>
          <cell r="E74">
            <v>0</v>
          </cell>
          <cell r="H74">
            <v>120</v>
          </cell>
          <cell r="I74">
            <v>0</v>
          </cell>
          <cell r="J74">
            <v>28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200</v>
          </cell>
          <cell r="E75">
            <v>0</v>
          </cell>
          <cell r="H75">
            <v>120</v>
          </cell>
          <cell r="I75">
            <v>0</v>
          </cell>
          <cell r="J75">
            <v>28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200</v>
          </cell>
          <cell r="E76">
            <v>0</v>
          </cell>
          <cell r="H76">
            <v>120</v>
          </cell>
          <cell r="I76">
            <v>0</v>
          </cell>
          <cell r="J76">
            <v>28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200</v>
          </cell>
          <cell r="E77">
            <v>0</v>
          </cell>
          <cell r="H77">
            <v>120</v>
          </cell>
          <cell r="I77">
            <v>0</v>
          </cell>
          <cell r="J77">
            <v>28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200</v>
          </cell>
          <cell r="E78">
            <v>0</v>
          </cell>
          <cell r="H78">
            <v>120</v>
          </cell>
          <cell r="I78">
            <v>0</v>
          </cell>
          <cell r="J78">
            <v>28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200</v>
          </cell>
          <cell r="E79">
            <v>0</v>
          </cell>
          <cell r="H79">
            <v>120</v>
          </cell>
          <cell r="I79">
            <v>0</v>
          </cell>
          <cell r="J79">
            <v>28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200</v>
          </cell>
          <cell r="E80">
            <v>0</v>
          </cell>
          <cell r="H80">
            <v>120</v>
          </cell>
          <cell r="I80">
            <v>0</v>
          </cell>
          <cell r="J80">
            <v>28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200</v>
          </cell>
          <cell r="E81">
            <v>0</v>
          </cell>
          <cell r="H81">
            <v>120</v>
          </cell>
          <cell r="I81">
            <v>0</v>
          </cell>
          <cell r="J81">
            <v>31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200</v>
          </cell>
          <cell r="E82">
            <v>0</v>
          </cell>
          <cell r="H82">
            <v>120</v>
          </cell>
          <cell r="I82">
            <v>0</v>
          </cell>
          <cell r="J82">
            <v>31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200</v>
          </cell>
          <cell r="E83">
            <v>0</v>
          </cell>
          <cell r="H83">
            <v>120</v>
          </cell>
          <cell r="I83">
            <v>0</v>
          </cell>
          <cell r="J83">
            <v>31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200</v>
          </cell>
          <cell r="E84">
            <v>0</v>
          </cell>
          <cell r="H84">
            <v>120</v>
          </cell>
          <cell r="I84">
            <v>0</v>
          </cell>
          <cell r="J84">
            <v>31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200</v>
          </cell>
          <cell r="E85">
            <v>0</v>
          </cell>
          <cell r="H85">
            <v>120</v>
          </cell>
          <cell r="I85">
            <v>0</v>
          </cell>
          <cell r="J85">
            <v>33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200</v>
          </cell>
          <cell r="E86">
            <v>0</v>
          </cell>
          <cell r="H86">
            <v>120</v>
          </cell>
          <cell r="I86">
            <v>0</v>
          </cell>
          <cell r="J86">
            <v>33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200</v>
          </cell>
          <cell r="E87">
            <v>0</v>
          </cell>
          <cell r="H87">
            <v>120</v>
          </cell>
          <cell r="I87">
            <v>0</v>
          </cell>
          <cell r="J87">
            <v>34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200</v>
          </cell>
          <cell r="E88">
            <v>0</v>
          </cell>
          <cell r="H88">
            <v>120</v>
          </cell>
          <cell r="I88">
            <v>0</v>
          </cell>
          <cell r="J88">
            <v>34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200</v>
          </cell>
          <cell r="E89">
            <v>0</v>
          </cell>
          <cell r="H89">
            <v>120</v>
          </cell>
          <cell r="I89">
            <v>0</v>
          </cell>
          <cell r="J89">
            <v>36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200</v>
          </cell>
          <cell r="E90">
            <v>0</v>
          </cell>
          <cell r="H90">
            <v>120</v>
          </cell>
          <cell r="I90">
            <v>0</v>
          </cell>
          <cell r="J90">
            <v>36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200</v>
          </cell>
          <cell r="E91">
            <v>0</v>
          </cell>
          <cell r="H91">
            <v>120</v>
          </cell>
          <cell r="I91">
            <v>0</v>
          </cell>
          <cell r="J91">
            <v>36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200</v>
          </cell>
          <cell r="E92">
            <v>0</v>
          </cell>
          <cell r="H92">
            <v>120</v>
          </cell>
          <cell r="I92">
            <v>0</v>
          </cell>
          <cell r="J92">
            <v>36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200</v>
          </cell>
          <cell r="E93">
            <v>0</v>
          </cell>
          <cell r="H93">
            <v>120</v>
          </cell>
          <cell r="I93">
            <v>0</v>
          </cell>
          <cell r="J93">
            <v>36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200</v>
          </cell>
          <cell r="E94">
            <v>0</v>
          </cell>
          <cell r="H94">
            <v>120</v>
          </cell>
          <cell r="I94">
            <v>0</v>
          </cell>
          <cell r="J94">
            <v>36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200</v>
          </cell>
          <cell r="E95">
            <v>0</v>
          </cell>
          <cell r="H95">
            <v>120</v>
          </cell>
          <cell r="I95">
            <v>0</v>
          </cell>
          <cell r="J95">
            <v>36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200</v>
          </cell>
          <cell r="E96">
            <v>0</v>
          </cell>
          <cell r="H96">
            <v>120</v>
          </cell>
          <cell r="I96">
            <v>0</v>
          </cell>
          <cell r="J96">
            <v>36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200</v>
          </cell>
          <cell r="E97">
            <v>0</v>
          </cell>
          <cell r="H97">
            <v>120</v>
          </cell>
          <cell r="I97">
            <v>0</v>
          </cell>
          <cell r="J97">
            <v>37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200</v>
          </cell>
          <cell r="E98">
            <v>0</v>
          </cell>
          <cell r="H98">
            <v>120</v>
          </cell>
          <cell r="I98">
            <v>0</v>
          </cell>
          <cell r="J98">
            <v>37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200</v>
          </cell>
          <cell r="E99">
            <v>0</v>
          </cell>
          <cell r="H99">
            <v>120</v>
          </cell>
          <cell r="I99">
            <v>0</v>
          </cell>
          <cell r="J99">
            <v>37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200</v>
          </cell>
          <cell r="E100">
            <v>0</v>
          </cell>
          <cell r="H100">
            <v>120</v>
          </cell>
          <cell r="I100">
            <v>0</v>
          </cell>
          <cell r="J100">
            <v>37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32.97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275.53399999999999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283.161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285.95999999999998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285.95999999999998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285.95999999999998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285.95999999999998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285.95999999999998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304.79899999999998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310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310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310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310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315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315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315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315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315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315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315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315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315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315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315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315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315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315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315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315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8" thickBot="1">
      <c r="A1" s="204">
        <v>381.07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44821</v>
      </c>
      <c r="Z3" s="37">
        <f>S3</f>
        <v>44821</v>
      </c>
      <c r="AE3" s="36"/>
      <c r="AH3" s="38">
        <f>AV4</f>
        <v>44821</v>
      </c>
    </row>
    <row r="4" spans="1:48" ht="15.75" thickBot="1">
      <c r="A4" s="37">
        <f>frq!A1</f>
        <v>44821</v>
      </c>
      <c r="L4" s="37">
        <f>frq!A1</f>
        <v>44821</v>
      </c>
      <c r="P4" s="37">
        <f>frq!A1</f>
        <v>44821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44821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6.88835E-2</v>
      </c>
      <c r="H18" s="54">
        <f>(BAWANA!U15+BAWANA!V15)/4000</f>
        <v>0</v>
      </c>
      <c r="I18" s="54"/>
      <c r="J18" s="54">
        <f t="shared" si="3"/>
        <v>6.88835E-2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7.0790249999999999E-2</v>
      </c>
      <c r="H21" s="54">
        <f>(BAWANA!U18+BAWANA!V18)/4000</f>
        <v>0</v>
      </c>
      <c r="I21" s="54"/>
      <c r="J21" s="54">
        <f t="shared" si="3"/>
        <v>7.0790249999999999E-2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7.1489999999999998E-2</v>
      </c>
      <c r="H76" s="54">
        <f>(BAWANA!U73+BAWANA!V73)/4000</f>
        <v>0</v>
      </c>
      <c r="I76" s="54"/>
      <c r="J76" s="54">
        <f t="shared" si="9"/>
        <v>7.1489999999999998E-2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7.1489999999999998E-2</v>
      </c>
      <c r="H77" s="54">
        <f>(BAWANA!U74+BAWANA!V74)/4000</f>
        <v>0</v>
      </c>
      <c r="I77" s="54"/>
      <c r="J77" s="54">
        <f t="shared" si="9"/>
        <v>7.1489999999999998E-2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7.1489999999999998E-2</v>
      </c>
      <c r="H78" s="54">
        <f>(BAWANA!U75+BAWANA!V75)/4000</f>
        <v>0</v>
      </c>
      <c r="I78" s="54"/>
      <c r="J78" s="54">
        <f t="shared" si="9"/>
        <v>7.1489999999999998E-2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7.1489999999999998E-2</v>
      </c>
      <c r="H79" s="54">
        <f>(BAWANA!U76+BAWANA!V76)/4000</f>
        <v>0</v>
      </c>
      <c r="I79" s="54"/>
      <c r="J79" s="54">
        <f t="shared" si="9"/>
        <v>7.1489999999999998E-2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7.1489999999999998E-2</v>
      </c>
      <c r="H80" s="54">
        <f>(BAWANA!U77+BAWANA!V77)/4000</f>
        <v>0</v>
      </c>
      <c r="I80" s="54"/>
      <c r="J80" s="54">
        <f t="shared" si="9"/>
        <v>7.1489999999999998E-2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7.6199749999999997E-2</v>
      </c>
      <c r="H81" s="54">
        <f>(BAWANA!U78+BAWANA!V78)/4000</f>
        <v>0</v>
      </c>
      <c r="I81" s="54"/>
      <c r="J81" s="54">
        <f t="shared" si="9"/>
        <v>7.6199749999999997E-2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7.7499999999999999E-2</v>
      </c>
      <c r="H82" s="54">
        <f>(BAWANA!U79+BAWANA!V79)/4000</f>
        <v>0</v>
      </c>
      <c r="I82" s="54"/>
      <c r="J82" s="54">
        <f t="shared" si="9"/>
        <v>7.7499999999999999E-2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7.7499999999999999E-2</v>
      </c>
      <c r="H83" s="54">
        <f>(BAWANA!U80+BAWANA!V80)/4000</f>
        <v>0</v>
      </c>
      <c r="I83" s="54"/>
      <c r="J83" s="54">
        <f t="shared" si="9"/>
        <v>7.7499999999999999E-2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7.7499999999999999E-2</v>
      </c>
      <c r="H84" s="54">
        <f>(BAWANA!U81+BAWANA!V81)/4000</f>
        <v>0</v>
      </c>
      <c r="I84" s="54"/>
      <c r="J84" s="54">
        <f t="shared" si="9"/>
        <v>7.7499999999999999E-2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7.7499999999999999E-2</v>
      </c>
      <c r="H85" s="54">
        <f>(BAWANA!U82+BAWANA!V82)/4000</f>
        <v>0</v>
      </c>
      <c r="I85" s="54"/>
      <c r="J85" s="54">
        <f t="shared" si="9"/>
        <v>7.7499999999999999E-2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7.8750000000000001E-2</v>
      </c>
      <c r="H86" s="54">
        <f>(BAWANA!U83+BAWANA!V83)/4000</f>
        <v>0</v>
      </c>
      <c r="I86" s="54"/>
      <c r="J86" s="54">
        <f t="shared" si="9"/>
        <v>7.8750000000000001E-2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7.8750000000000001E-2</v>
      </c>
      <c r="H87" s="54">
        <f>(BAWANA!U84+BAWANA!V84)/4000</f>
        <v>0</v>
      </c>
      <c r="I87" s="54"/>
      <c r="J87" s="54">
        <f t="shared" si="9"/>
        <v>7.8750000000000001E-2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7.8750000000000001E-2</v>
      </c>
      <c r="H88" s="54">
        <f>(BAWANA!U85+BAWANA!V85)/4000</f>
        <v>0</v>
      </c>
      <c r="I88" s="54"/>
      <c r="J88" s="54">
        <f t="shared" si="9"/>
        <v>7.8750000000000001E-2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7.8750000000000001E-2</v>
      </c>
      <c r="H89" s="54">
        <f>(BAWANA!U86+BAWANA!V86)/4000</f>
        <v>0</v>
      </c>
      <c r="I89" s="54"/>
      <c r="J89" s="54">
        <f t="shared" si="9"/>
        <v>7.8750000000000001E-2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7.8750000000000001E-2</v>
      </c>
      <c r="H90" s="54">
        <f>(BAWANA!U87+BAWANA!V87)/4000</f>
        <v>0</v>
      </c>
      <c r="I90" s="54"/>
      <c r="J90" s="54">
        <f t="shared" si="9"/>
        <v>7.8750000000000001E-2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7.8750000000000001E-2</v>
      </c>
      <c r="H91" s="54">
        <f>(BAWANA!U88+BAWANA!V88)/4000</f>
        <v>0</v>
      </c>
      <c r="I91" s="54"/>
      <c r="J91" s="54">
        <f t="shared" si="9"/>
        <v>7.8750000000000001E-2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7.8750000000000001E-2</v>
      </c>
      <c r="H92" s="54">
        <f>(BAWANA!U89+BAWANA!V89)/4000</f>
        <v>0</v>
      </c>
      <c r="I92" s="54"/>
      <c r="J92" s="54">
        <f t="shared" si="9"/>
        <v>7.8750000000000001E-2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7.8750000000000001E-2</v>
      </c>
      <c r="H93" s="54">
        <f>(BAWANA!U90+BAWANA!V90)/4000</f>
        <v>0</v>
      </c>
      <c r="I93" s="54"/>
      <c r="J93" s="54">
        <f t="shared" si="9"/>
        <v>7.8750000000000001E-2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7.8750000000000001E-2</v>
      </c>
      <c r="H94" s="54">
        <f>(BAWANA!U91+BAWANA!V91)/4000</f>
        <v>0</v>
      </c>
      <c r="I94" s="54"/>
      <c r="J94" s="54">
        <f t="shared" si="9"/>
        <v>7.8750000000000001E-2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7.8750000000000001E-2</v>
      </c>
      <c r="H95" s="54">
        <f>(BAWANA!U92+BAWANA!V92)/4000</f>
        <v>0</v>
      </c>
      <c r="I95" s="54"/>
      <c r="J95" s="54">
        <f t="shared" si="9"/>
        <v>7.8750000000000001E-2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7.8750000000000001E-2</v>
      </c>
      <c r="H96" s="54">
        <f>(BAWANA!U93+BAWANA!V93)/4000</f>
        <v>0</v>
      </c>
      <c r="I96" s="54"/>
      <c r="J96" s="54">
        <f t="shared" si="9"/>
        <v>7.8750000000000001E-2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7.8750000000000001E-2</v>
      </c>
      <c r="H97" s="54">
        <f>(BAWANA!U94+BAWANA!V94)/4000</f>
        <v>0</v>
      </c>
      <c r="I97" s="54"/>
      <c r="J97" s="54">
        <f t="shared" si="9"/>
        <v>7.8750000000000001E-2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7.8750000000000001E-2</v>
      </c>
      <c r="H98" s="54">
        <f>(BAWANA!U95+BAWANA!V95)/4000</f>
        <v>0</v>
      </c>
      <c r="I98" s="54"/>
      <c r="J98" s="54">
        <f t="shared" si="9"/>
        <v>7.8750000000000001E-2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7.8750000000000001E-2</v>
      </c>
      <c r="H99" s="54">
        <f>(BAWANA!U96+BAWANA!V96)/4000</f>
        <v>0</v>
      </c>
      <c r="I99" s="54"/>
      <c r="J99" s="54">
        <f t="shared" si="9"/>
        <v>7.8750000000000001E-2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7.8750000000000001E-2</v>
      </c>
      <c r="H100" s="54">
        <f>(BAWANA!U97+BAWANA!V97)/4000</f>
        <v>0</v>
      </c>
      <c r="I100" s="54"/>
      <c r="J100" s="54">
        <f t="shared" si="9"/>
        <v>7.8750000000000001E-2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7.8750000000000001E-2</v>
      </c>
      <c r="H101" s="54">
        <f>(BAWANA!U98+BAWANA!V98)/4000</f>
        <v>0</v>
      </c>
      <c r="I101" s="54"/>
      <c r="J101" s="54">
        <f t="shared" si="9"/>
        <v>7.8750000000000001E-2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6.7333234999999974</v>
      </c>
      <c r="H102" s="54">
        <f t="shared" si="14"/>
        <v>0</v>
      </c>
      <c r="I102" s="54"/>
      <c r="J102" s="54">
        <f t="shared" si="14"/>
        <v>6.7333234999999974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2"/>
      <c r="F1" s="182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44821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M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9" t="s">
        <v>229</v>
      </c>
      <c r="B1" s="219"/>
      <c r="C1" s="219"/>
      <c r="D1" s="219"/>
      <c r="E1" s="182"/>
      <c r="F1" s="182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359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77.599999999999994</v>
      </c>
      <c r="K3" s="95">
        <v>0</v>
      </c>
      <c r="L3" s="95">
        <v>1.94</v>
      </c>
      <c r="M3" s="114">
        <v>1.46</v>
      </c>
      <c r="N3" s="113">
        <v>-43</v>
      </c>
      <c r="O3" s="95">
        <v>-150</v>
      </c>
      <c r="P3" s="95">
        <v>0</v>
      </c>
      <c r="Q3" s="95">
        <v>0</v>
      </c>
      <c r="R3" s="95">
        <v>0</v>
      </c>
      <c r="S3" s="114">
        <v>0</v>
      </c>
      <c r="U3" s="115">
        <v>-193</v>
      </c>
      <c r="V3" s="116">
        <v>81</v>
      </c>
      <c r="W3">
        <v>-43</v>
      </c>
      <c r="X3">
        <v>-150</v>
      </c>
      <c r="Y3">
        <v>1.94</v>
      </c>
      <c r="Z3">
        <v>0</v>
      </c>
      <c r="AA3">
        <v>1.46</v>
      </c>
      <c r="AB3">
        <v>77.599999999999994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58.2</v>
      </c>
      <c r="K4" s="88">
        <v>0</v>
      </c>
      <c r="L4" s="88">
        <v>1.94</v>
      </c>
      <c r="M4" s="116">
        <v>2.4300000000000002</v>
      </c>
      <c r="N4" s="115">
        <v>-41</v>
      </c>
      <c r="O4" s="88">
        <v>-150</v>
      </c>
      <c r="P4" s="88">
        <v>0</v>
      </c>
      <c r="Q4" s="88">
        <v>0</v>
      </c>
      <c r="R4" s="88">
        <v>0</v>
      </c>
      <c r="S4" s="116">
        <v>0</v>
      </c>
      <c r="U4" s="115">
        <v>-191</v>
      </c>
      <c r="V4" s="116">
        <v>62.56</v>
      </c>
      <c r="W4">
        <v>-41</v>
      </c>
      <c r="X4">
        <v>-150</v>
      </c>
      <c r="Y4">
        <v>1.94</v>
      </c>
      <c r="Z4">
        <v>0</v>
      </c>
      <c r="AA4">
        <v>2.4300000000000002</v>
      </c>
      <c r="AB4">
        <v>58.2</v>
      </c>
    </row>
    <row r="5" spans="1:28">
      <c r="G5" t="s">
        <v>47</v>
      </c>
      <c r="H5" s="115">
        <v>0</v>
      </c>
      <c r="I5" s="88">
        <v>0</v>
      </c>
      <c r="J5" s="88">
        <v>29.1</v>
      </c>
      <c r="K5" s="88">
        <v>0</v>
      </c>
      <c r="L5" s="88">
        <v>0.97</v>
      </c>
      <c r="M5" s="116">
        <v>3.4</v>
      </c>
      <c r="N5" s="115">
        <v>-24</v>
      </c>
      <c r="O5" s="88">
        <v>-171</v>
      </c>
      <c r="P5" s="88">
        <v>0</v>
      </c>
      <c r="Q5" s="88">
        <v>0</v>
      </c>
      <c r="R5" s="88">
        <v>0</v>
      </c>
      <c r="S5" s="116">
        <v>0</v>
      </c>
      <c r="U5" s="115">
        <v>-195</v>
      </c>
      <c r="V5" s="116">
        <v>33.46</v>
      </c>
      <c r="W5">
        <v>-24</v>
      </c>
      <c r="X5">
        <v>-171</v>
      </c>
      <c r="Y5">
        <v>0.97</v>
      </c>
      <c r="Z5">
        <v>0</v>
      </c>
      <c r="AA5">
        <v>3.4</v>
      </c>
      <c r="AB5">
        <v>29.1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1.94</v>
      </c>
      <c r="M6" s="116">
        <v>2.72</v>
      </c>
      <c r="N6" s="115">
        <v>-46</v>
      </c>
      <c r="O6" s="88">
        <v>-180</v>
      </c>
      <c r="P6" s="88">
        <v>0</v>
      </c>
      <c r="Q6" s="88">
        <v>0</v>
      </c>
      <c r="R6" s="88">
        <v>0</v>
      </c>
      <c r="S6" s="116">
        <v>0</v>
      </c>
      <c r="U6" s="115">
        <v>-226</v>
      </c>
      <c r="V6" s="116">
        <v>4.66</v>
      </c>
      <c r="W6">
        <v>-46</v>
      </c>
      <c r="X6">
        <v>-180</v>
      </c>
      <c r="Y6">
        <v>1.94</v>
      </c>
      <c r="Z6">
        <v>0</v>
      </c>
      <c r="AA6">
        <v>2.72</v>
      </c>
      <c r="AB6">
        <v>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19.399999999999999</v>
      </c>
      <c r="L7" s="88">
        <v>6.79</v>
      </c>
      <c r="M7" s="116">
        <v>1.65</v>
      </c>
      <c r="N7" s="115">
        <v>-103</v>
      </c>
      <c r="O7" s="88">
        <v>-190</v>
      </c>
      <c r="P7" s="88">
        <v>0</v>
      </c>
      <c r="Q7" s="88">
        <v>0</v>
      </c>
      <c r="R7" s="88">
        <v>0</v>
      </c>
      <c r="S7" s="116">
        <v>0</v>
      </c>
      <c r="U7" s="115">
        <v>-293</v>
      </c>
      <c r="V7" s="116">
        <v>27.84</v>
      </c>
      <c r="W7">
        <v>-103</v>
      </c>
      <c r="X7">
        <v>-190</v>
      </c>
      <c r="Y7">
        <v>6.79</v>
      </c>
      <c r="Z7">
        <v>19.399999999999999</v>
      </c>
      <c r="AA7">
        <v>1.65</v>
      </c>
      <c r="AB7">
        <v>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-46</v>
      </c>
      <c r="O8" s="88">
        <v>-190</v>
      </c>
      <c r="P8" s="88">
        <v>-60</v>
      </c>
      <c r="Q8" s="88">
        <v>-50</v>
      </c>
      <c r="R8" s="88">
        <v>0</v>
      </c>
      <c r="S8" s="116">
        <v>0</v>
      </c>
      <c r="U8" s="115">
        <v>-346</v>
      </c>
      <c r="V8" s="116">
        <v>0</v>
      </c>
      <c r="W8">
        <v>-46</v>
      </c>
      <c r="X8">
        <v>-190</v>
      </c>
      <c r="Y8">
        <v>0</v>
      </c>
      <c r="Z8">
        <v>-50</v>
      </c>
      <c r="AA8">
        <v>0</v>
      </c>
      <c r="AB8">
        <v>-60</v>
      </c>
    </row>
    <row r="9" spans="1:28">
      <c r="G9" t="s">
        <v>51</v>
      </c>
      <c r="H9" s="115">
        <v>47.53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-300</v>
      </c>
      <c r="P9" s="88">
        <v>-100</v>
      </c>
      <c r="Q9" s="88">
        <v>0</v>
      </c>
      <c r="R9" s="88">
        <v>0</v>
      </c>
      <c r="S9" s="116">
        <v>0</v>
      </c>
      <c r="U9" s="115">
        <v>-400</v>
      </c>
      <c r="V9" s="116">
        <v>47.53</v>
      </c>
      <c r="W9">
        <v>47.53</v>
      </c>
      <c r="X9">
        <v>-300</v>
      </c>
      <c r="Y9">
        <v>0</v>
      </c>
      <c r="Z9">
        <v>0</v>
      </c>
      <c r="AA9">
        <v>0</v>
      </c>
      <c r="AB9">
        <v>-100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3.69</v>
      </c>
      <c r="N10" s="115">
        <v>0</v>
      </c>
      <c r="O10" s="88">
        <v>-250</v>
      </c>
      <c r="P10" s="88">
        <v>-80</v>
      </c>
      <c r="Q10" s="88">
        <v>0</v>
      </c>
      <c r="R10" s="88">
        <v>0</v>
      </c>
      <c r="S10" s="116">
        <v>0</v>
      </c>
      <c r="U10" s="115">
        <v>-330</v>
      </c>
      <c r="V10" s="116">
        <v>3.69</v>
      </c>
      <c r="W10">
        <v>0</v>
      </c>
      <c r="X10">
        <v>-250</v>
      </c>
      <c r="Y10">
        <v>0</v>
      </c>
      <c r="Z10">
        <v>0</v>
      </c>
      <c r="AA10">
        <v>3.69</v>
      </c>
      <c r="AB10">
        <v>-80</v>
      </c>
    </row>
    <row r="11" spans="1:28">
      <c r="G11" t="s">
        <v>53</v>
      </c>
      <c r="H11" s="115">
        <v>34.92</v>
      </c>
      <c r="I11" s="88">
        <v>0</v>
      </c>
      <c r="J11" s="88">
        <v>0</v>
      </c>
      <c r="K11" s="88">
        <v>0</v>
      </c>
      <c r="L11" s="88">
        <v>0</v>
      </c>
      <c r="M11" s="116">
        <v>2.13</v>
      </c>
      <c r="N11" s="115">
        <v>0</v>
      </c>
      <c r="O11" s="88">
        <v>-270</v>
      </c>
      <c r="P11" s="88">
        <v>-100</v>
      </c>
      <c r="Q11" s="88">
        <v>0</v>
      </c>
      <c r="R11" s="88">
        <v>0</v>
      </c>
      <c r="S11" s="116">
        <v>0</v>
      </c>
      <c r="U11" s="115">
        <v>-370</v>
      </c>
      <c r="V11" s="116">
        <v>37.049999999999997</v>
      </c>
      <c r="W11">
        <v>34.92</v>
      </c>
      <c r="X11">
        <v>-270</v>
      </c>
      <c r="Y11">
        <v>0</v>
      </c>
      <c r="Z11">
        <v>0</v>
      </c>
      <c r="AA11">
        <v>2.13</v>
      </c>
      <c r="AB11">
        <v>-100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2.23</v>
      </c>
      <c r="N12" s="115">
        <v>0</v>
      </c>
      <c r="O12" s="88">
        <v>-265</v>
      </c>
      <c r="P12" s="88">
        <v>-70</v>
      </c>
      <c r="Q12" s="88">
        <v>0</v>
      </c>
      <c r="R12" s="88">
        <v>0</v>
      </c>
      <c r="S12" s="116">
        <v>0</v>
      </c>
      <c r="U12" s="115">
        <v>-335</v>
      </c>
      <c r="V12" s="116">
        <v>2.23</v>
      </c>
      <c r="W12">
        <v>0</v>
      </c>
      <c r="X12">
        <v>-265</v>
      </c>
      <c r="Y12">
        <v>0</v>
      </c>
      <c r="Z12">
        <v>0</v>
      </c>
      <c r="AA12">
        <v>2.23</v>
      </c>
      <c r="AB12">
        <v>-70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4.8499999999999996</v>
      </c>
      <c r="M13" s="116">
        <v>3.01</v>
      </c>
      <c r="N13" s="115">
        <v>-60</v>
      </c>
      <c r="O13" s="88">
        <v>-290</v>
      </c>
      <c r="P13" s="88">
        <v>-115</v>
      </c>
      <c r="Q13" s="88">
        <v>-60</v>
      </c>
      <c r="R13" s="88">
        <v>0</v>
      </c>
      <c r="S13" s="116">
        <v>0</v>
      </c>
      <c r="U13" s="115">
        <v>-525</v>
      </c>
      <c r="V13" s="116">
        <v>7.86</v>
      </c>
      <c r="W13">
        <v>-60</v>
      </c>
      <c r="X13">
        <v>-290</v>
      </c>
      <c r="Y13">
        <v>4.8499999999999996</v>
      </c>
      <c r="Z13">
        <v>-60</v>
      </c>
      <c r="AA13">
        <v>3.01</v>
      </c>
      <c r="AB13">
        <v>-115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2.4300000000000002</v>
      </c>
      <c r="N14" s="115">
        <v>-33</v>
      </c>
      <c r="O14" s="88">
        <v>-267</v>
      </c>
      <c r="P14" s="88">
        <v>-120</v>
      </c>
      <c r="Q14" s="88">
        <v>0</v>
      </c>
      <c r="R14" s="88">
        <v>-3</v>
      </c>
      <c r="S14" s="116">
        <v>0</v>
      </c>
      <c r="U14" s="115">
        <v>-423</v>
      </c>
      <c r="V14" s="116">
        <v>2.42</v>
      </c>
      <c r="W14">
        <v>-33</v>
      </c>
      <c r="X14">
        <v>-267</v>
      </c>
      <c r="Y14">
        <v>-3</v>
      </c>
      <c r="Z14">
        <v>0</v>
      </c>
      <c r="AA14">
        <v>2.4300000000000002</v>
      </c>
      <c r="AB14">
        <v>-120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2.23</v>
      </c>
      <c r="N15" s="115">
        <v>-83</v>
      </c>
      <c r="O15" s="88">
        <v>-260</v>
      </c>
      <c r="P15" s="88">
        <v>-100</v>
      </c>
      <c r="Q15" s="88">
        <v>0</v>
      </c>
      <c r="R15" s="88">
        <v>0</v>
      </c>
      <c r="S15" s="116">
        <v>0</v>
      </c>
      <c r="U15" s="115">
        <v>-443</v>
      </c>
      <c r="V15" s="116">
        <v>2.23</v>
      </c>
      <c r="W15">
        <v>-83</v>
      </c>
      <c r="X15">
        <v>-260</v>
      </c>
      <c r="Y15">
        <v>0</v>
      </c>
      <c r="Z15">
        <v>0</v>
      </c>
      <c r="AA15">
        <v>2.23</v>
      </c>
      <c r="AB15">
        <v>-100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1.84</v>
      </c>
      <c r="N16" s="115">
        <v>-92</v>
      </c>
      <c r="O16" s="88">
        <v>-255</v>
      </c>
      <c r="P16" s="88">
        <v>-55</v>
      </c>
      <c r="Q16" s="88">
        <v>0</v>
      </c>
      <c r="R16" s="88">
        <v>0</v>
      </c>
      <c r="S16" s="116">
        <v>0</v>
      </c>
      <c r="U16" s="115">
        <v>-402</v>
      </c>
      <c r="V16" s="116">
        <v>1.84</v>
      </c>
      <c r="W16">
        <v>-92</v>
      </c>
      <c r="X16">
        <v>-255</v>
      </c>
      <c r="Y16">
        <v>0</v>
      </c>
      <c r="Z16">
        <v>0</v>
      </c>
      <c r="AA16">
        <v>1.84</v>
      </c>
      <c r="AB16">
        <v>-55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0.97</v>
      </c>
      <c r="N17" s="115">
        <v>-128</v>
      </c>
      <c r="O17" s="88">
        <v>-275</v>
      </c>
      <c r="P17" s="88">
        <v>-110</v>
      </c>
      <c r="Q17" s="88">
        <v>-60</v>
      </c>
      <c r="R17" s="88">
        <v>0</v>
      </c>
      <c r="S17" s="116">
        <v>0</v>
      </c>
      <c r="U17" s="115">
        <v>-573</v>
      </c>
      <c r="V17" s="116">
        <v>0.97</v>
      </c>
      <c r="W17">
        <v>-128</v>
      </c>
      <c r="X17">
        <v>-275</v>
      </c>
      <c r="Y17">
        <v>0</v>
      </c>
      <c r="Z17">
        <v>-60</v>
      </c>
      <c r="AA17">
        <v>0.97</v>
      </c>
      <c r="AB17">
        <v>-110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2.52</v>
      </c>
      <c r="N18" s="115">
        <v>-95</v>
      </c>
      <c r="O18" s="88">
        <v>-270</v>
      </c>
      <c r="P18" s="88">
        <v>-70</v>
      </c>
      <c r="Q18" s="88">
        <v>0</v>
      </c>
      <c r="R18" s="88">
        <v>0</v>
      </c>
      <c r="S18" s="116">
        <v>0</v>
      </c>
      <c r="U18" s="115">
        <v>-435</v>
      </c>
      <c r="V18" s="116">
        <v>2.52</v>
      </c>
      <c r="W18">
        <v>-95</v>
      </c>
      <c r="X18">
        <v>-270</v>
      </c>
      <c r="Y18">
        <v>0</v>
      </c>
      <c r="Z18">
        <v>0</v>
      </c>
      <c r="AA18">
        <v>2.52</v>
      </c>
      <c r="AB18">
        <v>-70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4.8499999999999996</v>
      </c>
      <c r="M19" s="116">
        <v>3.2</v>
      </c>
      <c r="N19" s="115">
        <v>-164</v>
      </c>
      <c r="O19" s="88">
        <v>-230</v>
      </c>
      <c r="P19" s="88">
        <v>-130</v>
      </c>
      <c r="Q19" s="88">
        <v>0</v>
      </c>
      <c r="R19" s="88">
        <v>0</v>
      </c>
      <c r="S19" s="116">
        <v>0</v>
      </c>
      <c r="U19" s="115">
        <v>-524</v>
      </c>
      <c r="V19" s="116">
        <v>8.0500000000000007</v>
      </c>
      <c r="W19">
        <v>-164</v>
      </c>
      <c r="X19">
        <v>-230</v>
      </c>
      <c r="Y19">
        <v>4.8499999999999996</v>
      </c>
      <c r="Z19">
        <v>0</v>
      </c>
      <c r="AA19">
        <v>3.2</v>
      </c>
      <c r="AB19">
        <v>-130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2.72</v>
      </c>
      <c r="N20" s="115">
        <v>-138</v>
      </c>
      <c r="O20" s="88">
        <v>-230</v>
      </c>
      <c r="P20" s="88">
        <v>-80</v>
      </c>
      <c r="Q20" s="88">
        <v>0</v>
      </c>
      <c r="R20" s="88">
        <v>0</v>
      </c>
      <c r="S20" s="116">
        <v>0</v>
      </c>
      <c r="U20" s="115">
        <v>-448</v>
      </c>
      <c r="V20" s="116">
        <v>2.72</v>
      </c>
      <c r="W20">
        <v>-138</v>
      </c>
      <c r="X20">
        <v>-230</v>
      </c>
      <c r="Y20">
        <v>0</v>
      </c>
      <c r="Z20">
        <v>0</v>
      </c>
      <c r="AA20">
        <v>2.72</v>
      </c>
      <c r="AB20">
        <v>-80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2.62</v>
      </c>
      <c r="N21" s="115">
        <v>-159</v>
      </c>
      <c r="O21" s="88">
        <v>-235</v>
      </c>
      <c r="P21" s="88">
        <v>-130</v>
      </c>
      <c r="Q21" s="88">
        <v>0</v>
      </c>
      <c r="R21" s="88">
        <v>-2</v>
      </c>
      <c r="S21" s="116">
        <v>0</v>
      </c>
      <c r="U21" s="115">
        <v>-526</v>
      </c>
      <c r="V21" s="116">
        <v>2.62</v>
      </c>
      <c r="W21">
        <v>-159</v>
      </c>
      <c r="X21">
        <v>-235</v>
      </c>
      <c r="Y21">
        <v>-2</v>
      </c>
      <c r="Z21">
        <v>0</v>
      </c>
      <c r="AA21">
        <v>2.62</v>
      </c>
      <c r="AB21">
        <v>-130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2.4300000000000002</v>
      </c>
      <c r="N22" s="115">
        <v>-133</v>
      </c>
      <c r="O22" s="88">
        <v>-268</v>
      </c>
      <c r="P22" s="88">
        <v>-90</v>
      </c>
      <c r="Q22" s="88">
        <v>-65</v>
      </c>
      <c r="R22" s="88">
        <v>0</v>
      </c>
      <c r="S22" s="116">
        <v>0</v>
      </c>
      <c r="U22" s="115">
        <v>-556</v>
      </c>
      <c r="V22" s="116">
        <v>2.42</v>
      </c>
      <c r="W22">
        <v>-133</v>
      </c>
      <c r="X22">
        <v>-268</v>
      </c>
      <c r="Y22">
        <v>0</v>
      </c>
      <c r="Z22">
        <v>-65</v>
      </c>
      <c r="AA22">
        <v>2.4300000000000002</v>
      </c>
      <c r="AB22">
        <v>-90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1.94</v>
      </c>
      <c r="N23" s="115">
        <v>-94</v>
      </c>
      <c r="O23" s="88">
        <v>-240</v>
      </c>
      <c r="P23" s="88">
        <v>-100</v>
      </c>
      <c r="Q23" s="88">
        <v>0</v>
      </c>
      <c r="R23" s="88">
        <v>0</v>
      </c>
      <c r="S23" s="116">
        <v>0</v>
      </c>
      <c r="U23" s="115">
        <v>-434</v>
      </c>
      <c r="V23" s="116">
        <v>1.94</v>
      </c>
      <c r="W23">
        <v>-94</v>
      </c>
      <c r="X23">
        <v>-240</v>
      </c>
      <c r="Y23">
        <v>0</v>
      </c>
      <c r="Z23">
        <v>0</v>
      </c>
      <c r="AA23">
        <v>1.94</v>
      </c>
      <c r="AB23">
        <v>-100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2.81</v>
      </c>
      <c r="N24" s="115">
        <v>-135</v>
      </c>
      <c r="O24" s="88">
        <v>-230</v>
      </c>
      <c r="P24" s="88">
        <v>-100</v>
      </c>
      <c r="Q24" s="88">
        <v>0</v>
      </c>
      <c r="R24" s="88">
        <v>0</v>
      </c>
      <c r="S24" s="116">
        <v>0</v>
      </c>
      <c r="U24" s="115">
        <v>-465</v>
      </c>
      <c r="V24" s="116">
        <v>2.81</v>
      </c>
      <c r="W24">
        <v>-135</v>
      </c>
      <c r="X24">
        <v>-230</v>
      </c>
      <c r="Y24">
        <v>0</v>
      </c>
      <c r="Z24">
        <v>0</v>
      </c>
      <c r="AA24">
        <v>2.81</v>
      </c>
      <c r="AB24">
        <v>-100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7.76</v>
      </c>
      <c r="M25" s="116">
        <v>0.68</v>
      </c>
      <c r="N25" s="115">
        <v>-104</v>
      </c>
      <c r="O25" s="88">
        <v>-255</v>
      </c>
      <c r="P25" s="88">
        <v>-150</v>
      </c>
      <c r="Q25" s="88">
        <v>0</v>
      </c>
      <c r="R25" s="88">
        <v>0</v>
      </c>
      <c r="S25" s="116">
        <v>0</v>
      </c>
      <c r="U25" s="115">
        <v>-509</v>
      </c>
      <c r="V25" s="116">
        <v>8.44</v>
      </c>
      <c r="W25">
        <v>-104</v>
      </c>
      <c r="X25">
        <v>-255</v>
      </c>
      <c r="Y25">
        <v>7.76</v>
      </c>
      <c r="Z25">
        <v>0</v>
      </c>
      <c r="AA25">
        <v>0.68</v>
      </c>
      <c r="AB25">
        <v>-150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0.68</v>
      </c>
      <c r="N26" s="115">
        <v>-129</v>
      </c>
      <c r="O26" s="88">
        <v>-278</v>
      </c>
      <c r="P26" s="88">
        <v>-90</v>
      </c>
      <c r="Q26" s="88">
        <v>0</v>
      </c>
      <c r="R26" s="88">
        <v>0</v>
      </c>
      <c r="S26" s="116">
        <v>0</v>
      </c>
      <c r="U26" s="115">
        <v>-497</v>
      </c>
      <c r="V26" s="116">
        <v>0.68</v>
      </c>
      <c r="W26">
        <v>-129</v>
      </c>
      <c r="X26">
        <v>-278</v>
      </c>
      <c r="Y26">
        <v>0</v>
      </c>
      <c r="Z26">
        <v>0</v>
      </c>
      <c r="AA26">
        <v>0.68</v>
      </c>
      <c r="AB26">
        <v>-90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3.88</v>
      </c>
      <c r="M27" s="116">
        <v>0.78</v>
      </c>
      <c r="N27" s="115">
        <v>-41</v>
      </c>
      <c r="O27" s="88">
        <v>-145</v>
      </c>
      <c r="P27" s="88">
        <v>-105</v>
      </c>
      <c r="Q27" s="88">
        <v>-60</v>
      </c>
      <c r="R27" s="88">
        <v>0</v>
      </c>
      <c r="S27" s="116">
        <v>0</v>
      </c>
      <c r="U27" s="115">
        <v>-351</v>
      </c>
      <c r="V27" s="116">
        <v>4.66</v>
      </c>
      <c r="W27">
        <v>-41</v>
      </c>
      <c r="X27">
        <v>-145</v>
      </c>
      <c r="Y27">
        <v>3.88</v>
      </c>
      <c r="Z27">
        <v>-60</v>
      </c>
      <c r="AA27">
        <v>0.78</v>
      </c>
      <c r="AB27">
        <v>-105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2.91</v>
      </c>
      <c r="M28" s="116">
        <v>2.81</v>
      </c>
      <c r="N28" s="115">
        <v>-23</v>
      </c>
      <c r="O28" s="88">
        <v>-145</v>
      </c>
      <c r="P28" s="88">
        <v>-60</v>
      </c>
      <c r="Q28" s="88">
        <v>0</v>
      </c>
      <c r="R28" s="88">
        <v>0</v>
      </c>
      <c r="S28" s="116">
        <v>0</v>
      </c>
      <c r="U28" s="115">
        <v>-228</v>
      </c>
      <c r="V28" s="116">
        <v>5.72</v>
      </c>
      <c r="W28">
        <v>-23</v>
      </c>
      <c r="X28">
        <v>-145</v>
      </c>
      <c r="Y28">
        <v>2.91</v>
      </c>
      <c r="Z28">
        <v>0</v>
      </c>
      <c r="AA28">
        <v>2.81</v>
      </c>
      <c r="AB28">
        <v>-60</v>
      </c>
    </row>
    <row r="29" spans="7:28">
      <c r="G29" t="s">
        <v>71</v>
      </c>
      <c r="H29" s="115">
        <v>49.47</v>
      </c>
      <c r="I29" s="88">
        <v>0</v>
      </c>
      <c r="J29" s="88">
        <v>0</v>
      </c>
      <c r="K29" s="88">
        <v>0</v>
      </c>
      <c r="L29" s="88">
        <v>0</v>
      </c>
      <c r="M29" s="116">
        <v>3.2</v>
      </c>
      <c r="N29" s="115">
        <v>0</v>
      </c>
      <c r="O29" s="88">
        <v>-100</v>
      </c>
      <c r="P29" s="88">
        <v>-60</v>
      </c>
      <c r="Q29" s="88">
        <v>0</v>
      </c>
      <c r="R29" s="88">
        <v>0</v>
      </c>
      <c r="S29" s="116">
        <v>0</v>
      </c>
      <c r="U29" s="115">
        <v>-160</v>
      </c>
      <c r="V29" s="116">
        <v>52.67</v>
      </c>
      <c r="W29">
        <v>49.47</v>
      </c>
      <c r="X29">
        <v>-100</v>
      </c>
      <c r="Y29">
        <v>0</v>
      </c>
      <c r="Z29">
        <v>0</v>
      </c>
      <c r="AA29">
        <v>3.2</v>
      </c>
      <c r="AB29">
        <v>-60</v>
      </c>
    </row>
    <row r="30" spans="7:28">
      <c r="G30" t="s">
        <v>72</v>
      </c>
      <c r="H30" s="115">
        <v>43.65</v>
      </c>
      <c r="I30" s="88">
        <v>0</v>
      </c>
      <c r="J30" s="88">
        <v>0</v>
      </c>
      <c r="K30" s="88">
        <v>0</v>
      </c>
      <c r="L30" s="88">
        <v>0</v>
      </c>
      <c r="M30" s="116">
        <v>2.23</v>
      </c>
      <c r="N30" s="115">
        <v>0</v>
      </c>
      <c r="O30" s="88">
        <v>-105</v>
      </c>
      <c r="P30" s="88">
        <v>-90</v>
      </c>
      <c r="Q30" s="88">
        <v>0</v>
      </c>
      <c r="R30" s="88">
        <v>0</v>
      </c>
      <c r="S30" s="116">
        <v>0</v>
      </c>
      <c r="U30" s="115">
        <v>-195</v>
      </c>
      <c r="V30" s="116">
        <v>45.88</v>
      </c>
      <c r="W30">
        <v>43.65</v>
      </c>
      <c r="X30">
        <v>-105</v>
      </c>
      <c r="Y30">
        <v>0</v>
      </c>
      <c r="Z30">
        <v>0</v>
      </c>
      <c r="AA30">
        <v>2.23</v>
      </c>
      <c r="AB30">
        <v>-90</v>
      </c>
    </row>
    <row r="31" spans="7:28">
      <c r="G31" t="s">
        <v>73</v>
      </c>
      <c r="H31" s="115">
        <v>71.78</v>
      </c>
      <c r="I31" s="88">
        <v>0</v>
      </c>
      <c r="J31" s="88">
        <v>0</v>
      </c>
      <c r="K31" s="88">
        <v>0</v>
      </c>
      <c r="L31" s="88">
        <v>5.82</v>
      </c>
      <c r="M31" s="116">
        <v>2.81</v>
      </c>
      <c r="N31" s="115">
        <v>0</v>
      </c>
      <c r="O31" s="88">
        <v>-135</v>
      </c>
      <c r="P31" s="88">
        <v>-60</v>
      </c>
      <c r="Q31" s="88">
        <v>-50</v>
      </c>
      <c r="R31" s="88">
        <v>0</v>
      </c>
      <c r="S31" s="116">
        <v>0</v>
      </c>
      <c r="U31" s="115">
        <v>-245</v>
      </c>
      <c r="V31" s="116">
        <v>80.41</v>
      </c>
      <c r="W31">
        <v>71.78</v>
      </c>
      <c r="X31">
        <v>-135</v>
      </c>
      <c r="Y31">
        <v>5.82</v>
      </c>
      <c r="Z31">
        <v>-50</v>
      </c>
      <c r="AA31">
        <v>2.81</v>
      </c>
      <c r="AB31">
        <v>-60</v>
      </c>
    </row>
    <row r="32" spans="7:28">
      <c r="G32" t="s">
        <v>74</v>
      </c>
      <c r="H32" s="115">
        <v>59.17</v>
      </c>
      <c r="I32" s="88">
        <v>0</v>
      </c>
      <c r="J32" s="88">
        <v>0</v>
      </c>
      <c r="K32" s="88">
        <v>0</v>
      </c>
      <c r="L32" s="88">
        <v>0</v>
      </c>
      <c r="M32" s="116">
        <v>2.91</v>
      </c>
      <c r="N32" s="115">
        <v>0</v>
      </c>
      <c r="O32" s="88">
        <v>-145</v>
      </c>
      <c r="P32" s="88">
        <v>-90</v>
      </c>
      <c r="Q32" s="88">
        <v>0</v>
      </c>
      <c r="R32" s="88">
        <v>0</v>
      </c>
      <c r="S32" s="116">
        <v>0</v>
      </c>
      <c r="U32" s="115">
        <v>-235</v>
      </c>
      <c r="V32" s="116">
        <v>62.08</v>
      </c>
      <c r="W32">
        <v>59.17</v>
      </c>
      <c r="X32">
        <v>-145</v>
      </c>
      <c r="Y32">
        <v>0</v>
      </c>
      <c r="Z32">
        <v>0</v>
      </c>
      <c r="AA32">
        <v>2.91</v>
      </c>
      <c r="AB32">
        <v>-90</v>
      </c>
    </row>
    <row r="33" spans="7:28">
      <c r="G33" t="s">
        <v>75</v>
      </c>
      <c r="H33" s="115">
        <v>34.92</v>
      </c>
      <c r="I33" s="88">
        <v>0</v>
      </c>
      <c r="J33" s="88">
        <v>0</v>
      </c>
      <c r="K33" s="88">
        <v>0</v>
      </c>
      <c r="L33" s="88">
        <v>0.97</v>
      </c>
      <c r="M33" s="116">
        <v>3.2</v>
      </c>
      <c r="N33" s="115">
        <v>0</v>
      </c>
      <c r="O33" s="88">
        <v>-205</v>
      </c>
      <c r="P33" s="88">
        <v>-150</v>
      </c>
      <c r="Q33" s="88">
        <v>0</v>
      </c>
      <c r="R33" s="88">
        <v>0</v>
      </c>
      <c r="S33" s="116">
        <v>0</v>
      </c>
      <c r="U33" s="115">
        <v>-355</v>
      </c>
      <c r="V33" s="116">
        <v>39.090000000000003</v>
      </c>
      <c r="W33">
        <v>34.92</v>
      </c>
      <c r="X33">
        <v>-205</v>
      </c>
      <c r="Y33">
        <v>0.97</v>
      </c>
      <c r="Z33">
        <v>0</v>
      </c>
      <c r="AA33">
        <v>3.2</v>
      </c>
      <c r="AB33">
        <v>-150</v>
      </c>
    </row>
    <row r="34" spans="7:28">
      <c r="G34" t="s">
        <v>76</v>
      </c>
      <c r="H34" s="115">
        <v>42.68</v>
      </c>
      <c r="I34" s="88">
        <v>0</v>
      </c>
      <c r="J34" s="88">
        <v>0</v>
      </c>
      <c r="K34" s="88">
        <v>0</v>
      </c>
      <c r="L34" s="88">
        <v>1.94</v>
      </c>
      <c r="M34" s="116">
        <v>2.52</v>
      </c>
      <c r="N34" s="115">
        <v>0</v>
      </c>
      <c r="O34" s="88">
        <v>-200</v>
      </c>
      <c r="P34" s="88">
        <v>-100</v>
      </c>
      <c r="Q34" s="88">
        <v>0</v>
      </c>
      <c r="R34" s="88">
        <v>0</v>
      </c>
      <c r="S34" s="116">
        <v>0</v>
      </c>
      <c r="U34" s="115">
        <v>-300</v>
      </c>
      <c r="V34" s="116">
        <v>47.14</v>
      </c>
      <c r="W34">
        <v>42.68</v>
      </c>
      <c r="X34">
        <v>-200</v>
      </c>
      <c r="Y34">
        <v>1.94</v>
      </c>
      <c r="Z34">
        <v>0</v>
      </c>
      <c r="AA34">
        <v>2.52</v>
      </c>
      <c r="AB34">
        <v>-100</v>
      </c>
    </row>
    <row r="35" spans="7:28">
      <c r="G35" t="s">
        <v>77</v>
      </c>
      <c r="H35" s="115">
        <v>93.12</v>
      </c>
      <c r="I35" s="88">
        <v>0</v>
      </c>
      <c r="J35" s="88">
        <v>0</v>
      </c>
      <c r="K35" s="88">
        <v>29.1</v>
      </c>
      <c r="L35" s="88">
        <v>0</v>
      </c>
      <c r="M35" s="116">
        <v>2.91</v>
      </c>
      <c r="N35" s="115">
        <v>0</v>
      </c>
      <c r="O35" s="88">
        <v>-195</v>
      </c>
      <c r="P35" s="88">
        <v>-160</v>
      </c>
      <c r="Q35" s="88">
        <v>0</v>
      </c>
      <c r="R35" s="88">
        <v>-3</v>
      </c>
      <c r="S35" s="116">
        <v>0</v>
      </c>
      <c r="U35" s="115">
        <v>-358</v>
      </c>
      <c r="V35" s="116">
        <v>125.13</v>
      </c>
      <c r="W35">
        <v>93.12</v>
      </c>
      <c r="X35">
        <v>-195</v>
      </c>
      <c r="Y35">
        <v>-3</v>
      </c>
      <c r="Z35">
        <v>29.1</v>
      </c>
      <c r="AA35">
        <v>2.91</v>
      </c>
      <c r="AB35">
        <v>-160</v>
      </c>
    </row>
    <row r="36" spans="7:28">
      <c r="G36" t="s">
        <v>78</v>
      </c>
      <c r="H36" s="115">
        <v>66.930000000000007</v>
      </c>
      <c r="I36" s="88">
        <v>0</v>
      </c>
      <c r="J36" s="88">
        <v>0</v>
      </c>
      <c r="K36" s="88">
        <v>0</v>
      </c>
      <c r="L36" s="88">
        <v>0</v>
      </c>
      <c r="M36" s="116">
        <v>3.2</v>
      </c>
      <c r="N36" s="115">
        <v>0</v>
      </c>
      <c r="O36" s="88">
        <v>-195</v>
      </c>
      <c r="P36" s="88">
        <v>-160</v>
      </c>
      <c r="Q36" s="88">
        <v>-20</v>
      </c>
      <c r="R36" s="88">
        <v>0</v>
      </c>
      <c r="S36" s="116">
        <v>0</v>
      </c>
      <c r="U36" s="115">
        <v>-375</v>
      </c>
      <c r="V36" s="116">
        <v>70.13</v>
      </c>
      <c r="W36">
        <v>66.930000000000007</v>
      </c>
      <c r="X36">
        <v>-195</v>
      </c>
      <c r="Y36">
        <v>0</v>
      </c>
      <c r="Z36">
        <v>-20</v>
      </c>
      <c r="AA36">
        <v>3.2</v>
      </c>
      <c r="AB36">
        <v>-160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4.8499999999999996</v>
      </c>
      <c r="M37" s="116">
        <v>2.81</v>
      </c>
      <c r="N37" s="115">
        <v>0</v>
      </c>
      <c r="O37" s="88">
        <v>-90</v>
      </c>
      <c r="P37" s="88">
        <v>-125</v>
      </c>
      <c r="Q37" s="88">
        <v>0</v>
      </c>
      <c r="R37" s="88">
        <v>0</v>
      </c>
      <c r="S37" s="116">
        <v>0</v>
      </c>
      <c r="U37" s="115">
        <v>-215</v>
      </c>
      <c r="V37" s="116">
        <v>7.66</v>
      </c>
      <c r="W37">
        <v>0</v>
      </c>
      <c r="X37">
        <v>-90</v>
      </c>
      <c r="Y37">
        <v>4.8499999999999996</v>
      </c>
      <c r="Z37">
        <v>0</v>
      </c>
      <c r="AA37">
        <v>2.81</v>
      </c>
      <c r="AB37">
        <v>-125</v>
      </c>
    </row>
    <row r="38" spans="7:28">
      <c r="G38" t="s">
        <v>80</v>
      </c>
      <c r="H38" s="115">
        <v>27.16</v>
      </c>
      <c r="I38" s="88">
        <v>0</v>
      </c>
      <c r="J38" s="88">
        <v>0</v>
      </c>
      <c r="K38" s="88">
        <v>0</v>
      </c>
      <c r="L38" s="88">
        <v>0</v>
      </c>
      <c r="M38" s="116">
        <v>2.52</v>
      </c>
      <c r="N38" s="115">
        <v>0</v>
      </c>
      <c r="O38" s="88">
        <v>-90</v>
      </c>
      <c r="P38" s="88">
        <v>-150</v>
      </c>
      <c r="Q38" s="88">
        <v>0</v>
      </c>
      <c r="R38" s="88">
        <v>-2</v>
      </c>
      <c r="S38" s="116">
        <v>0</v>
      </c>
      <c r="U38" s="115">
        <v>-242</v>
      </c>
      <c r="V38" s="116">
        <v>29.68</v>
      </c>
      <c r="W38">
        <v>27.16</v>
      </c>
      <c r="X38">
        <v>-90</v>
      </c>
      <c r="Y38">
        <v>-2</v>
      </c>
      <c r="Z38">
        <v>0</v>
      </c>
      <c r="AA38">
        <v>2.52</v>
      </c>
      <c r="AB38">
        <v>-150</v>
      </c>
    </row>
    <row r="39" spans="7:28">
      <c r="G39" t="s">
        <v>81</v>
      </c>
      <c r="H39" s="115">
        <v>70.81</v>
      </c>
      <c r="I39" s="88">
        <v>0</v>
      </c>
      <c r="J39" s="88">
        <v>0</v>
      </c>
      <c r="K39" s="88">
        <v>24.25</v>
      </c>
      <c r="L39" s="88">
        <v>0</v>
      </c>
      <c r="M39" s="116">
        <v>3.2</v>
      </c>
      <c r="N39" s="115">
        <v>0</v>
      </c>
      <c r="O39" s="88">
        <v>-120</v>
      </c>
      <c r="P39" s="88">
        <v>-120</v>
      </c>
      <c r="Q39" s="88">
        <v>0</v>
      </c>
      <c r="R39" s="88">
        <v>0</v>
      </c>
      <c r="S39" s="116">
        <v>0</v>
      </c>
      <c r="U39" s="115">
        <v>-240</v>
      </c>
      <c r="V39" s="116">
        <v>98.26</v>
      </c>
      <c r="W39">
        <v>70.81</v>
      </c>
      <c r="X39">
        <v>-120</v>
      </c>
      <c r="Y39">
        <v>0</v>
      </c>
      <c r="Z39">
        <v>24.25</v>
      </c>
      <c r="AA39">
        <v>3.2</v>
      </c>
      <c r="AB39">
        <v>-120</v>
      </c>
    </row>
    <row r="40" spans="7:28">
      <c r="G40" t="s">
        <v>82</v>
      </c>
      <c r="H40" s="115">
        <v>42.68</v>
      </c>
      <c r="I40" s="88">
        <v>0</v>
      </c>
      <c r="J40" s="88">
        <v>0</v>
      </c>
      <c r="K40" s="88">
        <v>29.1</v>
      </c>
      <c r="L40" s="88">
        <v>0</v>
      </c>
      <c r="M40" s="116">
        <v>3.2</v>
      </c>
      <c r="N40" s="115">
        <v>0</v>
      </c>
      <c r="O40" s="88">
        <v>-120</v>
      </c>
      <c r="P40" s="88">
        <v>-140</v>
      </c>
      <c r="Q40" s="88">
        <v>0</v>
      </c>
      <c r="R40" s="88">
        <v>0</v>
      </c>
      <c r="S40" s="116">
        <v>0</v>
      </c>
      <c r="U40" s="115">
        <v>-260</v>
      </c>
      <c r="V40" s="116">
        <v>74.98</v>
      </c>
      <c r="W40">
        <v>42.68</v>
      </c>
      <c r="X40">
        <v>-120</v>
      </c>
      <c r="Y40">
        <v>0</v>
      </c>
      <c r="Z40">
        <v>29.1</v>
      </c>
      <c r="AA40">
        <v>3.2</v>
      </c>
      <c r="AB40">
        <v>-140</v>
      </c>
    </row>
    <row r="41" spans="7:28">
      <c r="G41" t="s">
        <v>83</v>
      </c>
      <c r="H41" s="115">
        <v>61.11</v>
      </c>
      <c r="I41" s="88">
        <v>0</v>
      </c>
      <c r="J41" s="88">
        <v>0</v>
      </c>
      <c r="K41" s="88">
        <v>33.950000000000003</v>
      </c>
      <c r="L41" s="88">
        <v>0</v>
      </c>
      <c r="M41" s="116">
        <v>2.23</v>
      </c>
      <c r="N41" s="115">
        <v>0</v>
      </c>
      <c r="O41" s="88">
        <v>-95</v>
      </c>
      <c r="P41" s="88">
        <v>-50</v>
      </c>
      <c r="Q41" s="88">
        <v>0</v>
      </c>
      <c r="R41" s="88">
        <v>0</v>
      </c>
      <c r="S41" s="116">
        <v>0</v>
      </c>
      <c r="U41" s="115">
        <v>-145</v>
      </c>
      <c r="V41" s="116">
        <v>97.29</v>
      </c>
      <c r="W41">
        <v>61.11</v>
      </c>
      <c r="X41">
        <v>-95</v>
      </c>
      <c r="Y41">
        <v>0</v>
      </c>
      <c r="Z41">
        <v>33.950000000000003</v>
      </c>
      <c r="AA41">
        <v>2.23</v>
      </c>
      <c r="AB41">
        <v>-50</v>
      </c>
    </row>
    <row r="42" spans="7:28">
      <c r="G42" t="s">
        <v>84</v>
      </c>
      <c r="H42" s="115">
        <v>48.5</v>
      </c>
      <c r="I42" s="88">
        <v>0</v>
      </c>
      <c r="J42" s="88">
        <v>0</v>
      </c>
      <c r="K42" s="88">
        <v>0</v>
      </c>
      <c r="L42" s="88">
        <v>0</v>
      </c>
      <c r="M42" s="116">
        <v>2.52</v>
      </c>
      <c r="N42" s="115">
        <v>0</v>
      </c>
      <c r="O42" s="88">
        <v>-95</v>
      </c>
      <c r="P42" s="88">
        <v>-80</v>
      </c>
      <c r="Q42" s="88">
        <v>0</v>
      </c>
      <c r="R42" s="88">
        <v>0</v>
      </c>
      <c r="S42" s="116">
        <v>0</v>
      </c>
      <c r="U42" s="115">
        <v>-175</v>
      </c>
      <c r="V42" s="116">
        <v>51.02</v>
      </c>
      <c r="W42">
        <v>48.5</v>
      </c>
      <c r="X42">
        <v>-95</v>
      </c>
      <c r="Y42">
        <v>0</v>
      </c>
      <c r="Z42">
        <v>0</v>
      </c>
      <c r="AA42">
        <v>2.52</v>
      </c>
      <c r="AB42">
        <v>-80</v>
      </c>
    </row>
    <row r="43" spans="7:28">
      <c r="G43" t="s">
        <v>85</v>
      </c>
      <c r="H43" s="115">
        <v>73.72</v>
      </c>
      <c r="I43" s="88">
        <v>0</v>
      </c>
      <c r="J43" s="88">
        <v>0</v>
      </c>
      <c r="K43" s="88">
        <v>0</v>
      </c>
      <c r="L43" s="88">
        <v>14.55</v>
      </c>
      <c r="M43" s="116">
        <v>2.91</v>
      </c>
      <c r="N43" s="115">
        <v>0</v>
      </c>
      <c r="O43" s="88">
        <v>-134</v>
      </c>
      <c r="P43" s="88">
        <v>-70</v>
      </c>
      <c r="Q43" s="88">
        <v>0</v>
      </c>
      <c r="R43" s="88">
        <v>0</v>
      </c>
      <c r="S43" s="116">
        <v>0</v>
      </c>
      <c r="U43" s="115">
        <v>-204</v>
      </c>
      <c r="V43" s="116">
        <v>91.18</v>
      </c>
      <c r="W43">
        <v>73.72</v>
      </c>
      <c r="X43">
        <v>-134</v>
      </c>
      <c r="Y43">
        <v>14.55</v>
      </c>
      <c r="Z43">
        <v>0</v>
      </c>
      <c r="AA43">
        <v>2.91</v>
      </c>
      <c r="AB43">
        <v>-70</v>
      </c>
    </row>
    <row r="44" spans="7:28">
      <c r="G44" t="s">
        <v>86</v>
      </c>
      <c r="H44" s="115">
        <v>104.76</v>
      </c>
      <c r="I44" s="88">
        <v>0</v>
      </c>
      <c r="J44" s="88">
        <v>0</v>
      </c>
      <c r="K44" s="88">
        <v>0</v>
      </c>
      <c r="L44" s="88">
        <v>5.82</v>
      </c>
      <c r="M44" s="116">
        <v>2.91</v>
      </c>
      <c r="N44" s="115">
        <v>0</v>
      </c>
      <c r="O44" s="88">
        <v>-110</v>
      </c>
      <c r="P44" s="88">
        <v>-10</v>
      </c>
      <c r="Q44" s="88">
        <v>0</v>
      </c>
      <c r="R44" s="88">
        <v>0</v>
      </c>
      <c r="S44" s="116">
        <v>0</v>
      </c>
      <c r="U44" s="115">
        <v>-120</v>
      </c>
      <c r="V44" s="116">
        <v>113.49</v>
      </c>
      <c r="W44">
        <v>104.76</v>
      </c>
      <c r="X44">
        <v>-110</v>
      </c>
      <c r="Y44">
        <v>5.82</v>
      </c>
      <c r="Z44">
        <v>0</v>
      </c>
      <c r="AA44">
        <v>2.91</v>
      </c>
      <c r="AB44">
        <v>-10</v>
      </c>
    </row>
    <row r="45" spans="7:28">
      <c r="G45" t="s">
        <v>87</v>
      </c>
      <c r="H45" s="115">
        <v>107.67</v>
      </c>
      <c r="I45" s="88">
        <v>0</v>
      </c>
      <c r="J45" s="88">
        <v>0</v>
      </c>
      <c r="K45" s="88">
        <v>0</v>
      </c>
      <c r="L45" s="88">
        <v>7.76</v>
      </c>
      <c r="M45" s="116">
        <v>3.3</v>
      </c>
      <c r="N45" s="115">
        <v>0</v>
      </c>
      <c r="O45" s="88">
        <v>-100</v>
      </c>
      <c r="P45" s="88">
        <v>-80</v>
      </c>
      <c r="Q45" s="88">
        <v>0</v>
      </c>
      <c r="R45" s="88">
        <v>0</v>
      </c>
      <c r="S45" s="116">
        <v>0</v>
      </c>
      <c r="U45" s="115">
        <v>-180</v>
      </c>
      <c r="V45" s="116">
        <v>118.73</v>
      </c>
      <c r="W45">
        <v>107.67</v>
      </c>
      <c r="X45">
        <v>-100</v>
      </c>
      <c r="Y45">
        <v>7.76</v>
      </c>
      <c r="Z45">
        <v>0</v>
      </c>
      <c r="AA45">
        <v>3.3</v>
      </c>
      <c r="AB45">
        <v>-80</v>
      </c>
    </row>
    <row r="46" spans="7:28">
      <c r="G46" t="s">
        <v>88</v>
      </c>
      <c r="H46" s="115">
        <v>111.55</v>
      </c>
      <c r="I46" s="88">
        <v>0</v>
      </c>
      <c r="J46" s="88">
        <v>0</v>
      </c>
      <c r="K46" s="88">
        <v>48.5</v>
      </c>
      <c r="L46" s="88">
        <v>8.73</v>
      </c>
      <c r="M46" s="116">
        <v>3.59</v>
      </c>
      <c r="N46" s="115">
        <v>0</v>
      </c>
      <c r="O46" s="88">
        <v>-93</v>
      </c>
      <c r="P46" s="88">
        <v>-100</v>
      </c>
      <c r="Q46" s="88">
        <v>0</v>
      </c>
      <c r="R46" s="88">
        <v>0</v>
      </c>
      <c r="S46" s="116">
        <v>0</v>
      </c>
      <c r="U46" s="115">
        <v>-193</v>
      </c>
      <c r="V46" s="116">
        <v>172.37</v>
      </c>
      <c r="W46">
        <v>111.55</v>
      </c>
      <c r="X46">
        <v>-93</v>
      </c>
      <c r="Y46">
        <v>8.73</v>
      </c>
      <c r="Z46">
        <v>48.5</v>
      </c>
      <c r="AA46">
        <v>3.59</v>
      </c>
      <c r="AB46">
        <v>-100</v>
      </c>
    </row>
    <row r="47" spans="7:28">
      <c r="G47" t="s">
        <v>89</v>
      </c>
      <c r="H47" s="115">
        <v>51.41</v>
      </c>
      <c r="I47" s="88">
        <v>0</v>
      </c>
      <c r="J47" s="88">
        <v>0</v>
      </c>
      <c r="K47" s="88">
        <v>9.6999999999999993</v>
      </c>
      <c r="L47" s="88">
        <v>9.6999999999999993</v>
      </c>
      <c r="M47" s="116">
        <v>0</v>
      </c>
      <c r="N47" s="115">
        <v>0</v>
      </c>
      <c r="O47" s="88">
        <v>-70</v>
      </c>
      <c r="P47" s="88">
        <v>-20</v>
      </c>
      <c r="Q47" s="88">
        <v>0</v>
      </c>
      <c r="R47" s="88">
        <v>0</v>
      </c>
      <c r="S47" s="116">
        <v>0</v>
      </c>
      <c r="U47" s="115">
        <v>-90</v>
      </c>
      <c r="V47" s="116">
        <v>70.81</v>
      </c>
      <c r="W47">
        <v>51.41</v>
      </c>
      <c r="X47">
        <v>-70</v>
      </c>
      <c r="Y47">
        <v>9.6999999999999993</v>
      </c>
      <c r="Z47">
        <v>9.6999999999999993</v>
      </c>
      <c r="AA47">
        <v>0</v>
      </c>
      <c r="AB47">
        <v>-20</v>
      </c>
    </row>
    <row r="48" spans="7:28">
      <c r="G48" t="s">
        <v>90</v>
      </c>
      <c r="H48" s="115">
        <v>24.25</v>
      </c>
      <c r="I48" s="88">
        <v>0</v>
      </c>
      <c r="J48" s="88">
        <v>0</v>
      </c>
      <c r="K48" s="88">
        <v>0</v>
      </c>
      <c r="L48" s="88">
        <v>9.6999999999999993</v>
      </c>
      <c r="M48" s="116">
        <v>0.68</v>
      </c>
      <c r="N48" s="115">
        <v>0</v>
      </c>
      <c r="O48" s="88">
        <v>-60</v>
      </c>
      <c r="P48" s="88">
        <v>0</v>
      </c>
      <c r="Q48" s="88">
        <v>0</v>
      </c>
      <c r="R48" s="88">
        <v>0</v>
      </c>
      <c r="S48" s="116">
        <v>0</v>
      </c>
      <c r="U48" s="115">
        <v>-60</v>
      </c>
      <c r="V48" s="116">
        <v>34.630000000000003</v>
      </c>
      <c r="W48">
        <v>24.25</v>
      </c>
      <c r="X48">
        <v>-60</v>
      </c>
      <c r="Y48">
        <v>9.6999999999999993</v>
      </c>
      <c r="Z48">
        <v>0</v>
      </c>
      <c r="AA48">
        <v>0.68</v>
      </c>
      <c r="AB48">
        <v>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9.6999999999999993</v>
      </c>
      <c r="L49" s="88">
        <v>14.84</v>
      </c>
      <c r="M49" s="116">
        <v>1.26</v>
      </c>
      <c r="N49" s="115">
        <v>-31</v>
      </c>
      <c r="O49" s="88">
        <v>-123</v>
      </c>
      <c r="P49" s="88">
        <v>-80</v>
      </c>
      <c r="Q49" s="88">
        <v>0</v>
      </c>
      <c r="R49" s="88">
        <v>0</v>
      </c>
      <c r="S49" s="116">
        <v>0</v>
      </c>
      <c r="U49" s="115">
        <v>-234</v>
      </c>
      <c r="V49" s="116">
        <v>25.8</v>
      </c>
      <c r="W49">
        <v>-31</v>
      </c>
      <c r="X49">
        <v>-123</v>
      </c>
      <c r="Y49">
        <v>14.84</v>
      </c>
      <c r="Z49">
        <v>9.6999999999999993</v>
      </c>
      <c r="AA49">
        <v>1.26</v>
      </c>
      <c r="AB49">
        <v>-80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8.5299999999999994</v>
      </c>
      <c r="M50" s="116">
        <v>1.46</v>
      </c>
      <c r="N50" s="115">
        <v>-6</v>
      </c>
      <c r="O50" s="88">
        <v>-95</v>
      </c>
      <c r="P50" s="88">
        <v>-30</v>
      </c>
      <c r="Q50" s="88">
        <v>0</v>
      </c>
      <c r="R50" s="88">
        <v>0</v>
      </c>
      <c r="S50" s="116">
        <v>0</v>
      </c>
      <c r="U50" s="115">
        <v>-131</v>
      </c>
      <c r="V50" s="116">
        <v>9.99</v>
      </c>
      <c r="W50">
        <v>-6</v>
      </c>
      <c r="X50">
        <v>-95</v>
      </c>
      <c r="Y50">
        <v>8.5299999999999994</v>
      </c>
      <c r="Z50">
        <v>0</v>
      </c>
      <c r="AA50">
        <v>1.46</v>
      </c>
      <c r="AB50">
        <v>-30</v>
      </c>
    </row>
    <row r="51" spans="7:28">
      <c r="G51" t="s">
        <v>93</v>
      </c>
      <c r="H51" s="115">
        <v>57.23</v>
      </c>
      <c r="I51" s="88">
        <v>0</v>
      </c>
      <c r="J51" s="88">
        <v>0</v>
      </c>
      <c r="K51" s="88">
        <v>48.5</v>
      </c>
      <c r="L51" s="88">
        <v>9.31</v>
      </c>
      <c r="M51" s="116">
        <v>2.91</v>
      </c>
      <c r="N51" s="115">
        <v>0</v>
      </c>
      <c r="O51" s="88">
        <v>-90</v>
      </c>
      <c r="P51" s="88">
        <v>-40</v>
      </c>
      <c r="Q51" s="88">
        <v>0</v>
      </c>
      <c r="R51" s="88">
        <v>0</v>
      </c>
      <c r="S51" s="116">
        <v>0</v>
      </c>
      <c r="U51" s="115">
        <v>-130</v>
      </c>
      <c r="V51" s="116">
        <v>117.95</v>
      </c>
      <c r="W51">
        <v>57.23</v>
      </c>
      <c r="X51">
        <v>-90</v>
      </c>
      <c r="Y51">
        <v>9.31</v>
      </c>
      <c r="Z51">
        <v>48.5</v>
      </c>
      <c r="AA51">
        <v>2.91</v>
      </c>
      <c r="AB51">
        <v>-40</v>
      </c>
    </row>
    <row r="52" spans="7:28">
      <c r="G52" t="s">
        <v>94</v>
      </c>
      <c r="H52" s="115">
        <v>71.78</v>
      </c>
      <c r="I52" s="88">
        <v>0</v>
      </c>
      <c r="J52" s="88">
        <v>0</v>
      </c>
      <c r="K52" s="88">
        <v>19.399999999999999</v>
      </c>
      <c r="L52" s="88">
        <v>9.51</v>
      </c>
      <c r="M52" s="116">
        <v>3.59</v>
      </c>
      <c r="N52" s="115">
        <v>0</v>
      </c>
      <c r="O52" s="88">
        <v>-80</v>
      </c>
      <c r="P52" s="88">
        <v>0</v>
      </c>
      <c r="Q52" s="88">
        <v>0</v>
      </c>
      <c r="R52" s="88">
        <v>0</v>
      </c>
      <c r="S52" s="116">
        <v>0</v>
      </c>
      <c r="U52" s="115">
        <v>-80</v>
      </c>
      <c r="V52" s="116">
        <v>104.28</v>
      </c>
      <c r="W52">
        <v>71.78</v>
      </c>
      <c r="X52">
        <v>-80</v>
      </c>
      <c r="Y52">
        <v>9.51</v>
      </c>
      <c r="Z52">
        <v>19.399999999999999</v>
      </c>
      <c r="AA52">
        <v>3.59</v>
      </c>
      <c r="AB52">
        <v>0</v>
      </c>
    </row>
    <row r="53" spans="7:28">
      <c r="G53" t="s">
        <v>95</v>
      </c>
      <c r="H53" s="115">
        <v>73.72</v>
      </c>
      <c r="I53" s="88">
        <v>0</v>
      </c>
      <c r="J53" s="88">
        <v>0</v>
      </c>
      <c r="K53" s="88">
        <v>19.399999999999999</v>
      </c>
      <c r="L53" s="88">
        <v>9.6999999999999993</v>
      </c>
      <c r="M53" s="116">
        <v>2.13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104.95</v>
      </c>
      <c r="W53">
        <v>73.72</v>
      </c>
      <c r="X53">
        <v>0</v>
      </c>
      <c r="Y53">
        <v>9.6999999999999993</v>
      </c>
      <c r="Z53">
        <v>19.399999999999999</v>
      </c>
      <c r="AA53">
        <v>2.13</v>
      </c>
      <c r="AB53">
        <v>0</v>
      </c>
    </row>
    <row r="54" spans="7:28">
      <c r="G54" t="s">
        <v>96</v>
      </c>
      <c r="H54" s="115">
        <v>77.599999999999994</v>
      </c>
      <c r="I54" s="88">
        <v>0</v>
      </c>
      <c r="J54" s="88">
        <v>0</v>
      </c>
      <c r="K54" s="88">
        <v>29.1</v>
      </c>
      <c r="L54" s="88">
        <v>9.6999999999999993</v>
      </c>
      <c r="M54" s="116">
        <v>1.94</v>
      </c>
      <c r="N54" s="115">
        <v>0</v>
      </c>
      <c r="O54" s="88">
        <v>-15</v>
      </c>
      <c r="P54" s="88">
        <v>-30</v>
      </c>
      <c r="Q54" s="88">
        <v>0</v>
      </c>
      <c r="R54" s="88">
        <v>0</v>
      </c>
      <c r="S54" s="116">
        <v>0</v>
      </c>
      <c r="U54" s="115">
        <v>-45</v>
      </c>
      <c r="V54" s="116">
        <v>118.34</v>
      </c>
      <c r="W54">
        <v>77.599999999999994</v>
      </c>
      <c r="X54">
        <v>-15</v>
      </c>
      <c r="Y54">
        <v>9.6999999999999993</v>
      </c>
      <c r="Z54">
        <v>29.1</v>
      </c>
      <c r="AA54">
        <v>1.94</v>
      </c>
      <c r="AB54">
        <v>-30</v>
      </c>
    </row>
    <row r="55" spans="7:28">
      <c r="G55" t="s">
        <v>97</v>
      </c>
      <c r="H55" s="115">
        <v>45.59</v>
      </c>
      <c r="I55" s="88">
        <v>0</v>
      </c>
      <c r="J55" s="88">
        <v>0</v>
      </c>
      <c r="K55" s="88">
        <v>0</v>
      </c>
      <c r="L55" s="88">
        <v>14.26</v>
      </c>
      <c r="M55" s="116">
        <v>3.2</v>
      </c>
      <c r="N55" s="115">
        <v>0</v>
      </c>
      <c r="O55" s="88">
        <v>-55</v>
      </c>
      <c r="P55" s="88">
        <v>-150</v>
      </c>
      <c r="Q55" s="88">
        <v>0</v>
      </c>
      <c r="R55" s="88">
        <v>0</v>
      </c>
      <c r="S55" s="116">
        <v>0</v>
      </c>
      <c r="U55" s="115">
        <v>-205</v>
      </c>
      <c r="V55" s="116">
        <v>63.05</v>
      </c>
      <c r="W55">
        <v>45.59</v>
      </c>
      <c r="X55">
        <v>-55</v>
      </c>
      <c r="Y55">
        <v>14.26</v>
      </c>
      <c r="Z55">
        <v>0</v>
      </c>
      <c r="AA55">
        <v>3.2</v>
      </c>
      <c r="AB55">
        <v>-150</v>
      </c>
    </row>
    <row r="56" spans="7:28">
      <c r="G56" t="s">
        <v>98</v>
      </c>
      <c r="H56" s="115">
        <v>42.68</v>
      </c>
      <c r="I56" s="88">
        <v>0</v>
      </c>
      <c r="J56" s="88">
        <v>0</v>
      </c>
      <c r="K56" s="88">
        <v>0</v>
      </c>
      <c r="L56" s="88">
        <v>7.66</v>
      </c>
      <c r="M56" s="116">
        <v>2.04</v>
      </c>
      <c r="N56" s="115">
        <v>0</v>
      </c>
      <c r="O56" s="88">
        <v>-65</v>
      </c>
      <c r="P56" s="88">
        <v>-140</v>
      </c>
      <c r="Q56" s="88">
        <v>0</v>
      </c>
      <c r="R56" s="88">
        <v>0</v>
      </c>
      <c r="S56" s="116">
        <v>0</v>
      </c>
      <c r="U56" s="115">
        <v>-205</v>
      </c>
      <c r="V56" s="116">
        <v>52.38</v>
      </c>
      <c r="W56">
        <v>42.68</v>
      </c>
      <c r="X56">
        <v>-65</v>
      </c>
      <c r="Y56">
        <v>7.66</v>
      </c>
      <c r="Z56">
        <v>0</v>
      </c>
      <c r="AA56">
        <v>2.04</v>
      </c>
      <c r="AB56">
        <v>-140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19.399999999999999</v>
      </c>
      <c r="L57" s="88">
        <v>9.41</v>
      </c>
      <c r="M57" s="116">
        <v>1.55</v>
      </c>
      <c r="N57" s="115">
        <v>0</v>
      </c>
      <c r="O57" s="88">
        <v>-25</v>
      </c>
      <c r="P57" s="88">
        <v>-100</v>
      </c>
      <c r="Q57" s="88">
        <v>0</v>
      </c>
      <c r="R57" s="88">
        <v>0</v>
      </c>
      <c r="S57" s="116">
        <v>0</v>
      </c>
      <c r="U57" s="115">
        <v>-125</v>
      </c>
      <c r="V57" s="116">
        <v>30.36</v>
      </c>
      <c r="W57">
        <v>0</v>
      </c>
      <c r="X57">
        <v>-25</v>
      </c>
      <c r="Y57">
        <v>9.41</v>
      </c>
      <c r="Z57">
        <v>19.399999999999999</v>
      </c>
      <c r="AA57">
        <v>1.55</v>
      </c>
      <c r="AB57">
        <v>-100</v>
      </c>
    </row>
    <row r="58" spans="7:28">
      <c r="G58" t="s">
        <v>100</v>
      </c>
      <c r="H58" s="115">
        <v>48.5</v>
      </c>
      <c r="I58" s="88">
        <v>0</v>
      </c>
      <c r="J58" s="88">
        <v>0</v>
      </c>
      <c r="K58" s="88">
        <v>19.399999999999999</v>
      </c>
      <c r="L58" s="88">
        <v>9.41</v>
      </c>
      <c r="M58" s="116">
        <v>2.23</v>
      </c>
      <c r="N58" s="115">
        <v>0</v>
      </c>
      <c r="O58" s="88">
        <v>-35</v>
      </c>
      <c r="P58" s="88">
        <v>-50</v>
      </c>
      <c r="Q58" s="88">
        <v>0</v>
      </c>
      <c r="R58" s="88">
        <v>0</v>
      </c>
      <c r="S58" s="116">
        <v>0</v>
      </c>
      <c r="U58" s="115">
        <v>-85</v>
      </c>
      <c r="V58" s="116">
        <v>79.540000000000006</v>
      </c>
      <c r="W58">
        <v>48.5</v>
      </c>
      <c r="X58">
        <v>-35</v>
      </c>
      <c r="Y58">
        <v>9.41</v>
      </c>
      <c r="Z58">
        <v>19.399999999999999</v>
      </c>
      <c r="AA58">
        <v>2.23</v>
      </c>
      <c r="AB58">
        <v>-50</v>
      </c>
    </row>
    <row r="59" spans="7:28">
      <c r="G59" t="s">
        <v>101</v>
      </c>
      <c r="H59" s="115">
        <v>50.44</v>
      </c>
      <c r="I59" s="88">
        <v>0</v>
      </c>
      <c r="J59" s="88">
        <v>0</v>
      </c>
      <c r="K59" s="88">
        <v>0</v>
      </c>
      <c r="L59" s="88">
        <v>10.09</v>
      </c>
      <c r="M59" s="116">
        <v>2.52</v>
      </c>
      <c r="N59" s="115">
        <v>0</v>
      </c>
      <c r="O59" s="88">
        <v>-32</v>
      </c>
      <c r="P59" s="88">
        <v>-70</v>
      </c>
      <c r="Q59" s="88">
        <v>0</v>
      </c>
      <c r="R59" s="88">
        <v>0</v>
      </c>
      <c r="S59" s="116">
        <v>0</v>
      </c>
      <c r="U59" s="115">
        <v>-102</v>
      </c>
      <c r="V59" s="116">
        <v>63.05</v>
      </c>
      <c r="W59">
        <v>50.44</v>
      </c>
      <c r="X59">
        <v>-32</v>
      </c>
      <c r="Y59">
        <v>10.09</v>
      </c>
      <c r="Z59">
        <v>0</v>
      </c>
      <c r="AA59">
        <v>2.52</v>
      </c>
      <c r="AB59">
        <v>-70</v>
      </c>
    </row>
    <row r="60" spans="7:28">
      <c r="G60" t="s">
        <v>102</v>
      </c>
      <c r="H60" s="115">
        <v>31.04</v>
      </c>
      <c r="I60" s="88">
        <v>16.489999999999998</v>
      </c>
      <c r="J60" s="88">
        <v>0</v>
      </c>
      <c r="K60" s="88">
        <v>19.399999999999999</v>
      </c>
      <c r="L60" s="88">
        <v>10.09</v>
      </c>
      <c r="M60" s="116">
        <v>2.52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79.540000000000006</v>
      </c>
      <c r="W60">
        <v>31.04</v>
      </c>
      <c r="X60">
        <v>16.489999999999998</v>
      </c>
      <c r="Y60">
        <v>10.09</v>
      </c>
      <c r="Z60">
        <v>19.399999999999999</v>
      </c>
      <c r="AA60">
        <v>2.52</v>
      </c>
      <c r="AB60">
        <v>0</v>
      </c>
    </row>
    <row r="61" spans="7:28">
      <c r="G61" t="s">
        <v>103</v>
      </c>
      <c r="H61" s="115">
        <v>0</v>
      </c>
      <c r="I61" s="88">
        <v>24.25</v>
      </c>
      <c r="J61" s="88">
        <v>29.1</v>
      </c>
      <c r="K61" s="88">
        <v>19.399999999999999</v>
      </c>
      <c r="L61" s="88">
        <v>14.16</v>
      </c>
      <c r="M61" s="116">
        <v>1.26</v>
      </c>
      <c r="N61" s="115">
        <v>-87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-87</v>
      </c>
      <c r="V61" s="116">
        <v>88.17</v>
      </c>
      <c r="W61">
        <v>-87</v>
      </c>
      <c r="X61">
        <v>24.25</v>
      </c>
      <c r="Y61">
        <v>14.16</v>
      </c>
      <c r="Z61">
        <v>19.399999999999999</v>
      </c>
      <c r="AA61">
        <v>1.26</v>
      </c>
      <c r="AB61">
        <v>29.1</v>
      </c>
    </row>
    <row r="62" spans="7:28">
      <c r="G62" t="s">
        <v>104</v>
      </c>
      <c r="H62" s="115">
        <v>0</v>
      </c>
      <c r="I62" s="88">
        <v>38.79</v>
      </c>
      <c r="J62" s="88">
        <v>9.6999999999999993</v>
      </c>
      <c r="K62" s="88">
        <v>19.399999999999999</v>
      </c>
      <c r="L62" s="88">
        <v>7.28</v>
      </c>
      <c r="M62" s="116">
        <v>1.36</v>
      </c>
      <c r="N62" s="115">
        <v>-75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-75</v>
      </c>
      <c r="V62" s="116">
        <v>76.53</v>
      </c>
      <c r="W62">
        <v>-75</v>
      </c>
      <c r="X62">
        <v>38.79</v>
      </c>
      <c r="Y62">
        <v>7.28</v>
      </c>
      <c r="Z62">
        <v>19.399999999999999</v>
      </c>
      <c r="AA62">
        <v>1.36</v>
      </c>
      <c r="AB62">
        <v>9.6999999999999993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8.73</v>
      </c>
      <c r="M63" s="116">
        <v>2.04</v>
      </c>
      <c r="N63" s="115">
        <v>-56</v>
      </c>
      <c r="O63" s="88">
        <v>-30</v>
      </c>
      <c r="P63" s="88">
        <v>-30</v>
      </c>
      <c r="Q63" s="88">
        <v>0</v>
      </c>
      <c r="R63" s="88">
        <v>0</v>
      </c>
      <c r="S63" s="116">
        <v>0</v>
      </c>
      <c r="U63" s="115">
        <v>-116</v>
      </c>
      <c r="V63" s="116">
        <v>10.77</v>
      </c>
      <c r="W63">
        <v>-56</v>
      </c>
      <c r="X63">
        <v>-30</v>
      </c>
      <c r="Y63">
        <v>8.73</v>
      </c>
      <c r="Z63">
        <v>0</v>
      </c>
      <c r="AA63">
        <v>2.04</v>
      </c>
      <c r="AB63">
        <v>-30</v>
      </c>
    </row>
    <row r="64" spans="7:28">
      <c r="G64" t="s">
        <v>106</v>
      </c>
      <c r="H64" s="115">
        <v>0</v>
      </c>
      <c r="I64" s="88">
        <v>14.55</v>
      </c>
      <c r="J64" s="88">
        <v>19.399999999999999</v>
      </c>
      <c r="K64" s="88">
        <v>19.399999999999999</v>
      </c>
      <c r="L64" s="88">
        <v>8.73</v>
      </c>
      <c r="M64" s="116">
        <v>2.81</v>
      </c>
      <c r="N64" s="115">
        <v>-50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-50</v>
      </c>
      <c r="V64" s="116">
        <v>64.89</v>
      </c>
      <c r="W64">
        <v>-50</v>
      </c>
      <c r="X64">
        <v>14.55</v>
      </c>
      <c r="Y64">
        <v>8.73</v>
      </c>
      <c r="Z64">
        <v>19.399999999999999</v>
      </c>
      <c r="AA64">
        <v>2.81</v>
      </c>
      <c r="AB64">
        <v>19.399999999999999</v>
      </c>
    </row>
    <row r="65" spans="7:28">
      <c r="G65" t="s">
        <v>107</v>
      </c>
      <c r="H65" s="115">
        <v>10.67</v>
      </c>
      <c r="I65" s="88">
        <v>0</v>
      </c>
      <c r="J65" s="88">
        <v>0</v>
      </c>
      <c r="K65" s="88">
        <v>19.399999999999999</v>
      </c>
      <c r="L65" s="88">
        <v>5.82</v>
      </c>
      <c r="M65" s="116">
        <v>2.91</v>
      </c>
      <c r="N65" s="115">
        <v>0</v>
      </c>
      <c r="O65" s="88">
        <v>-58</v>
      </c>
      <c r="P65" s="88">
        <v>-80</v>
      </c>
      <c r="Q65" s="88">
        <v>0</v>
      </c>
      <c r="R65" s="88">
        <v>0</v>
      </c>
      <c r="S65" s="116">
        <v>0</v>
      </c>
      <c r="U65" s="115">
        <v>-138</v>
      </c>
      <c r="V65" s="116">
        <v>38.799999999999997</v>
      </c>
      <c r="W65">
        <v>10.67</v>
      </c>
      <c r="X65">
        <v>-58</v>
      </c>
      <c r="Y65">
        <v>5.82</v>
      </c>
      <c r="Z65">
        <v>19.399999999999999</v>
      </c>
      <c r="AA65">
        <v>2.91</v>
      </c>
      <c r="AB65">
        <v>-80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6.79</v>
      </c>
      <c r="M66" s="116">
        <v>1.94</v>
      </c>
      <c r="N66" s="115">
        <v>0</v>
      </c>
      <c r="O66" s="88">
        <v>-10</v>
      </c>
      <c r="P66" s="88">
        <v>-10</v>
      </c>
      <c r="Q66" s="88">
        <v>0</v>
      </c>
      <c r="R66" s="88">
        <v>0</v>
      </c>
      <c r="S66" s="116">
        <v>0</v>
      </c>
      <c r="U66" s="115">
        <v>-20</v>
      </c>
      <c r="V66" s="116">
        <v>8.73</v>
      </c>
      <c r="W66">
        <v>0</v>
      </c>
      <c r="X66">
        <v>-10</v>
      </c>
      <c r="Y66">
        <v>6.79</v>
      </c>
      <c r="Z66">
        <v>0</v>
      </c>
      <c r="AA66">
        <v>1.94</v>
      </c>
      <c r="AB66">
        <v>-10</v>
      </c>
    </row>
    <row r="67" spans="7:28">
      <c r="G67" t="s">
        <v>109</v>
      </c>
      <c r="H67" s="115">
        <v>42.68</v>
      </c>
      <c r="I67" s="88">
        <v>0</v>
      </c>
      <c r="J67" s="88">
        <v>0</v>
      </c>
      <c r="K67" s="88">
        <v>0</v>
      </c>
      <c r="L67" s="88">
        <v>11.35</v>
      </c>
      <c r="M67" s="116">
        <v>4.95</v>
      </c>
      <c r="N67" s="115">
        <v>0</v>
      </c>
      <c r="O67" s="88">
        <v>0</v>
      </c>
      <c r="P67" s="88">
        <v>-80</v>
      </c>
      <c r="Q67" s="88">
        <v>0</v>
      </c>
      <c r="R67" s="88">
        <v>0</v>
      </c>
      <c r="S67" s="116">
        <v>0</v>
      </c>
      <c r="U67" s="115">
        <v>-80</v>
      </c>
      <c r="V67" s="116">
        <v>58.98</v>
      </c>
      <c r="W67">
        <v>42.68</v>
      </c>
      <c r="X67">
        <v>0</v>
      </c>
      <c r="Y67">
        <v>11.35</v>
      </c>
      <c r="Z67">
        <v>0</v>
      </c>
      <c r="AA67">
        <v>4.95</v>
      </c>
      <c r="AB67">
        <v>-80</v>
      </c>
    </row>
    <row r="68" spans="7:28">
      <c r="G68" t="s">
        <v>110</v>
      </c>
      <c r="H68" s="115">
        <v>50.44</v>
      </c>
      <c r="I68" s="88">
        <v>0</v>
      </c>
      <c r="J68" s="88">
        <v>0</v>
      </c>
      <c r="K68" s="88">
        <v>29.1</v>
      </c>
      <c r="L68" s="88">
        <v>2.33</v>
      </c>
      <c r="M68" s="116">
        <v>3.2</v>
      </c>
      <c r="N68" s="115">
        <v>0</v>
      </c>
      <c r="O68" s="88">
        <v>0</v>
      </c>
      <c r="P68" s="88">
        <v>-20</v>
      </c>
      <c r="Q68" s="88">
        <v>0</v>
      </c>
      <c r="R68" s="88">
        <v>0</v>
      </c>
      <c r="S68" s="116">
        <v>0</v>
      </c>
      <c r="U68" s="115">
        <v>-20</v>
      </c>
      <c r="V68" s="116">
        <v>85.07</v>
      </c>
      <c r="W68">
        <v>50.44</v>
      </c>
      <c r="X68">
        <v>0</v>
      </c>
      <c r="Y68">
        <v>2.33</v>
      </c>
      <c r="Z68">
        <v>29.1</v>
      </c>
      <c r="AA68">
        <v>3.2</v>
      </c>
      <c r="AB68">
        <v>-20</v>
      </c>
    </row>
    <row r="69" spans="7:28">
      <c r="G69" t="s">
        <v>111</v>
      </c>
      <c r="H69" s="115">
        <v>44.61</v>
      </c>
      <c r="I69" s="88">
        <v>0</v>
      </c>
      <c r="J69" s="88">
        <v>0</v>
      </c>
      <c r="K69" s="88">
        <v>0</v>
      </c>
      <c r="L69" s="88">
        <v>5.34</v>
      </c>
      <c r="M69" s="116">
        <v>2.72</v>
      </c>
      <c r="N69" s="115">
        <v>0</v>
      </c>
      <c r="O69" s="88">
        <v>-42</v>
      </c>
      <c r="P69" s="88">
        <v>-20</v>
      </c>
      <c r="Q69" s="88">
        <v>0</v>
      </c>
      <c r="R69" s="88">
        <v>0</v>
      </c>
      <c r="S69" s="116">
        <v>0</v>
      </c>
      <c r="U69" s="115">
        <v>-62</v>
      </c>
      <c r="V69" s="116">
        <v>52.67</v>
      </c>
      <c r="W69">
        <v>44.61</v>
      </c>
      <c r="X69">
        <v>-42</v>
      </c>
      <c r="Y69">
        <v>5.34</v>
      </c>
      <c r="Z69">
        <v>0</v>
      </c>
      <c r="AA69">
        <v>2.72</v>
      </c>
      <c r="AB69">
        <v>-20</v>
      </c>
    </row>
    <row r="70" spans="7:28">
      <c r="G70" t="s">
        <v>112</v>
      </c>
      <c r="H70" s="115">
        <v>74.680000000000007</v>
      </c>
      <c r="I70" s="88">
        <v>0</v>
      </c>
      <c r="J70" s="88">
        <v>0</v>
      </c>
      <c r="K70" s="88">
        <v>0</v>
      </c>
      <c r="L70" s="88">
        <v>5.34</v>
      </c>
      <c r="M70" s="116">
        <v>3.01</v>
      </c>
      <c r="N70" s="115">
        <v>0</v>
      </c>
      <c r="O70" s="88">
        <v>0</v>
      </c>
      <c r="P70" s="88">
        <v>-10</v>
      </c>
      <c r="Q70" s="88">
        <v>0</v>
      </c>
      <c r="R70" s="88">
        <v>0</v>
      </c>
      <c r="S70" s="116">
        <v>0</v>
      </c>
      <c r="U70" s="115">
        <v>-10</v>
      </c>
      <c r="V70" s="116">
        <v>83.03</v>
      </c>
      <c r="W70">
        <v>74.680000000000007</v>
      </c>
      <c r="X70">
        <v>0</v>
      </c>
      <c r="Y70">
        <v>5.34</v>
      </c>
      <c r="Z70">
        <v>0</v>
      </c>
      <c r="AA70">
        <v>3.01</v>
      </c>
      <c r="AB70">
        <v>-10</v>
      </c>
    </row>
    <row r="71" spans="7:28">
      <c r="G71" t="s">
        <v>113</v>
      </c>
      <c r="H71" s="115">
        <v>41.71</v>
      </c>
      <c r="I71" s="88">
        <v>0</v>
      </c>
      <c r="J71" s="88">
        <v>38.799999999999997</v>
      </c>
      <c r="K71" s="88">
        <v>0</v>
      </c>
      <c r="L71" s="88">
        <v>4.8499999999999996</v>
      </c>
      <c r="M71" s="116">
        <v>2.4300000000000002</v>
      </c>
      <c r="N71" s="115">
        <v>0</v>
      </c>
      <c r="O71" s="88">
        <v>-35</v>
      </c>
      <c r="P71" s="88">
        <v>0</v>
      </c>
      <c r="Q71" s="88">
        <v>0</v>
      </c>
      <c r="R71" s="88">
        <v>0</v>
      </c>
      <c r="S71" s="116">
        <v>0</v>
      </c>
      <c r="U71" s="115">
        <v>-35</v>
      </c>
      <c r="V71" s="116">
        <v>87.78</v>
      </c>
      <c r="W71">
        <v>41.71</v>
      </c>
      <c r="X71">
        <v>-35</v>
      </c>
      <c r="Y71">
        <v>4.8499999999999996</v>
      </c>
      <c r="Z71">
        <v>0</v>
      </c>
      <c r="AA71">
        <v>2.4300000000000002</v>
      </c>
      <c r="AB71">
        <v>38.799999999999997</v>
      </c>
    </row>
    <row r="72" spans="7:28">
      <c r="G72" t="s">
        <v>114</v>
      </c>
      <c r="H72" s="115">
        <v>102.82</v>
      </c>
      <c r="I72" s="88">
        <v>0</v>
      </c>
      <c r="J72" s="88">
        <v>0</v>
      </c>
      <c r="K72" s="88">
        <v>9.6999999999999993</v>
      </c>
      <c r="L72" s="88">
        <v>4.8499999999999996</v>
      </c>
      <c r="M72" s="116">
        <v>2.72</v>
      </c>
      <c r="N72" s="115">
        <v>0</v>
      </c>
      <c r="O72" s="88">
        <v>0</v>
      </c>
      <c r="P72" s="88">
        <v>-20</v>
      </c>
      <c r="Q72" s="88">
        <v>0</v>
      </c>
      <c r="R72" s="88">
        <v>0</v>
      </c>
      <c r="S72" s="116">
        <v>0</v>
      </c>
      <c r="U72" s="115">
        <v>-20</v>
      </c>
      <c r="V72" s="116">
        <v>120.09</v>
      </c>
      <c r="W72">
        <v>102.82</v>
      </c>
      <c r="X72">
        <v>0</v>
      </c>
      <c r="Y72">
        <v>4.8499999999999996</v>
      </c>
      <c r="Z72">
        <v>9.6999999999999993</v>
      </c>
      <c r="AA72">
        <v>2.72</v>
      </c>
      <c r="AB72">
        <v>-20</v>
      </c>
    </row>
    <row r="73" spans="7:28">
      <c r="G73" t="s">
        <v>115</v>
      </c>
      <c r="H73" s="115">
        <v>65.97</v>
      </c>
      <c r="I73" s="88">
        <v>38.799999999999997</v>
      </c>
      <c r="J73" s="88">
        <v>0</v>
      </c>
      <c r="K73" s="88">
        <v>0</v>
      </c>
      <c r="L73" s="88">
        <v>11.83</v>
      </c>
      <c r="M73" s="116">
        <v>1.1599999999999999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117.76</v>
      </c>
      <c r="W73">
        <v>65.97</v>
      </c>
      <c r="X73">
        <v>38.799999999999997</v>
      </c>
      <c r="Y73">
        <v>11.83</v>
      </c>
      <c r="Z73">
        <v>0</v>
      </c>
      <c r="AA73">
        <v>1.1599999999999999</v>
      </c>
      <c r="AB73">
        <v>0</v>
      </c>
    </row>
    <row r="74" spans="7:28">
      <c r="G74" t="s">
        <v>116</v>
      </c>
      <c r="H74" s="115">
        <v>103.79</v>
      </c>
      <c r="I74" s="88">
        <v>53.35</v>
      </c>
      <c r="J74" s="88">
        <v>0</v>
      </c>
      <c r="K74" s="88">
        <v>0</v>
      </c>
      <c r="L74" s="88">
        <v>2.91</v>
      </c>
      <c r="M74" s="116">
        <v>1.36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161.41</v>
      </c>
      <c r="W74">
        <v>103.79</v>
      </c>
      <c r="X74">
        <v>53.35</v>
      </c>
      <c r="Y74">
        <v>2.91</v>
      </c>
      <c r="Z74">
        <v>0</v>
      </c>
      <c r="AA74">
        <v>1.36</v>
      </c>
      <c r="AB74">
        <v>0</v>
      </c>
    </row>
    <row r="75" spans="7:28">
      <c r="G75" t="s">
        <v>117</v>
      </c>
      <c r="H75" s="115">
        <v>194</v>
      </c>
      <c r="I75" s="88">
        <v>14.55</v>
      </c>
      <c r="J75" s="88">
        <v>0</v>
      </c>
      <c r="K75" s="88">
        <v>0</v>
      </c>
      <c r="L75" s="88">
        <v>8.44</v>
      </c>
      <c r="M75" s="116">
        <v>2.72</v>
      </c>
      <c r="N75" s="115">
        <v>0</v>
      </c>
      <c r="O75" s="88">
        <v>0</v>
      </c>
      <c r="P75" s="88">
        <v>-45</v>
      </c>
      <c r="Q75" s="88">
        <v>0</v>
      </c>
      <c r="R75" s="88">
        <v>0</v>
      </c>
      <c r="S75" s="116">
        <v>0</v>
      </c>
      <c r="U75" s="115">
        <v>-45</v>
      </c>
      <c r="V75" s="116">
        <v>219.7</v>
      </c>
      <c r="W75">
        <v>194</v>
      </c>
      <c r="X75">
        <v>14.55</v>
      </c>
      <c r="Y75">
        <v>8.44</v>
      </c>
      <c r="Z75">
        <v>0</v>
      </c>
      <c r="AA75">
        <v>2.72</v>
      </c>
      <c r="AB75">
        <v>-45</v>
      </c>
    </row>
    <row r="76" spans="7:28">
      <c r="G76" t="s">
        <v>118</v>
      </c>
      <c r="H76" s="115">
        <v>174.6</v>
      </c>
      <c r="I76" s="88">
        <v>0</v>
      </c>
      <c r="J76" s="88">
        <v>0</v>
      </c>
      <c r="K76" s="88">
        <v>19.399999999999999</v>
      </c>
      <c r="L76" s="88">
        <v>0</v>
      </c>
      <c r="M76" s="116">
        <v>2.04</v>
      </c>
      <c r="N76" s="115">
        <v>0</v>
      </c>
      <c r="O76" s="88">
        <v>-30</v>
      </c>
      <c r="P76" s="88">
        <v>0</v>
      </c>
      <c r="Q76" s="88">
        <v>0</v>
      </c>
      <c r="R76" s="88">
        <v>0</v>
      </c>
      <c r="S76" s="116">
        <v>0</v>
      </c>
      <c r="U76" s="115">
        <v>-30</v>
      </c>
      <c r="V76" s="116">
        <v>196.04</v>
      </c>
      <c r="W76">
        <v>174.6</v>
      </c>
      <c r="X76">
        <v>-30</v>
      </c>
      <c r="Y76">
        <v>0</v>
      </c>
      <c r="Z76">
        <v>19.399999999999999</v>
      </c>
      <c r="AA76">
        <v>2.04</v>
      </c>
      <c r="AB76">
        <v>0</v>
      </c>
    </row>
    <row r="77" spans="7:28">
      <c r="G77" t="s">
        <v>119</v>
      </c>
      <c r="H77" s="115">
        <v>222.13</v>
      </c>
      <c r="I77" s="88">
        <v>0</v>
      </c>
      <c r="J77" s="88">
        <v>0</v>
      </c>
      <c r="K77" s="88">
        <v>38.799999999999997</v>
      </c>
      <c r="L77" s="88">
        <v>0</v>
      </c>
      <c r="M77" s="116">
        <v>0.97</v>
      </c>
      <c r="N77" s="115">
        <v>0</v>
      </c>
      <c r="O77" s="88">
        <v>-10</v>
      </c>
      <c r="P77" s="88">
        <v>0</v>
      </c>
      <c r="Q77" s="88">
        <v>0</v>
      </c>
      <c r="R77" s="88">
        <v>0</v>
      </c>
      <c r="S77" s="116">
        <v>0</v>
      </c>
      <c r="U77" s="115">
        <v>-10</v>
      </c>
      <c r="V77" s="116">
        <v>261.89999999999998</v>
      </c>
      <c r="W77">
        <v>222.13</v>
      </c>
      <c r="X77">
        <v>-10</v>
      </c>
      <c r="Y77">
        <v>0</v>
      </c>
      <c r="Z77">
        <v>38.799999999999997</v>
      </c>
      <c r="AA77">
        <v>0.97</v>
      </c>
      <c r="AB77">
        <v>0</v>
      </c>
    </row>
    <row r="78" spans="7:28">
      <c r="G78" t="s">
        <v>120</v>
      </c>
      <c r="H78" s="115">
        <v>202.73</v>
      </c>
      <c r="I78" s="88">
        <v>0</v>
      </c>
      <c r="J78" s="88">
        <v>0</v>
      </c>
      <c r="K78" s="88">
        <v>0</v>
      </c>
      <c r="L78" s="88">
        <v>0</v>
      </c>
      <c r="M78" s="116">
        <v>2.81</v>
      </c>
      <c r="N78" s="115">
        <v>0</v>
      </c>
      <c r="O78" s="88">
        <v>-22</v>
      </c>
      <c r="P78" s="88">
        <v>-15</v>
      </c>
      <c r="Q78" s="88">
        <v>0</v>
      </c>
      <c r="R78" s="88">
        <v>0</v>
      </c>
      <c r="S78" s="116">
        <v>0</v>
      </c>
      <c r="U78" s="115">
        <v>-37</v>
      </c>
      <c r="V78" s="116">
        <v>205.54</v>
      </c>
      <c r="W78">
        <v>202.73</v>
      </c>
      <c r="X78">
        <v>-22</v>
      </c>
      <c r="Y78">
        <v>0</v>
      </c>
      <c r="Z78">
        <v>0</v>
      </c>
      <c r="AA78">
        <v>2.81</v>
      </c>
      <c r="AB78">
        <v>-15</v>
      </c>
    </row>
    <row r="79" spans="7:28">
      <c r="G79" t="s">
        <v>121</v>
      </c>
      <c r="H79" s="115">
        <v>194</v>
      </c>
      <c r="I79" s="88">
        <v>0</v>
      </c>
      <c r="J79" s="88">
        <v>0</v>
      </c>
      <c r="K79" s="88">
        <v>9.6999999999999993</v>
      </c>
      <c r="L79" s="88">
        <v>13.58</v>
      </c>
      <c r="M79" s="116">
        <v>2.23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219.51</v>
      </c>
      <c r="W79">
        <v>194</v>
      </c>
      <c r="X79">
        <v>0</v>
      </c>
      <c r="Y79">
        <v>13.58</v>
      </c>
      <c r="Z79">
        <v>9.6999999999999993</v>
      </c>
      <c r="AA79">
        <v>2.23</v>
      </c>
      <c r="AB79">
        <v>0</v>
      </c>
    </row>
    <row r="80" spans="7:28">
      <c r="G80" t="s">
        <v>122</v>
      </c>
      <c r="H80" s="115">
        <v>194.97</v>
      </c>
      <c r="I80" s="88">
        <v>0</v>
      </c>
      <c r="J80" s="88">
        <v>0</v>
      </c>
      <c r="K80" s="88">
        <v>9.6999999999999993</v>
      </c>
      <c r="L80" s="88">
        <v>0</v>
      </c>
      <c r="M80" s="116">
        <v>3.98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208.65</v>
      </c>
      <c r="W80">
        <v>194.97</v>
      </c>
      <c r="X80">
        <v>0</v>
      </c>
      <c r="Y80">
        <v>0</v>
      </c>
      <c r="Z80">
        <v>9.6999999999999993</v>
      </c>
      <c r="AA80">
        <v>3.98</v>
      </c>
      <c r="AB80">
        <v>0</v>
      </c>
    </row>
    <row r="81" spans="7:28">
      <c r="G81" t="s">
        <v>123</v>
      </c>
      <c r="H81" s="115">
        <v>181.39</v>
      </c>
      <c r="I81" s="88">
        <v>0</v>
      </c>
      <c r="J81" s="88">
        <v>0</v>
      </c>
      <c r="K81" s="88">
        <v>9.6999999999999993</v>
      </c>
      <c r="L81" s="88">
        <v>0</v>
      </c>
      <c r="M81" s="116">
        <v>2.23</v>
      </c>
      <c r="N81" s="115">
        <v>0</v>
      </c>
      <c r="O81" s="88">
        <v>0</v>
      </c>
      <c r="P81" s="88">
        <v>-50</v>
      </c>
      <c r="Q81" s="88">
        <v>0</v>
      </c>
      <c r="R81" s="88">
        <v>0</v>
      </c>
      <c r="S81" s="116">
        <v>0</v>
      </c>
      <c r="U81" s="115">
        <v>-50</v>
      </c>
      <c r="V81" s="116">
        <v>193.32</v>
      </c>
      <c r="W81">
        <v>181.39</v>
      </c>
      <c r="X81">
        <v>0</v>
      </c>
      <c r="Y81">
        <v>0</v>
      </c>
      <c r="Z81">
        <v>9.6999999999999993</v>
      </c>
      <c r="AA81">
        <v>2.23</v>
      </c>
      <c r="AB81">
        <v>-50</v>
      </c>
    </row>
    <row r="82" spans="7:28">
      <c r="G82" t="s">
        <v>124</v>
      </c>
      <c r="H82" s="115">
        <v>191.09</v>
      </c>
      <c r="I82" s="88">
        <v>0</v>
      </c>
      <c r="J82" s="88">
        <v>0</v>
      </c>
      <c r="K82" s="88">
        <v>0</v>
      </c>
      <c r="L82" s="88">
        <v>0</v>
      </c>
      <c r="M82" s="116">
        <v>2.72</v>
      </c>
      <c r="N82" s="115">
        <v>0</v>
      </c>
      <c r="O82" s="88">
        <v>0</v>
      </c>
      <c r="P82" s="88">
        <v>-180</v>
      </c>
      <c r="Q82" s="88">
        <v>0</v>
      </c>
      <c r="R82" s="88">
        <v>0</v>
      </c>
      <c r="S82" s="116">
        <v>0</v>
      </c>
      <c r="U82" s="115">
        <v>-180</v>
      </c>
      <c r="V82" s="116">
        <v>193.81</v>
      </c>
      <c r="W82">
        <v>191.09</v>
      </c>
      <c r="X82">
        <v>0</v>
      </c>
      <c r="Y82">
        <v>0</v>
      </c>
      <c r="Z82">
        <v>0</v>
      </c>
      <c r="AA82">
        <v>2.72</v>
      </c>
      <c r="AB82">
        <v>-180</v>
      </c>
    </row>
    <row r="83" spans="7:28">
      <c r="G83" t="s">
        <v>125</v>
      </c>
      <c r="H83" s="115">
        <v>192.06</v>
      </c>
      <c r="I83" s="88">
        <v>0</v>
      </c>
      <c r="J83" s="88">
        <v>0</v>
      </c>
      <c r="K83" s="88">
        <v>0</v>
      </c>
      <c r="L83" s="88">
        <v>9.6999999999999993</v>
      </c>
      <c r="M83" s="116">
        <v>2.62</v>
      </c>
      <c r="N83" s="115">
        <v>0</v>
      </c>
      <c r="O83" s="88">
        <v>-20</v>
      </c>
      <c r="P83" s="88">
        <v>-70</v>
      </c>
      <c r="Q83" s="88">
        <v>0</v>
      </c>
      <c r="R83" s="88">
        <v>0</v>
      </c>
      <c r="S83" s="116">
        <v>0</v>
      </c>
      <c r="U83" s="115">
        <v>-90</v>
      </c>
      <c r="V83" s="116">
        <v>204.38</v>
      </c>
      <c r="W83">
        <v>192.06</v>
      </c>
      <c r="X83">
        <v>-20</v>
      </c>
      <c r="Y83">
        <v>9.6999999999999993</v>
      </c>
      <c r="Z83">
        <v>0</v>
      </c>
      <c r="AA83">
        <v>2.62</v>
      </c>
      <c r="AB83">
        <v>-70</v>
      </c>
    </row>
    <row r="84" spans="7:28">
      <c r="G84" t="s">
        <v>126</v>
      </c>
      <c r="H84" s="115">
        <v>166.84</v>
      </c>
      <c r="I84" s="88">
        <v>0</v>
      </c>
      <c r="J84" s="88">
        <v>0</v>
      </c>
      <c r="K84" s="88">
        <v>0</v>
      </c>
      <c r="L84" s="88">
        <v>8.73</v>
      </c>
      <c r="M84" s="116">
        <v>2.04</v>
      </c>
      <c r="N84" s="115">
        <v>0</v>
      </c>
      <c r="O84" s="88">
        <v>-15</v>
      </c>
      <c r="P84" s="88">
        <v>-70</v>
      </c>
      <c r="Q84" s="88">
        <v>0</v>
      </c>
      <c r="R84" s="88">
        <v>0</v>
      </c>
      <c r="S84" s="116">
        <v>0</v>
      </c>
      <c r="U84" s="115">
        <v>-85</v>
      </c>
      <c r="V84" s="116">
        <v>177.61</v>
      </c>
      <c r="W84">
        <v>166.84</v>
      </c>
      <c r="X84">
        <v>-15</v>
      </c>
      <c r="Y84">
        <v>8.73</v>
      </c>
      <c r="Z84">
        <v>0</v>
      </c>
      <c r="AA84">
        <v>2.04</v>
      </c>
      <c r="AB84">
        <v>-70</v>
      </c>
    </row>
    <row r="85" spans="7:28">
      <c r="G85" t="s">
        <v>127</v>
      </c>
      <c r="H85" s="115">
        <v>118.34</v>
      </c>
      <c r="I85" s="88">
        <v>0</v>
      </c>
      <c r="J85" s="88">
        <v>0</v>
      </c>
      <c r="K85" s="88">
        <v>0</v>
      </c>
      <c r="L85" s="88">
        <v>14.84</v>
      </c>
      <c r="M85" s="116">
        <v>2.23</v>
      </c>
      <c r="N85" s="115">
        <v>0</v>
      </c>
      <c r="O85" s="88">
        <v>0</v>
      </c>
      <c r="P85" s="88">
        <v>-100</v>
      </c>
      <c r="Q85" s="88">
        <v>0</v>
      </c>
      <c r="R85" s="88">
        <v>0</v>
      </c>
      <c r="S85" s="116">
        <v>0</v>
      </c>
      <c r="U85" s="115">
        <v>-100</v>
      </c>
      <c r="V85" s="116">
        <v>135.41</v>
      </c>
      <c r="W85">
        <v>118.34</v>
      </c>
      <c r="X85">
        <v>0</v>
      </c>
      <c r="Y85">
        <v>14.84</v>
      </c>
      <c r="Z85">
        <v>0</v>
      </c>
      <c r="AA85">
        <v>2.23</v>
      </c>
      <c r="AB85">
        <v>-100</v>
      </c>
    </row>
    <row r="86" spans="7:28">
      <c r="G86" t="s">
        <v>128</v>
      </c>
      <c r="H86" s="115">
        <v>154.22999999999999</v>
      </c>
      <c r="I86" s="88">
        <v>0</v>
      </c>
      <c r="J86" s="88">
        <v>0</v>
      </c>
      <c r="K86" s="88">
        <v>29.1</v>
      </c>
      <c r="L86" s="88">
        <v>6.79</v>
      </c>
      <c r="M86" s="116">
        <v>1.65</v>
      </c>
      <c r="N86" s="115">
        <v>0</v>
      </c>
      <c r="O86" s="88">
        <v>0</v>
      </c>
      <c r="P86" s="88">
        <v>-100</v>
      </c>
      <c r="Q86" s="88">
        <v>0</v>
      </c>
      <c r="R86" s="88">
        <v>0</v>
      </c>
      <c r="S86" s="116">
        <v>0</v>
      </c>
      <c r="U86" s="115">
        <v>-100</v>
      </c>
      <c r="V86" s="116">
        <v>191.77</v>
      </c>
      <c r="W86">
        <v>154.22999999999999</v>
      </c>
      <c r="X86">
        <v>0</v>
      </c>
      <c r="Y86">
        <v>6.79</v>
      </c>
      <c r="Z86">
        <v>29.1</v>
      </c>
      <c r="AA86">
        <v>1.65</v>
      </c>
      <c r="AB86">
        <v>-100</v>
      </c>
    </row>
    <row r="87" spans="7:28">
      <c r="G87" t="s">
        <v>129</v>
      </c>
      <c r="H87" s="115">
        <v>104.76</v>
      </c>
      <c r="I87" s="88">
        <v>9.6999999999999993</v>
      </c>
      <c r="J87" s="88">
        <v>0</v>
      </c>
      <c r="K87" s="88">
        <v>19.399999999999999</v>
      </c>
      <c r="L87" s="88">
        <v>9.6999999999999993</v>
      </c>
      <c r="M87" s="116">
        <v>0.78</v>
      </c>
      <c r="N87" s="115">
        <v>0</v>
      </c>
      <c r="O87" s="88">
        <v>0</v>
      </c>
      <c r="P87" s="88">
        <v>-220</v>
      </c>
      <c r="Q87" s="88">
        <v>0</v>
      </c>
      <c r="R87" s="88">
        <v>0</v>
      </c>
      <c r="S87" s="116">
        <v>0</v>
      </c>
      <c r="U87" s="115">
        <v>-220</v>
      </c>
      <c r="V87" s="116">
        <v>144.34</v>
      </c>
      <c r="W87">
        <v>104.76</v>
      </c>
      <c r="X87">
        <v>9.6999999999999993</v>
      </c>
      <c r="Y87">
        <v>9.6999999999999993</v>
      </c>
      <c r="Z87">
        <v>19.399999999999999</v>
      </c>
      <c r="AA87">
        <v>0.78</v>
      </c>
      <c r="AB87">
        <v>-220</v>
      </c>
    </row>
    <row r="88" spans="7:28">
      <c r="G88" t="s">
        <v>130</v>
      </c>
      <c r="H88" s="115">
        <v>132.88999999999999</v>
      </c>
      <c r="I88" s="88">
        <v>0</v>
      </c>
      <c r="J88" s="88">
        <v>0</v>
      </c>
      <c r="K88" s="88">
        <v>19.399999999999999</v>
      </c>
      <c r="L88" s="88">
        <v>8.73</v>
      </c>
      <c r="M88" s="116">
        <v>2.33</v>
      </c>
      <c r="N88" s="115">
        <v>0</v>
      </c>
      <c r="O88" s="88">
        <v>0</v>
      </c>
      <c r="P88" s="88">
        <v>-140</v>
      </c>
      <c r="Q88" s="88">
        <v>0</v>
      </c>
      <c r="R88" s="88">
        <v>0</v>
      </c>
      <c r="S88" s="116">
        <v>0</v>
      </c>
      <c r="U88" s="115">
        <v>-140</v>
      </c>
      <c r="V88" s="116">
        <v>163.35</v>
      </c>
      <c r="W88">
        <v>132.88999999999999</v>
      </c>
      <c r="X88">
        <v>0</v>
      </c>
      <c r="Y88">
        <v>8.73</v>
      </c>
      <c r="Z88">
        <v>19.399999999999999</v>
      </c>
      <c r="AA88">
        <v>2.33</v>
      </c>
      <c r="AB88">
        <v>-140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9.6999999999999993</v>
      </c>
      <c r="M89" s="116">
        <v>2.72</v>
      </c>
      <c r="N89" s="115">
        <v>-8</v>
      </c>
      <c r="O89" s="88">
        <v>0</v>
      </c>
      <c r="P89" s="88">
        <v>-200</v>
      </c>
      <c r="Q89" s="88">
        <v>0</v>
      </c>
      <c r="R89" s="88">
        <v>0</v>
      </c>
      <c r="S89" s="116">
        <v>0</v>
      </c>
      <c r="U89" s="115">
        <v>-208</v>
      </c>
      <c r="V89" s="116">
        <v>12.42</v>
      </c>
      <c r="W89">
        <v>-8</v>
      </c>
      <c r="X89">
        <v>0</v>
      </c>
      <c r="Y89">
        <v>9.6999999999999993</v>
      </c>
      <c r="Z89">
        <v>0</v>
      </c>
      <c r="AA89">
        <v>2.72</v>
      </c>
      <c r="AB89">
        <v>-200</v>
      </c>
    </row>
    <row r="90" spans="7:28">
      <c r="G90" t="s">
        <v>132</v>
      </c>
      <c r="H90" s="115">
        <v>11.64</v>
      </c>
      <c r="I90" s="88">
        <v>0</v>
      </c>
      <c r="J90" s="88">
        <v>0</v>
      </c>
      <c r="K90" s="88">
        <v>19.399999999999999</v>
      </c>
      <c r="L90" s="88">
        <v>7.76</v>
      </c>
      <c r="M90" s="116">
        <v>2.13</v>
      </c>
      <c r="N90" s="115">
        <v>0</v>
      </c>
      <c r="O90" s="88">
        <v>0</v>
      </c>
      <c r="P90" s="88">
        <v>-150</v>
      </c>
      <c r="Q90" s="88">
        <v>0</v>
      </c>
      <c r="R90" s="88">
        <v>0</v>
      </c>
      <c r="S90" s="116">
        <v>0</v>
      </c>
      <c r="U90" s="115">
        <v>-150</v>
      </c>
      <c r="V90" s="116">
        <v>40.93</v>
      </c>
      <c r="W90">
        <v>11.64</v>
      </c>
      <c r="X90">
        <v>0</v>
      </c>
      <c r="Y90">
        <v>7.76</v>
      </c>
      <c r="Z90">
        <v>19.399999999999999</v>
      </c>
      <c r="AA90">
        <v>2.13</v>
      </c>
      <c r="AB90">
        <v>-150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19.399999999999999</v>
      </c>
      <c r="L91" s="88">
        <v>12.61</v>
      </c>
      <c r="M91" s="116">
        <v>0</v>
      </c>
      <c r="N91" s="115">
        <v>-59</v>
      </c>
      <c r="O91" s="88">
        <v>-130</v>
      </c>
      <c r="P91" s="88">
        <v>-170</v>
      </c>
      <c r="Q91" s="88">
        <v>0</v>
      </c>
      <c r="R91" s="88">
        <v>0</v>
      </c>
      <c r="S91" s="116">
        <v>0</v>
      </c>
      <c r="U91" s="115">
        <v>-359</v>
      </c>
      <c r="V91" s="116">
        <v>32.01</v>
      </c>
      <c r="W91">
        <v>-59</v>
      </c>
      <c r="X91">
        <v>-130</v>
      </c>
      <c r="Y91">
        <v>12.61</v>
      </c>
      <c r="Z91">
        <v>19.399999999999999</v>
      </c>
      <c r="AA91">
        <v>0</v>
      </c>
      <c r="AB91">
        <v>-170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19.399999999999999</v>
      </c>
      <c r="L92" s="88">
        <v>4.8499999999999996</v>
      </c>
      <c r="M92" s="116">
        <v>0.87</v>
      </c>
      <c r="N92" s="115">
        <v>-30</v>
      </c>
      <c r="O92" s="88">
        <v>-90</v>
      </c>
      <c r="P92" s="88">
        <v>-230</v>
      </c>
      <c r="Q92" s="88">
        <v>0</v>
      </c>
      <c r="R92" s="88">
        <v>0</v>
      </c>
      <c r="S92" s="116">
        <v>0</v>
      </c>
      <c r="U92" s="115">
        <v>-350</v>
      </c>
      <c r="V92" s="116">
        <v>25.12</v>
      </c>
      <c r="W92">
        <v>-30</v>
      </c>
      <c r="X92">
        <v>-90</v>
      </c>
      <c r="Y92">
        <v>4.8499999999999996</v>
      </c>
      <c r="Z92">
        <v>19.399999999999999</v>
      </c>
      <c r="AA92">
        <v>0.87</v>
      </c>
      <c r="AB92">
        <v>-230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19.399999999999999</v>
      </c>
      <c r="L93" s="88">
        <v>0</v>
      </c>
      <c r="M93" s="116">
        <v>0.78</v>
      </c>
      <c r="N93" s="115">
        <v>-102</v>
      </c>
      <c r="O93" s="88">
        <v>-30</v>
      </c>
      <c r="P93" s="88">
        <v>-150</v>
      </c>
      <c r="Q93" s="88">
        <v>0</v>
      </c>
      <c r="R93" s="88">
        <v>0</v>
      </c>
      <c r="S93" s="116">
        <v>0</v>
      </c>
      <c r="U93" s="115">
        <v>-282</v>
      </c>
      <c r="V93" s="116">
        <v>20.18</v>
      </c>
      <c r="W93">
        <v>-102</v>
      </c>
      <c r="X93">
        <v>-30</v>
      </c>
      <c r="Y93">
        <v>0</v>
      </c>
      <c r="Z93">
        <v>19.399999999999999</v>
      </c>
      <c r="AA93">
        <v>0.78</v>
      </c>
      <c r="AB93">
        <v>-150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6.79</v>
      </c>
      <c r="M94" s="116">
        <v>2.13</v>
      </c>
      <c r="N94" s="115">
        <v>-93</v>
      </c>
      <c r="O94" s="88">
        <v>-50</v>
      </c>
      <c r="P94" s="88">
        <v>-150</v>
      </c>
      <c r="Q94" s="88">
        <v>0</v>
      </c>
      <c r="R94" s="88">
        <v>0</v>
      </c>
      <c r="S94" s="116">
        <v>0</v>
      </c>
      <c r="U94" s="115">
        <v>-293</v>
      </c>
      <c r="V94" s="116">
        <v>8.92</v>
      </c>
      <c r="W94">
        <v>-93</v>
      </c>
      <c r="X94">
        <v>-50</v>
      </c>
      <c r="Y94">
        <v>6.79</v>
      </c>
      <c r="Z94">
        <v>0</v>
      </c>
      <c r="AA94">
        <v>2.13</v>
      </c>
      <c r="AB94">
        <v>-150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19.399999999999999</v>
      </c>
      <c r="L95" s="88">
        <v>7.76</v>
      </c>
      <c r="M95" s="116">
        <v>2.13</v>
      </c>
      <c r="N95" s="115">
        <v>-45</v>
      </c>
      <c r="O95" s="88">
        <v>-70</v>
      </c>
      <c r="P95" s="88">
        <v>-230</v>
      </c>
      <c r="Q95" s="88">
        <v>0</v>
      </c>
      <c r="R95" s="88">
        <v>0</v>
      </c>
      <c r="S95" s="116">
        <v>0</v>
      </c>
      <c r="U95" s="115">
        <v>-345</v>
      </c>
      <c r="V95" s="116">
        <v>29.29</v>
      </c>
      <c r="W95">
        <v>-45</v>
      </c>
      <c r="X95">
        <v>-70</v>
      </c>
      <c r="Y95">
        <v>7.76</v>
      </c>
      <c r="Z95">
        <v>19.399999999999999</v>
      </c>
      <c r="AA95">
        <v>2.13</v>
      </c>
      <c r="AB95">
        <v>-230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19.399999999999999</v>
      </c>
      <c r="L96" s="88">
        <v>6.79</v>
      </c>
      <c r="M96" s="116">
        <v>2.13</v>
      </c>
      <c r="N96" s="115">
        <v>-57</v>
      </c>
      <c r="O96" s="88">
        <v>-55</v>
      </c>
      <c r="P96" s="88">
        <v>-200</v>
      </c>
      <c r="Q96" s="88">
        <v>0</v>
      </c>
      <c r="R96" s="88">
        <v>0</v>
      </c>
      <c r="S96" s="116">
        <v>0</v>
      </c>
      <c r="U96" s="115">
        <v>-312</v>
      </c>
      <c r="V96" s="116">
        <v>28.32</v>
      </c>
      <c r="W96">
        <v>-57</v>
      </c>
      <c r="X96">
        <v>-55</v>
      </c>
      <c r="Y96">
        <v>6.79</v>
      </c>
      <c r="Z96">
        <v>19.399999999999999</v>
      </c>
      <c r="AA96">
        <v>2.13</v>
      </c>
      <c r="AB96">
        <v>-200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10.19</v>
      </c>
      <c r="M97" s="116">
        <v>2.91</v>
      </c>
      <c r="N97" s="115">
        <v>-100</v>
      </c>
      <c r="O97" s="88">
        <v>-50</v>
      </c>
      <c r="P97" s="88">
        <v>-150</v>
      </c>
      <c r="Q97" s="88">
        <v>0</v>
      </c>
      <c r="R97" s="88">
        <v>0</v>
      </c>
      <c r="S97" s="116">
        <v>0</v>
      </c>
      <c r="U97" s="115">
        <v>-300</v>
      </c>
      <c r="V97" s="116">
        <v>13.1</v>
      </c>
      <c r="W97">
        <v>-100</v>
      </c>
      <c r="X97">
        <v>-50</v>
      </c>
      <c r="Y97">
        <v>10.19</v>
      </c>
      <c r="Z97">
        <v>0</v>
      </c>
      <c r="AA97">
        <v>2.91</v>
      </c>
      <c r="AB97">
        <v>-150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19.399999999999999</v>
      </c>
      <c r="L98" s="88">
        <v>2.91</v>
      </c>
      <c r="M98" s="116">
        <v>0.78</v>
      </c>
      <c r="N98" s="115">
        <v>-54</v>
      </c>
      <c r="O98" s="88">
        <v>-50</v>
      </c>
      <c r="P98" s="88">
        <v>-150</v>
      </c>
      <c r="Q98" s="88">
        <v>0</v>
      </c>
      <c r="R98" s="88">
        <v>0</v>
      </c>
      <c r="S98" s="116">
        <v>0</v>
      </c>
      <c r="U98" s="115">
        <v>-254</v>
      </c>
      <c r="V98" s="116">
        <v>23.09</v>
      </c>
      <c r="W98">
        <v>-54</v>
      </c>
      <c r="X98">
        <v>-50</v>
      </c>
      <c r="Y98">
        <v>2.91</v>
      </c>
      <c r="Z98">
        <v>19.399999999999999</v>
      </c>
      <c r="AA98">
        <v>0.78</v>
      </c>
      <c r="AB98">
        <v>-150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1.1848525000000001</v>
      </c>
      <c r="I99" s="111">
        <f t="shared" ref="I99:BQ99" si="1">SUM(I3:I98)/4000</f>
        <v>5.262E-2</v>
      </c>
      <c r="J99" s="111">
        <f t="shared" si="1"/>
        <v>6.5474999999999992E-2</v>
      </c>
      <c r="K99" s="111">
        <f t="shared" si="1"/>
        <v>0.19642499999999993</v>
      </c>
      <c r="L99" s="111">
        <f t="shared" si="1"/>
        <v>0.12009000000000002</v>
      </c>
      <c r="M99" s="111">
        <f t="shared" si="1"/>
        <v>5.3844999999999983E-2</v>
      </c>
      <c r="N99" s="110">
        <f t="shared" si="1"/>
        <v>-0.69174999999999998</v>
      </c>
      <c r="O99" s="111">
        <f t="shared" si="1"/>
        <v>-2.4645000000000001</v>
      </c>
      <c r="P99" s="111">
        <f t="shared" si="1"/>
        <v>-1.89</v>
      </c>
      <c r="Q99" s="111">
        <f t="shared" si="1"/>
        <v>-9.1249999999999998E-2</v>
      </c>
      <c r="R99" s="111">
        <f t="shared" si="1"/>
        <v>-2.5000000000000001E-3</v>
      </c>
      <c r="S99" s="112">
        <f t="shared" si="1"/>
        <v>0</v>
      </c>
      <c r="U99" s="110">
        <f t="shared" si="1"/>
        <v>-5.14</v>
      </c>
      <c r="V99" s="112">
        <f t="shared" si="1"/>
        <v>1.6732925000000007</v>
      </c>
      <c r="W99">
        <f t="shared" si="1"/>
        <v>0.49310250000000005</v>
      </c>
      <c r="X99">
        <f t="shared" si="1"/>
        <v>-2.41188</v>
      </c>
      <c r="Y99">
        <f t="shared" si="1"/>
        <v>0.11759</v>
      </c>
      <c r="Z99">
        <f t="shared" si="1"/>
        <v>0.10517499999999994</v>
      </c>
      <c r="AA99">
        <f t="shared" si="1"/>
        <v>5.3844999999999983E-2</v>
      </c>
      <c r="AB99">
        <f t="shared" si="1"/>
        <v>-1.8245250000000002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2"/>
      <c r="F1" s="182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442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9" t="s">
        <v>229</v>
      </c>
      <c r="B1" s="219"/>
      <c r="C1" s="219"/>
      <c r="D1" s="219"/>
      <c r="E1" s="190"/>
      <c r="F1" s="190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4</v>
      </c>
      <c r="U1" s="223" t="s">
        <v>342</v>
      </c>
      <c r="V1" s="224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44821</v>
      </c>
      <c r="U2" s="115" t="s">
        <v>231</v>
      </c>
      <c r="V2" s="116" t="s">
        <v>230</v>
      </c>
      <c r="W2" s="30" t="s">
        <v>491</v>
      </c>
      <c r="X2" t="s">
        <v>441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491</v>
      </c>
      <c r="U3" s="115">
        <v>-4</v>
      </c>
      <c r="V3" s="116">
        <v>0</v>
      </c>
      <c r="W3">
        <v>-4</v>
      </c>
      <c r="X3">
        <v>0</v>
      </c>
    </row>
    <row r="4" spans="1:24">
      <c r="A4" t="s">
        <v>416</v>
      </c>
      <c r="B4" t="s">
        <v>263</v>
      </c>
      <c r="D4" t="s">
        <v>441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-4</v>
      </c>
      <c r="V4" s="116">
        <v>0</v>
      </c>
      <c r="W4">
        <v>-4</v>
      </c>
      <c r="X4">
        <v>0</v>
      </c>
    </row>
    <row r="5" spans="1:24">
      <c r="B5" t="s">
        <v>422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-4</v>
      </c>
      <c r="V5" s="116">
        <v>0</v>
      </c>
      <c r="W5">
        <v>-4</v>
      </c>
      <c r="X5">
        <v>0</v>
      </c>
    </row>
    <row r="6" spans="1:24">
      <c r="B6" t="s">
        <v>422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-4</v>
      </c>
      <c r="V6" s="116">
        <v>0</v>
      </c>
      <c r="W6">
        <v>-4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-4</v>
      </c>
      <c r="V7" s="116">
        <v>0</v>
      </c>
      <c r="W7">
        <v>-4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-4</v>
      </c>
      <c r="V8" s="116">
        <v>0</v>
      </c>
      <c r="W8">
        <v>-4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-4</v>
      </c>
      <c r="V9" s="116">
        <v>0</v>
      </c>
      <c r="W9">
        <v>-4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-4</v>
      </c>
      <c r="V10" s="116">
        <v>0</v>
      </c>
      <c r="W10">
        <v>-4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-4</v>
      </c>
      <c r="V11" s="116">
        <v>0</v>
      </c>
      <c r="W11">
        <v>-4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-4</v>
      </c>
      <c r="V12" s="116">
        <v>0</v>
      </c>
      <c r="W12">
        <v>-4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-4</v>
      </c>
      <c r="V13" s="116">
        <v>0</v>
      </c>
      <c r="W13">
        <v>-4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-4</v>
      </c>
      <c r="V14" s="116">
        <v>0</v>
      </c>
      <c r="W14">
        <v>-4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-4</v>
      </c>
      <c r="V15" s="116">
        <v>0</v>
      </c>
      <c r="W15">
        <v>-4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-4</v>
      </c>
      <c r="V16" s="116">
        <v>0</v>
      </c>
      <c r="W16">
        <v>-4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-4</v>
      </c>
      <c r="V17" s="116">
        <v>0</v>
      </c>
      <c r="W17">
        <v>-4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-4</v>
      </c>
      <c r="V18" s="116">
        <v>0</v>
      </c>
      <c r="W18">
        <v>-4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-4</v>
      </c>
      <c r="V19" s="116">
        <v>0</v>
      </c>
      <c r="W19">
        <v>-4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-4</v>
      </c>
      <c r="V20" s="116">
        <v>0</v>
      </c>
      <c r="W20">
        <v>-4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-4</v>
      </c>
      <c r="V21" s="116">
        <v>0</v>
      </c>
      <c r="W21">
        <v>-4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-4</v>
      </c>
      <c r="V22" s="116">
        <v>0</v>
      </c>
      <c r="W22">
        <v>-4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-4</v>
      </c>
      <c r="V23" s="116">
        <v>0</v>
      </c>
      <c r="W23">
        <v>-4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-4</v>
      </c>
      <c r="V24" s="116">
        <v>0</v>
      </c>
      <c r="W24">
        <v>-4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-4</v>
      </c>
      <c r="V25" s="116">
        <v>0</v>
      </c>
      <c r="W25">
        <v>-4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-4</v>
      </c>
      <c r="V26" s="116">
        <v>0</v>
      </c>
      <c r="W26">
        <v>-4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-4</v>
      </c>
      <c r="V27" s="116">
        <v>0</v>
      </c>
      <c r="W27">
        <v>-4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-4</v>
      </c>
      <c r="V28" s="116">
        <v>0</v>
      </c>
      <c r="W28">
        <v>-4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-4</v>
      </c>
      <c r="V29" s="116">
        <v>0</v>
      </c>
      <c r="W29">
        <v>-4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-4</v>
      </c>
      <c r="V30" s="116">
        <v>0</v>
      </c>
      <c r="W30">
        <v>-4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-4</v>
      </c>
      <c r="V31" s="116">
        <v>0</v>
      </c>
      <c r="W31">
        <v>-4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-4</v>
      </c>
      <c r="V32" s="116">
        <v>0</v>
      </c>
      <c r="W32">
        <v>-4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-4</v>
      </c>
      <c r="V33" s="116">
        <v>0</v>
      </c>
      <c r="W33">
        <v>-4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-4</v>
      </c>
      <c r="V34" s="116">
        <v>0</v>
      </c>
      <c r="W34">
        <v>-4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-4</v>
      </c>
      <c r="V35" s="116">
        <v>0</v>
      </c>
      <c r="W35">
        <v>-4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-4</v>
      </c>
      <c r="V36" s="116">
        <v>0</v>
      </c>
      <c r="W36">
        <v>-4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-4</v>
      </c>
      <c r="V37" s="116">
        <v>0</v>
      </c>
      <c r="W37">
        <v>-4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-4</v>
      </c>
      <c r="V38" s="116">
        <v>0</v>
      </c>
      <c r="W38">
        <v>-4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-4</v>
      </c>
      <c r="V39" s="116">
        <v>0</v>
      </c>
      <c r="W39">
        <v>-4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-4</v>
      </c>
      <c r="V40" s="116">
        <v>0</v>
      </c>
      <c r="W40">
        <v>-4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-4</v>
      </c>
      <c r="V41" s="116">
        <v>0</v>
      </c>
      <c r="W41">
        <v>-4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-4</v>
      </c>
      <c r="V42" s="116">
        <v>0</v>
      </c>
      <c r="W42">
        <v>-4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0</v>
      </c>
      <c r="W43">
        <v>0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0</v>
      </c>
      <c r="W44">
        <v>0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0</v>
      </c>
      <c r="W45">
        <v>0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0</v>
      </c>
      <c r="W46">
        <v>0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0</v>
      </c>
      <c r="W47">
        <v>0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0</v>
      </c>
      <c r="W48">
        <v>0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0</v>
      </c>
      <c r="W49">
        <v>0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0</v>
      </c>
      <c r="W50">
        <v>0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29.1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-4</v>
      </c>
      <c r="V51" s="116">
        <v>29.1</v>
      </c>
      <c r="W51">
        <v>-4</v>
      </c>
      <c r="X51">
        <v>29.1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29.1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29.1</v>
      </c>
      <c r="W52">
        <v>0</v>
      </c>
      <c r="X52">
        <v>29.1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29.1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29.1</v>
      </c>
      <c r="W53">
        <v>0</v>
      </c>
      <c r="X53">
        <v>29.1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29.1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29.1</v>
      </c>
      <c r="W54">
        <v>0</v>
      </c>
      <c r="X54">
        <v>29.1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0</v>
      </c>
      <c r="W55">
        <v>0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29.1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29.1</v>
      </c>
      <c r="W56">
        <v>0</v>
      </c>
      <c r="X56">
        <v>29.1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29.1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29.1</v>
      </c>
      <c r="W57">
        <v>0</v>
      </c>
      <c r="X57">
        <v>29.1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29.1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-4</v>
      </c>
      <c r="V58" s="116">
        <v>29.1</v>
      </c>
      <c r="W58">
        <v>-4</v>
      </c>
      <c r="X58">
        <v>29.1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-4</v>
      </c>
      <c r="V59" s="116">
        <v>0</v>
      </c>
      <c r="W59">
        <v>-4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29.1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-4</v>
      </c>
      <c r="V60" s="116">
        <v>29.1</v>
      </c>
      <c r="W60">
        <v>-4</v>
      </c>
      <c r="X60">
        <v>29.1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29.1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-4</v>
      </c>
      <c r="V61" s="116">
        <v>29.1</v>
      </c>
      <c r="W61">
        <v>-4</v>
      </c>
      <c r="X61">
        <v>29.1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29.1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-4</v>
      </c>
      <c r="V62" s="116">
        <v>29.1</v>
      </c>
      <c r="W62">
        <v>-4</v>
      </c>
      <c r="X62">
        <v>29.1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-4</v>
      </c>
      <c r="V63" s="116">
        <v>0</v>
      </c>
      <c r="W63">
        <v>-4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29.1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-4</v>
      </c>
      <c r="V64" s="116">
        <v>29.1</v>
      </c>
      <c r="W64">
        <v>-4</v>
      </c>
      <c r="X64">
        <v>29.1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29.1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-4</v>
      </c>
      <c r="V65" s="116">
        <v>29.1</v>
      </c>
      <c r="W65">
        <v>-4</v>
      </c>
      <c r="X65">
        <v>29.1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29.1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-4</v>
      </c>
      <c r="V66" s="116">
        <v>29.1</v>
      </c>
      <c r="W66">
        <v>-4</v>
      </c>
      <c r="X66">
        <v>29.1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-4</v>
      </c>
      <c r="V67" s="116">
        <v>0</v>
      </c>
      <c r="W67">
        <v>-4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29.1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-4</v>
      </c>
      <c r="V68" s="116">
        <v>29.1</v>
      </c>
      <c r="W68">
        <v>-4</v>
      </c>
      <c r="X68">
        <v>29.1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-4</v>
      </c>
      <c r="V69" s="116">
        <v>0</v>
      </c>
      <c r="W69">
        <v>-4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-4</v>
      </c>
      <c r="V70" s="116">
        <v>0</v>
      </c>
      <c r="W70">
        <v>-4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-4</v>
      </c>
      <c r="V71" s="116">
        <v>0</v>
      </c>
      <c r="W71">
        <v>-4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29.1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-4</v>
      </c>
      <c r="V72" s="116">
        <v>29.1</v>
      </c>
      <c r="W72">
        <v>-4</v>
      </c>
      <c r="X72">
        <v>29.1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-4</v>
      </c>
      <c r="V73" s="116">
        <v>0</v>
      </c>
      <c r="W73">
        <v>-4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-4</v>
      </c>
      <c r="V74" s="116">
        <v>0</v>
      </c>
      <c r="W74">
        <v>-4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-4</v>
      </c>
      <c r="V75" s="116">
        <v>0</v>
      </c>
      <c r="W75">
        <v>-4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29.1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-4</v>
      </c>
      <c r="V76" s="116">
        <v>29.1</v>
      </c>
      <c r="W76">
        <v>-4</v>
      </c>
      <c r="X76">
        <v>29.1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-4</v>
      </c>
      <c r="V77" s="116">
        <v>0</v>
      </c>
      <c r="W77">
        <v>-4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-4</v>
      </c>
      <c r="V78" s="116">
        <v>0</v>
      </c>
      <c r="W78">
        <v>-4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-4</v>
      </c>
      <c r="V79" s="116">
        <v>0</v>
      </c>
      <c r="W79">
        <v>-4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-4</v>
      </c>
      <c r="V80" s="116">
        <v>0</v>
      </c>
      <c r="W80">
        <v>-4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28.8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-4</v>
      </c>
      <c r="V81" s="116">
        <v>28.8</v>
      </c>
      <c r="W81">
        <v>-4</v>
      </c>
      <c r="X81">
        <v>28.8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-4</v>
      </c>
      <c r="V82" s="116">
        <v>0</v>
      </c>
      <c r="W82">
        <v>-4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-4</v>
      </c>
      <c r="V83" s="116">
        <v>0</v>
      </c>
      <c r="W83">
        <v>-4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-4</v>
      </c>
      <c r="V84" s="116">
        <v>0</v>
      </c>
      <c r="W84">
        <v>-4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-4</v>
      </c>
      <c r="V85" s="116">
        <v>0</v>
      </c>
      <c r="W85">
        <v>-4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29.1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-4</v>
      </c>
      <c r="V86" s="116">
        <v>29.1</v>
      </c>
      <c r="W86">
        <v>-4</v>
      </c>
      <c r="X86">
        <v>29.1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-4</v>
      </c>
      <c r="V87" s="116">
        <v>0</v>
      </c>
      <c r="W87">
        <v>-4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-4</v>
      </c>
      <c r="V88" s="116">
        <v>0</v>
      </c>
      <c r="W88">
        <v>-4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-4</v>
      </c>
      <c r="V89" s="116">
        <v>0</v>
      </c>
      <c r="W89">
        <v>-4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-4</v>
      </c>
      <c r="V90" s="116">
        <v>0</v>
      </c>
      <c r="W90">
        <v>-4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29.1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-4</v>
      </c>
      <c r="V91" s="116">
        <v>29.1</v>
      </c>
      <c r="W91">
        <v>-4</v>
      </c>
      <c r="X91">
        <v>29.1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-4</v>
      </c>
      <c r="V92" s="116">
        <v>0</v>
      </c>
      <c r="W92">
        <v>-4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-4</v>
      </c>
      <c r="V93" s="116">
        <v>0</v>
      </c>
      <c r="W93">
        <v>-4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-4</v>
      </c>
      <c r="V94" s="116">
        <v>0</v>
      </c>
      <c r="W94">
        <v>-4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-4</v>
      </c>
      <c r="V95" s="116">
        <v>0</v>
      </c>
      <c r="W95">
        <v>-4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29.1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-4</v>
      </c>
      <c r="V96" s="116">
        <v>29.1</v>
      </c>
      <c r="W96">
        <v>-4</v>
      </c>
      <c r="X96">
        <v>29.1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-4</v>
      </c>
      <c r="V97" s="116">
        <v>0</v>
      </c>
      <c r="W97">
        <v>-4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-4</v>
      </c>
      <c r="V98" s="116">
        <v>0</v>
      </c>
      <c r="W98">
        <v>-4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0.14542500000000003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-8.2000000000000003E-2</v>
      </c>
      <c r="V99" s="112">
        <f t="shared" si="1"/>
        <v>0.14542500000000003</v>
      </c>
      <c r="W99">
        <f t="shared" si="1"/>
        <v>-8.2000000000000003E-2</v>
      </c>
      <c r="X99">
        <f t="shared" si="1"/>
        <v>0.14542500000000003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0"/>
      <c r="F1" s="190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44821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411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6" t="s">
        <v>149</v>
      </c>
    </row>
    <row r="2" spans="1:47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6" t="s">
        <v>152</v>
      </c>
    </row>
    <row r="3" spans="1:47">
      <c r="A3" t="s">
        <v>45</v>
      </c>
      <c r="E3">
        <f>GT_NG!P3</f>
        <v>14.422795341098171</v>
      </c>
      <c r="F3">
        <f>GT_Spot!P3</f>
        <v>0</v>
      </c>
      <c r="G3">
        <f>PPCL_NG!P3</f>
        <v>33.950000000000003</v>
      </c>
      <c r="H3">
        <f>PPCL_Spot!P3</f>
        <v>10.75</v>
      </c>
      <c r="I3">
        <f>Bawana_NG!P3</f>
        <v>75.000000000000014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805.6042450080804</v>
      </c>
      <c r="P3" s="77">
        <v>94.639999999999986</v>
      </c>
      <c r="Q3" s="77">
        <v>15.7</v>
      </c>
      <c r="R3" s="80">
        <v>0</v>
      </c>
      <c r="S3" s="80">
        <v>0</v>
      </c>
      <c r="T3" s="78">
        <f>SUMPRODUCT(LTA!F3:AJ3,LTA!F$101:AJ$101,LTA!F$103:AJ$103)</f>
        <v>60.49</v>
      </c>
      <c r="U3" s="78">
        <f>SUMPRODUCT(LTA!F3:AJ3,LTA!F$102:AJ$102,LTA!F$103:AJ$103)</f>
        <v>83.79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38.799999999999997</v>
      </c>
      <c r="Z3" s="75">
        <f>IEX!N3</f>
        <v>0</v>
      </c>
      <c r="AA3" s="117">
        <f>STOA!H3</f>
        <v>491.07999999999993</v>
      </c>
      <c r="AB3" s="117">
        <f>-STOA!N3</f>
        <v>0</v>
      </c>
      <c r="AC3">
        <f>SUMIF(B3:AB3,"&gt;0")*$AC$2-SUMIF(B3:AB3,"&lt;0")*($AC$2/(1-$AC$2))+SUMIF(AI3:AR3,"&gt;0")*$AC$2-SUMIF(AI3:AR3,"&lt;0")*($AC$2/(1-$AC$2))</f>
        <v>15.554957438527172</v>
      </c>
      <c r="AD3">
        <f>SUM(B3:AB3,AI3:AR3)-AC3</f>
        <v>1665.6720829106514</v>
      </c>
      <c r="AE3">
        <f>'IDT-1'!B3</f>
        <v>0</v>
      </c>
      <c r="AF3" s="26"/>
      <c r="AG3">
        <f>SUM(AD3:AF3)+AT3</f>
        <v>1665.6720829106514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-43</v>
      </c>
      <c r="AM3" s="75">
        <f>RTM_PXI!H3</f>
        <v>0</v>
      </c>
      <c r="AN3" s="75">
        <f>RTM_PXI!N3</f>
        <v>0</v>
      </c>
      <c r="AO3" s="191">
        <f>GDAM_IEX!H3</f>
        <v>0</v>
      </c>
      <c r="AP3" s="191">
        <f>GDAM_IEX!N3</f>
        <v>0</v>
      </c>
      <c r="AQ3" s="191">
        <f>GDAM_PXI!H3</f>
        <v>0</v>
      </c>
      <c r="AR3" s="191">
        <f>GDAM_PXI!N3</f>
        <v>0</v>
      </c>
      <c r="AU3">
        <v>1</v>
      </c>
    </row>
    <row r="4" spans="1:47">
      <c r="A4" t="s">
        <v>46</v>
      </c>
      <c r="E4">
        <f>GT_NG!P4</f>
        <v>14.422795341098171</v>
      </c>
      <c r="F4">
        <f>GT_Spot!P4</f>
        <v>0</v>
      </c>
      <c r="G4">
        <f>PPCL_NG!P4</f>
        <v>33.950000000000003</v>
      </c>
      <c r="H4">
        <f>PPCL_Spot!P4</f>
        <v>10.75</v>
      </c>
      <c r="I4">
        <f>Bawana_NG!P4</f>
        <v>75.000000000000014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805.58645492300457</v>
      </c>
      <c r="P4" s="77">
        <v>94.639999999999986</v>
      </c>
      <c r="Q4" s="77">
        <v>15.7</v>
      </c>
      <c r="R4" s="80">
        <v>0</v>
      </c>
      <c r="S4" s="80">
        <v>0</v>
      </c>
      <c r="T4" s="78">
        <f>SUMPRODUCT(LTA!F4:AJ4,LTA!F$101:AJ$101,LTA!F$103:AJ$103)</f>
        <v>60.41</v>
      </c>
      <c r="U4" s="78">
        <f>SUMPRODUCT(LTA!F4:AJ4,LTA!F$102:AJ$102,LTA!F$103:AJ$103)</f>
        <v>83.78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9.6999999999999993</v>
      </c>
      <c r="Z4" s="75">
        <f>IEX!N4</f>
        <v>0</v>
      </c>
      <c r="AA4" s="117">
        <f>STOA!H4</f>
        <v>491.07999999999993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15.280172630734114</v>
      </c>
      <c r="AD4">
        <f t="shared" ref="AD4:AD67" si="1">SUM(B4:AB4,AI4:AR4)-AC4</f>
        <v>1638.7390776333689</v>
      </c>
      <c r="AE4">
        <f>'IDT-1'!B4</f>
        <v>0</v>
      </c>
      <c r="AF4" s="26"/>
      <c r="AG4">
        <f t="shared" ref="AG4:AG67" si="2">SUM(AD4:AF4)+AT4</f>
        <v>1638.7390776333689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-41</v>
      </c>
      <c r="AM4" s="75">
        <f>RTM_PXI!H4</f>
        <v>0</v>
      </c>
      <c r="AN4" s="75">
        <f>RTM_PXI!N4</f>
        <v>0</v>
      </c>
      <c r="AO4" s="191">
        <f>GDAM_IEX!H4</f>
        <v>0</v>
      </c>
      <c r="AP4" s="191">
        <f>GDAM_IEX!N4</f>
        <v>0</v>
      </c>
      <c r="AQ4" s="191">
        <f>GDAM_PXI!H4</f>
        <v>0</v>
      </c>
      <c r="AR4" s="191">
        <f>GDAM_PXI!N4</f>
        <v>0</v>
      </c>
      <c r="AU4">
        <v>2</v>
      </c>
    </row>
    <row r="5" spans="1:47">
      <c r="A5" t="s">
        <v>47</v>
      </c>
      <c r="E5">
        <f>GT_NG!P5</f>
        <v>14.422795341098171</v>
      </c>
      <c r="F5">
        <f>GT_Spot!P5</f>
        <v>0</v>
      </c>
      <c r="G5">
        <f>PPCL_NG!P5</f>
        <v>33.950000000000003</v>
      </c>
      <c r="H5">
        <f>PPCL_Spot!P5</f>
        <v>10.75</v>
      </c>
      <c r="I5">
        <f>Bawana_NG!P5</f>
        <v>75.000000000000014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794.9229286776806</v>
      </c>
      <c r="P5" s="77">
        <v>94.639999999999986</v>
      </c>
      <c r="Q5" s="77">
        <v>15.7</v>
      </c>
      <c r="R5" s="80">
        <v>0</v>
      </c>
      <c r="S5" s="80">
        <v>0</v>
      </c>
      <c r="T5" s="78">
        <f>SUMPRODUCT(LTA!F5:AJ5,LTA!F$101:AJ$101,LTA!F$103:AJ$103)</f>
        <v>60.22</v>
      </c>
      <c r="U5" s="78">
        <f>SUMPRODUCT(LTA!F5:AJ5,LTA!F$102:AJ$102,LTA!F$103:AJ$103)</f>
        <v>83.8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470.70999999999992</v>
      </c>
      <c r="AB5" s="117">
        <f>-STOA!N5</f>
        <v>0</v>
      </c>
      <c r="AC5">
        <f t="shared" si="0"/>
        <v>14.769293431897941</v>
      </c>
      <c r="AD5">
        <f t="shared" si="1"/>
        <v>1615.3464305868806</v>
      </c>
      <c r="AE5">
        <f>'IDT-1'!B5</f>
        <v>0</v>
      </c>
      <c r="AF5" s="26"/>
      <c r="AG5">
        <f t="shared" si="2"/>
        <v>1615.3464305868806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-24</v>
      </c>
      <c r="AM5" s="75">
        <f>RTM_PXI!H5</f>
        <v>0</v>
      </c>
      <c r="AN5" s="75">
        <f>RTM_PXI!N5</f>
        <v>0</v>
      </c>
      <c r="AO5" s="191">
        <f>GDAM_IEX!H5</f>
        <v>0</v>
      </c>
      <c r="AP5" s="191">
        <f>GDAM_IEX!N5</f>
        <v>0</v>
      </c>
      <c r="AQ5" s="191">
        <f>GDAM_PXI!H5</f>
        <v>0</v>
      </c>
      <c r="AR5" s="191">
        <f>GDAM_PXI!N5</f>
        <v>0</v>
      </c>
      <c r="AU5">
        <v>3</v>
      </c>
    </row>
    <row r="6" spans="1:47">
      <c r="A6" t="s">
        <v>48</v>
      </c>
      <c r="E6">
        <f>GT_NG!P6</f>
        <v>14.422795341098171</v>
      </c>
      <c r="F6">
        <f>GT_Spot!P6</f>
        <v>0</v>
      </c>
      <c r="G6">
        <f>PPCL_NG!P6</f>
        <v>33.950000000000003</v>
      </c>
      <c r="H6">
        <f>PPCL_Spot!P6</f>
        <v>10.75</v>
      </c>
      <c r="I6">
        <f>Bawana_NG!P6</f>
        <v>75.000000000000014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806.19307049660483</v>
      </c>
      <c r="P6" s="77">
        <v>94.639999999999986</v>
      </c>
      <c r="Q6" s="77">
        <v>15.7</v>
      </c>
      <c r="R6" s="80">
        <v>0</v>
      </c>
      <c r="S6" s="80">
        <v>0</v>
      </c>
      <c r="T6" s="78">
        <f>SUMPRODUCT(LTA!F6:AJ6,LTA!F$101:AJ$101,LTA!F$103:AJ$103)</f>
        <v>60.120000000000005</v>
      </c>
      <c r="U6" s="78">
        <f>SUMPRODUCT(LTA!F6:AJ6,LTA!F$102:AJ$102,LTA!F$103:AJ$103)</f>
        <v>84.11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451.30999999999995</v>
      </c>
      <c r="AB6" s="117">
        <f>-STOA!N6</f>
        <v>0</v>
      </c>
      <c r="AC6">
        <f t="shared" si="0"/>
        <v>14.894917485392774</v>
      </c>
      <c r="AD6">
        <f t="shared" si="1"/>
        <v>1585.3009483523103</v>
      </c>
      <c r="AE6">
        <f>'IDT-1'!B6</f>
        <v>0</v>
      </c>
      <c r="AF6" s="26"/>
      <c r="AG6">
        <f t="shared" si="2"/>
        <v>1585.3009483523103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-46</v>
      </c>
      <c r="AM6" s="75">
        <f>RTM_PXI!H6</f>
        <v>0</v>
      </c>
      <c r="AN6" s="75">
        <f>RTM_PXI!N6</f>
        <v>0</v>
      </c>
      <c r="AO6" s="191">
        <f>GDAM_IEX!H6</f>
        <v>0</v>
      </c>
      <c r="AP6" s="191">
        <f>GDAM_IEX!N6</f>
        <v>0</v>
      </c>
      <c r="AQ6" s="191">
        <f>GDAM_PXI!H6</f>
        <v>0</v>
      </c>
      <c r="AR6" s="191">
        <f>GDAM_PXI!N6</f>
        <v>0</v>
      </c>
      <c r="AU6">
        <v>4</v>
      </c>
    </row>
    <row r="7" spans="1:47">
      <c r="A7" t="s">
        <v>49</v>
      </c>
      <c r="E7">
        <f>GT_NG!P7</f>
        <v>14.422795341098171</v>
      </c>
      <c r="F7">
        <f>GT_Spot!P7</f>
        <v>0</v>
      </c>
      <c r="G7">
        <f>PPCL_NG!P7</f>
        <v>33.950000000000003</v>
      </c>
      <c r="H7">
        <f>PPCL_Spot!P7</f>
        <v>10.75</v>
      </c>
      <c r="I7">
        <f>Bawana_NG!P7</f>
        <v>75.000000000000014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807.37038646280541</v>
      </c>
      <c r="P7" s="77">
        <v>93.24</v>
      </c>
      <c r="Q7" s="77">
        <v>15.7</v>
      </c>
      <c r="R7" s="80">
        <v>0</v>
      </c>
      <c r="S7" s="80">
        <v>0</v>
      </c>
      <c r="T7" s="78">
        <f>SUMPRODUCT(LTA!F7:AJ7,LTA!F$101:AJ$101,LTA!F$103:AJ$103)</f>
        <v>60.06</v>
      </c>
      <c r="U7" s="78">
        <f>SUMPRODUCT(LTA!F7:AJ7,LTA!F$102:AJ$102,LTA!F$103:AJ$103)</f>
        <v>84.73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425.07999999999987</v>
      </c>
      <c r="AB7" s="117">
        <f>-STOA!N7</f>
        <v>0</v>
      </c>
      <c r="AC7">
        <f t="shared" si="0"/>
        <v>15.173115134660469</v>
      </c>
      <c r="AD7">
        <f t="shared" si="1"/>
        <v>1502.130066669243</v>
      </c>
      <c r="AE7">
        <f>'IDT-1'!B7</f>
        <v>0</v>
      </c>
      <c r="AF7" s="26"/>
      <c r="AG7">
        <f t="shared" si="2"/>
        <v>1502.130066669243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-103</v>
      </c>
      <c r="AM7" s="75">
        <f>RTM_PXI!H7</f>
        <v>0</v>
      </c>
      <c r="AN7" s="75">
        <f>RTM_PXI!N7</f>
        <v>0</v>
      </c>
      <c r="AO7" s="191">
        <f>GDAM_IEX!H7</f>
        <v>0</v>
      </c>
      <c r="AP7" s="191">
        <f>GDAM_IEX!N7</f>
        <v>0</v>
      </c>
      <c r="AQ7" s="191">
        <f>GDAM_PXI!H7</f>
        <v>0</v>
      </c>
      <c r="AR7" s="191">
        <f>GDAM_PXI!N7</f>
        <v>0</v>
      </c>
      <c r="AU7">
        <v>5</v>
      </c>
    </row>
    <row r="8" spans="1:47">
      <c r="A8" t="s">
        <v>50</v>
      </c>
      <c r="E8">
        <f>GT_NG!P8</f>
        <v>14.422795341098171</v>
      </c>
      <c r="F8">
        <f>GT_Spot!P8</f>
        <v>0</v>
      </c>
      <c r="G8">
        <f>PPCL_NG!P8</f>
        <v>33.950000000000003</v>
      </c>
      <c r="H8">
        <f>PPCL_Spot!P8</f>
        <v>10.75</v>
      </c>
      <c r="I8">
        <f>Bawana_NG!P8</f>
        <v>75.000000000000014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768.83075880492243</v>
      </c>
      <c r="P8" s="77">
        <v>93.24</v>
      </c>
      <c r="Q8" s="77">
        <v>15.7</v>
      </c>
      <c r="R8" s="80">
        <v>0</v>
      </c>
      <c r="S8" s="80">
        <v>0</v>
      </c>
      <c r="T8" s="78">
        <f>SUMPRODUCT(LTA!F8:AJ8,LTA!F$101:AJ$101,LTA!F$103:AJ$103)</f>
        <v>60.03</v>
      </c>
      <c r="U8" s="78">
        <f>SUMPRODUCT(LTA!F8:AJ8,LTA!F$102:AJ$102,LTA!F$103:AJ$103)</f>
        <v>85.33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405.67999999999989</v>
      </c>
      <c r="AB8" s="117">
        <f>-STOA!N8</f>
        <v>0</v>
      </c>
      <c r="AC8">
        <f t="shared" si="0"/>
        <v>14.162209142505965</v>
      </c>
      <c r="AD8">
        <f t="shared" si="1"/>
        <v>1502.7713450035144</v>
      </c>
      <c r="AE8">
        <f>'IDT-1'!B8</f>
        <v>0</v>
      </c>
      <c r="AF8" s="26"/>
      <c r="AG8">
        <f t="shared" si="2"/>
        <v>1502.7713450035144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-46</v>
      </c>
      <c r="AM8" s="75">
        <f>RTM_PXI!H8</f>
        <v>0</v>
      </c>
      <c r="AN8" s="75">
        <f>RTM_PXI!N8</f>
        <v>0</v>
      </c>
      <c r="AO8" s="191">
        <f>GDAM_IEX!H8</f>
        <v>0</v>
      </c>
      <c r="AP8" s="191">
        <f>GDAM_IEX!N8</f>
        <v>0</v>
      </c>
      <c r="AQ8" s="191">
        <f>GDAM_PXI!H8</f>
        <v>0</v>
      </c>
      <c r="AR8" s="191">
        <f>GDAM_PXI!N8</f>
        <v>0</v>
      </c>
      <c r="AU8">
        <v>6</v>
      </c>
    </row>
    <row r="9" spans="1:47">
      <c r="A9" t="s">
        <v>51</v>
      </c>
      <c r="E9">
        <f>GT_NG!P9</f>
        <v>14.422795341098171</v>
      </c>
      <c r="F9">
        <f>GT_Spot!P9</f>
        <v>0</v>
      </c>
      <c r="G9">
        <f>PPCL_NG!P9</f>
        <v>33.950000000000003</v>
      </c>
      <c r="H9">
        <f>PPCL_Spot!P9</f>
        <v>10.75</v>
      </c>
      <c r="I9">
        <f>Bawana_NG!P9</f>
        <v>75.000000000000014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705.19241548600428</v>
      </c>
      <c r="P9" s="77">
        <v>50.44</v>
      </c>
      <c r="Q9" s="77">
        <v>15.7</v>
      </c>
      <c r="R9" s="80">
        <v>0</v>
      </c>
      <c r="S9" s="80">
        <v>0</v>
      </c>
      <c r="T9" s="78">
        <f>SUMPRODUCT(LTA!F9:AJ9,LTA!F$101:AJ$101,LTA!F$103:AJ$103)</f>
        <v>59.839999999999996</v>
      </c>
      <c r="U9" s="78">
        <f>SUMPRODUCT(LTA!F9:AJ9,LTA!F$102:AJ$102,LTA!F$103:AJ$103)</f>
        <v>85.13000000000001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405.67999999999989</v>
      </c>
      <c r="AB9" s="117">
        <f>-STOA!N9</f>
        <v>0</v>
      </c>
      <c r="AC9">
        <f t="shared" si="0"/>
        <v>13.231989855278503</v>
      </c>
      <c r="AD9">
        <f t="shared" si="1"/>
        <v>1490.4032209718239</v>
      </c>
      <c r="AE9">
        <f>'IDT-1'!B9</f>
        <v>0</v>
      </c>
      <c r="AF9" s="26"/>
      <c r="AG9">
        <f t="shared" si="2"/>
        <v>1490.4032209718239</v>
      </c>
      <c r="AI9" s="75">
        <f>PXIL!H9</f>
        <v>0</v>
      </c>
      <c r="AJ9" s="75">
        <f>PXIL!N9</f>
        <v>0</v>
      </c>
      <c r="AK9" s="75">
        <f>RTM_IEX!H9</f>
        <v>47.53</v>
      </c>
      <c r="AL9" s="75">
        <f>RTM_IEX!N9</f>
        <v>0</v>
      </c>
      <c r="AM9" s="75">
        <f>RTM_PXI!H9</f>
        <v>0</v>
      </c>
      <c r="AN9" s="75">
        <f>RTM_PXI!N9</f>
        <v>0</v>
      </c>
      <c r="AO9" s="191">
        <f>GDAM_IEX!H9</f>
        <v>0</v>
      </c>
      <c r="AP9" s="191">
        <f>GDAM_IEX!N9</f>
        <v>0</v>
      </c>
      <c r="AQ9" s="191">
        <f>GDAM_PXI!H9</f>
        <v>0</v>
      </c>
      <c r="AR9" s="191">
        <f>GDAM_PXI!N9</f>
        <v>0</v>
      </c>
      <c r="AU9">
        <v>7</v>
      </c>
    </row>
    <row r="10" spans="1:47">
      <c r="A10" t="s">
        <v>52</v>
      </c>
      <c r="E10">
        <f>GT_NG!P10</f>
        <v>14.422795341098171</v>
      </c>
      <c r="F10">
        <f>GT_Spot!P10</f>
        <v>0</v>
      </c>
      <c r="G10">
        <f>PPCL_NG!P10</f>
        <v>33.950000000000003</v>
      </c>
      <c r="H10">
        <f>PPCL_Spot!P10</f>
        <v>10.75</v>
      </c>
      <c r="I10">
        <f>Bawana_NG!P10</f>
        <v>75.000000000000014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700.47278260001144</v>
      </c>
      <c r="P10" s="77">
        <v>50.44</v>
      </c>
      <c r="Q10" s="77">
        <v>15.7</v>
      </c>
      <c r="R10" s="80">
        <v>0</v>
      </c>
      <c r="S10" s="80">
        <v>0</v>
      </c>
      <c r="T10" s="78">
        <f>SUMPRODUCT(LTA!F10:AJ10,LTA!F$101:AJ$101,LTA!F$103:AJ$103)</f>
        <v>60.05</v>
      </c>
      <c r="U10" s="78">
        <f>SUMPRODUCT(LTA!F10:AJ10,LTA!F$102:AJ$102,LTA!F$103:AJ$103)</f>
        <v>85.09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405.67999999999989</v>
      </c>
      <c r="AB10" s="117">
        <f>-STOA!N10</f>
        <v>0</v>
      </c>
      <c r="AC10">
        <f t="shared" si="0"/>
        <v>12.773689085881765</v>
      </c>
      <c r="AD10">
        <f t="shared" si="1"/>
        <v>1438.7818888552276</v>
      </c>
      <c r="AE10">
        <f>'IDT-1'!B10</f>
        <v>0</v>
      </c>
      <c r="AF10" s="26"/>
      <c r="AG10">
        <f t="shared" si="2"/>
        <v>1438.7818888552276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1">
        <f>GDAM_IEX!H10</f>
        <v>0</v>
      </c>
      <c r="AP10" s="191">
        <f>GDAM_IEX!N10</f>
        <v>0</v>
      </c>
      <c r="AQ10" s="191">
        <f>GDAM_PXI!H10</f>
        <v>0</v>
      </c>
      <c r="AR10" s="191">
        <f>GDAM_PXI!N10</f>
        <v>0</v>
      </c>
      <c r="AU10">
        <v>8</v>
      </c>
    </row>
    <row r="11" spans="1:47">
      <c r="A11" t="s">
        <v>53</v>
      </c>
      <c r="E11">
        <f>GT_NG!P11</f>
        <v>14.422795341098171</v>
      </c>
      <c r="F11">
        <f>GT_Spot!P11</f>
        <v>0</v>
      </c>
      <c r="G11">
        <f>PPCL_NG!P11</f>
        <v>33.950000000000003</v>
      </c>
      <c r="H11">
        <f>PPCL_Spot!P11</f>
        <v>10.75</v>
      </c>
      <c r="I11">
        <f>Bawana_NG!P11</f>
        <v>75.000000000000014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708.6197493335618</v>
      </c>
      <c r="P11" s="77">
        <v>50.44</v>
      </c>
      <c r="Q11" s="77">
        <v>15.7</v>
      </c>
      <c r="R11" s="80">
        <v>0</v>
      </c>
      <c r="S11" s="80">
        <v>0</v>
      </c>
      <c r="T11" s="78">
        <f>SUMPRODUCT(LTA!F11:AJ11,LTA!F$101:AJ$101,LTA!F$103:AJ$103)</f>
        <v>59.330000000000005</v>
      </c>
      <c r="U11" s="78">
        <f>SUMPRODUCT(LTA!F11:AJ11,LTA!F$102:AJ$102,LTA!F$103:AJ$103)</f>
        <v>85.54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405.71999999999997</v>
      </c>
      <c r="AB11" s="117">
        <f>-STOA!N11</f>
        <v>0</v>
      </c>
      <c r="AC11">
        <f t="shared" si="0"/>
        <v>13.15065439313701</v>
      </c>
      <c r="AD11">
        <f t="shared" si="1"/>
        <v>1481.2418902815232</v>
      </c>
      <c r="AE11">
        <f>'IDT-1'!B11</f>
        <v>0</v>
      </c>
      <c r="AF11" s="26"/>
      <c r="AG11">
        <f t="shared" si="2"/>
        <v>1481.2418902815232</v>
      </c>
      <c r="AI11" s="75">
        <f>PXIL!H11</f>
        <v>0</v>
      </c>
      <c r="AJ11" s="75">
        <f>PXIL!N11</f>
        <v>0</v>
      </c>
      <c r="AK11" s="75">
        <f>RTM_IEX!H11</f>
        <v>34.92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1">
        <f>GDAM_IEX!H11</f>
        <v>0</v>
      </c>
      <c r="AP11" s="191">
        <f>GDAM_IEX!N11</f>
        <v>0</v>
      </c>
      <c r="AQ11" s="191">
        <f>GDAM_PXI!H11</f>
        <v>0</v>
      </c>
      <c r="AR11" s="191">
        <f>GDAM_PXI!N11</f>
        <v>0</v>
      </c>
      <c r="AU11">
        <v>9</v>
      </c>
    </row>
    <row r="12" spans="1:47">
      <c r="A12" t="s">
        <v>54</v>
      </c>
      <c r="E12">
        <f>GT_NG!P12</f>
        <v>14.422795341098171</v>
      </c>
      <c r="F12">
        <f>GT_Spot!P12</f>
        <v>0</v>
      </c>
      <c r="G12">
        <f>PPCL_NG!P12</f>
        <v>33.950000000000003</v>
      </c>
      <c r="H12">
        <f>PPCL_Spot!P12</f>
        <v>10.75</v>
      </c>
      <c r="I12">
        <f>Bawana_NG!P12</f>
        <v>75.000000000000014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708.59943391076899</v>
      </c>
      <c r="P12" s="77">
        <v>50.44</v>
      </c>
      <c r="Q12" s="77">
        <v>15.7</v>
      </c>
      <c r="R12" s="80">
        <v>0</v>
      </c>
      <c r="S12" s="80">
        <v>0</v>
      </c>
      <c r="T12" s="78">
        <f>SUMPRODUCT(LTA!F12:AJ12,LTA!F$101:AJ$101,LTA!F$103:AJ$103)</f>
        <v>59</v>
      </c>
      <c r="U12" s="78">
        <f>SUMPRODUCT(LTA!F12:AJ12,LTA!F$102:AJ$102,LTA!F$103:AJ$103)</f>
        <v>86.860000000000014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405.71999999999997</v>
      </c>
      <c r="AB12" s="117">
        <f>-STOA!N12</f>
        <v>0</v>
      </c>
      <c r="AC12">
        <f t="shared" si="0"/>
        <v>12.851891617416433</v>
      </c>
      <c r="AD12">
        <f t="shared" si="1"/>
        <v>1447.5903376344509</v>
      </c>
      <c r="AE12">
        <f>'IDT-1'!B12</f>
        <v>0</v>
      </c>
      <c r="AF12" s="26"/>
      <c r="AG12">
        <f t="shared" si="2"/>
        <v>1447.5903376344509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1">
        <f>GDAM_IEX!H12</f>
        <v>0</v>
      </c>
      <c r="AP12" s="191">
        <f>GDAM_IEX!N12</f>
        <v>0</v>
      </c>
      <c r="AQ12" s="191">
        <f>GDAM_PXI!H12</f>
        <v>0</v>
      </c>
      <c r="AR12" s="191">
        <f>GDAM_PXI!N12</f>
        <v>0</v>
      </c>
      <c r="AU12">
        <v>10</v>
      </c>
    </row>
    <row r="13" spans="1:47">
      <c r="A13" t="s">
        <v>55</v>
      </c>
      <c r="E13">
        <f>GT_NG!P13</f>
        <v>14.422795341098171</v>
      </c>
      <c r="F13">
        <f>GT_Spot!P13</f>
        <v>0</v>
      </c>
      <c r="G13">
        <f>PPCL_NG!P13</f>
        <v>33.950000000000003</v>
      </c>
      <c r="H13">
        <f>PPCL_Spot!P13</f>
        <v>10.75</v>
      </c>
      <c r="I13">
        <f>Bawana_NG!P13</f>
        <v>75.000000000000014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708.90813906693324</v>
      </c>
      <c r="P13" s="77">
        <v>50.79</v>
      </c>
      <c r="Q13" s="77">
        <v>15.7</v>
      </c>
      <c r="R13" s="80">
        <v>0</v>
      </c>
      <c r="S13" s="80">
        <v>0</v>
      </c>
      <c r="T13" s="78">
        <f>SUMPRODUCT(LTA!F13:AJ13,LTA!F$101:AJ$101,LTA!F$103:AJ$103)</f>
        <v>58.21</v>
      </c>
      <c r="U13" s="78">
        <f>SUMPRODUCT(LTA!F13:AJ13,LTA!F$102:AJ$102,LTA!F$103:AJ$103)</f>
        <v>88.47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405.71999999999997</v>
      </c>
      <c r="AB13" s="117">
        <f>-STOA!N13</f>
        <v>0</v>
      </c>
      <c r="AC13">
        <f t="shared" si="0"/>
        <v>13.397591874122398</v>
      </c>
      <c r="AD13">
        <f t="shared" si="1"/>
        <v>1388.5233425339093</v>
      </c>
      <c r="AE13">
        <f>'IDT-1'!B13</f>
        <v>0</v>
      </c>
      <c r="AF13" s="26"/>
      <c r="AG13">
        <f t="shared" si="2"/>
        <v>1388.5233425339093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-60</v>
      </c>
      <c r="AM13" s="75">
        <f>RTM_PXI!H13</f>
        <v>0</v>
      </c>
      <c r="AN13" s="75">
        <f>RTM_PXI!N13</f>
        <v>0</v>
      </c>
      <c r="AO13" s="191">
        <f>GDAM_IEX!H13</f>
        <v>0</v>
      </c>
      <c r="AP13" s="191">
        <f>GDAM_IEX!N13</f>
        <v>0</v>
      </c>
      <c r="AQ13" s="191">
        <f>GDAM_PXI!H13</f>
        <v>0</v>
      </c>
      <c r="AR13" s="191">
        <f>GDAM_PXI!N13</f>
        <v>0</v>
      </c>
      <c r="AU13">
        <v>11</v>
      </c>
    </row>
    <row r="14" spans="1:47">
      <c r="A14" t="s">
        <v>56</v>
      </c>
      <c r="E14">
        <f>GT_NG!P14</f>
        <v>14.422795341098171</v>
      </c>
      <c r="F14">
        <f>GT_Spot!P14</f>
        <v>0</v>
      </c>
      <c r="G14">
        <f>PPCL_NG!P14</f>
        <v>33.950000000000003</v>
      </c>
      <c r="H14">
        <f>PPCL_Spot!P14</f>
        <v>10.75</v>
      </c>
      <c r="I14">
        <f>Bawana_NG!P14</f>
        <v>75.000000000000014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708.89166635518518</v>
      </c>
      <c r="P14" s="77">
        <v>50.79</v>
      </c>
      <c r="Q14" s="77">
        <v>15.7</v>
      </c>
      <c r="R14" s="80">
        <v>0</v>
      </c>
      <c r="S14" s="80">
        <v>0</v>
      </c>
      <c r="T14" s="78">
        <f>SUMPRODUCT(LTA!F14:AJ14,LTA!F$101:AJ$101,LTA!F$103:AJ$103)</f>
        <v>57.47</v>
      </c>
      <c r="U14" s="78">
        <f>SUMPRODUCT(LTA!F14:AJ14,LTA!F$102:AJ$102,LTA!F$103:AJ$103)</f>
        <v>89.15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405.71999999999997</v>
      </c>
      <c r="AB14" s="117">
        <f>-STOA!N14</f>
        <v>0</v>
      </c>
      <c r="AC14">
        <f t="shared" si="0"/>
        <v>13.157209471159742</v>
      </c>
      <c r="AD14">
        <f t="shared" si="1"/>
        <v>1415.6872522251238</v>
      </c>
      <c r="AE14">
        <f>'IDT-1'!B14</f>
        <v>0</v>
      </c>
      <c r="AF14" s="26"/>
      <c r="AG14">
        <f t="shared" si="2"/>
        <v>1415.6872522251238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-33</v>
      </c>
      <c r="AM14" s="75">
        <f>RTM_PXI!H14</f>
        <v>0</v>
      </c>
      <c r="AN14" s="75">
        <f>RTM_PXI!N14</f>
        <v>0</v>
      </c>
      <c r="AO14" s="191">
        <f>GDAM_IEX!H14</f>
        <v>0</v>
      </c>
      <c r="AP14" s="191">
        <f>GDAM_IEX!N14</f>
        <v>0</v>
      </c>
      <c r="AQ14" s="191">
        <f>GDAM_PXI!H14</f>
        <v>0</v>
      </c>
      <c r="AR14" s="191">
        <f>GDAM_PXI!N14</f>
        <v>0</v>
      </c>
      <c r="AU14">
        <v>12</v>
      </c>
    </row>
    <row r="15" spans="1:47">
      <c r="A15" t="s">
        <v>57</v>
      </c>
      <c r="E15">
        <f>GT_NG!P15</f>
        <v>14.422795341098171</v>
      </c>
      <c r="F15">
        <f>GT_Spot!P15</f>
        <v>0</v>
      </c>
      <c r="G15">
        <f>PPCL_NG!P15</f>
        <v>33.950000000000003</v>
      </c>
      <c r="H15">
        <f>PPCL_Spot!P15</f>
        <v>10.75</v>
      </c>
      <c r="I15">
        <f>Bawana_NG!P15</f>
        <v>79.13000000000001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714.74439446218332</v>
      </c>
      <c r="P15" s="77">
        <v>52.1</v>
      </c>
      <c r="Q15" s="77">
        <v>20.45</v>
      </c>
      <c r="R15" s="80">
        <v>0</v>
      </c>
      <c r="S15" s="80">
        <v>0</v>
      </c>
      <c r="T15" s="78">
        <f>SUMPRODUCT(LTA!F15:AJ15,LTA!F$101:AJ$101,LTA!F$103:AJ$103)</f>
        <v>56.92</v>
      </c>
      <c r="U15" s="78">
        <f>SUMPRODUCT(LTA!F15:AJ15,LTA!F$102:AJ$102,LTA!F$103:AJ$103)</f>
        <v>96.75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405.67999999999989</v>
      </c>
      <c r="AB15" s="117">
        <f>-STOA!N15</f>
        <v>0</v>
      </c>
      <c r="AC15">
        <f t="shared" si="0"/>
        <v>13.803979854611089</v>
      </c>
      <c r="AD15">
        <f t="shared" si="1"/>
        <v>1388.0932099486704</v>
      </c>
      <c r="AE15">
        <f>'IDT-1'!B15</f>
        <v>0</v>
      </c>
      <c r="AF15" s="26"/>
      <c r="AG15">
        <f t="shared" si="2"/>
        <v>1388.0932099486704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-83</v>
      </c>
      <c r="AM15" s="75">
        <f>RTM_PXI!H15</f>
        <v>0</v>
      </c>
      <c r="AN15" s="75">
        <f>RTM_PXI!N15</f>
        <v>0</v>
      </c>
      <c r="AO15" s="191">
        <f>GDAM_IEX!H15</f>
        <v>0</v>
      </c>
      <c r="AP15" s="191">
        <f>GDAM_IEX!N15</f>
        <v>0</v>
      </c>
      <c r="AQ15" s="191">
        <f>GDAM_PXI!H15</f>
        <v>0</v>
      </c>
      <c r="AR15" s="191">
        <f>GDAM_PXI!N15</f>
        <v>0</v>
      </c>
      <c r="AU15">
        <v>13</v>
      </c>
    </row>
    <row r="16" spans="1:47">
      <c r="A16" t="s">
        <v>58</v>
      </c>
      <c r="E16">
        <f>GT_NG!P16</f>
        <v>14.422795341098171</v>
      </c>
      <c r="F16">
        <f>GT_Spot!P16</f>
        <v>0</v>
      </c>
      <c r="G16">
        <f>PPCL_NG!P16</f>
        <v>33.950000000000003</v>
      </c>
      <c r="H16">
        <f>PPCL_Spot!P16</f>
        <v>10.75</v>
      </c>
      <c r="I16">
        <f>Bawana_NG!P16</f>
        <v>79.129999999999981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716.0875474039932</v>
      </c>
      <c r="P16" s="77">
        <v>52.1</v>
      </c>
      <c r="Q16" s="77">
        <v>20.45</v>
      </c>
      <c r="R16" s="80">
        <v>0</v>
      </c>
      <c r="S16" s="80">
        <v>0</v>
      </c>
      <c r="T16" s="78">
        <f>SUMPRODUCT(LTA!F16:AJ16,LTA!F$101:AJ$101,LTA!F$103:AJ$103)</f>
        <v>61.230000000000004</v>
      </c>
      <c r="U16" s="78">
        <f>SUMPRODUCT(LTA!F16:AJ16,LTA!F$102:AJ$102,LTA!F$103:AJ$103)</f>
        <v>94.710000000000008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405.67999999999989</v>
      </c>
      <c r="AB16" s="117">
        <f>-STOA!N16</f>
        <v>0</v>
      </c>
      <c r="AC16">
        <f t="shared" si="0"/>
        <v>13.915678748198774</v>
      </c>
      <c r="AD16">
        <f t="shared" si="1"/>
        <v>1382.5946639968925</v>
      </c>
      <c r="AE16">
        <f>'IDT-1'!B16</f>
        <v>0</v>
      </c>
      <c r="AF16" s="26"/>
      <c r="AG16">
        <f t="shared" si="2"/>
        <v>1382.5946639968925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-92</v>
      </c>
      <c r="AM16" s="75">
        <f>RTM_PXI!H16</f>
        <v>0</v>
      </c>
      <c r="AN16" s="75">
        <f>RTM_PXI!N16</f>
        <v>0</v>
      </c>
      <c r="AO16" s="191">
        <f>GDAM_IEX!H16</f>
        <v>0</v>
      </c>
      <c r="AP16" s="191">
        <f>GDAM_IEX!N16</f>
        <v>0</v>
      </c>
      <c r="AQ16" s="191">
        <f>GDAM_PXI!H16</f>
        <v>0</v>
      </c>
      <c r="AR16" s="191">
        <f>GDAM_PXI!N16</f>
        <v>0</v>
      </c>
      <c r="AU16">
        <v>14</v>
      </c>
    </row>
    <row r="17" spans="1:47">
      <c r="A17" t="s">
        <v>59</v>
      </c>
      <c r="E17">
        <f>GT_NG!P17</f>
        <v>14.422795341098171</v>
      </c>
      <c r="F17">
        <f>GT_Spot!P17</f>
        <v>0</v>
      </c>
      <c r="G17">
        <f>PPCL_NG!P17</f>
        <v>33.950000000000003</v>
      </c>
      <c r="H17">
        <f>PPCL_Spot!P17</f>
        <v>10.75</v>
      </c>
      <c r="I17">
        <f>Bawana_NG!P17</f>
        <v>79.129999999999981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721.65066952618349</v>
      </c>
      <c r="P17" s="77">
        <v>52.1</v>
      </c>
      <c r="Q17" s="77">
        <v>20.45</v>
      </c>
      <c r="R17" s="80">
        <v>0</v>
      </c>
      <c r="S17" s="80">
        <v>0</v>
      </c>
      <c r="T17" s="78">
        <f>SUMPRODUCT(LTA!F17:AJ17,LTA!F$101:AJ$101,LTA!F$103:AJ$103)</f>
        <v>60.78</v>
      </c>
      <c r="U17" s="78">
        <f>SUMPRODUCT(LTA!F17:AJ17,LTA!F$102:AJ$102,LTA!F$103:AJ$103)</f>
        <v>92.39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405.67999999999989</v>
      </c>
      <c r="AB17" s="117">
        <f>-STOA!N17</f>
        <v>0</v>
      </c>
      <c r="AC17">
        <f t="shared" si="0"/>
        <v>14.259870813673079</v>
      </c>
      <c r="AD17">
        <f t="shared" si="1"/>
        <v>1349.0435940536083</v>
      </c>
      <c r="AE17">
        <f>'IDT-1'!B17</f>
        <v>0</v>
      </c>
      <c r="AF17" s="26"/>
      <c r="AG17">
        <f t="shared" si="2"/>
        <v>1349.0435940536083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-128</v>
      </c>
      <c r="AM17" s="75">
        <f>RTM_PXI!H17</f>
        <v>0</v>
      </c>
      <c r="AN17" s="75">
        <f>RTM_PXI!N17</f>
        <v>0</v>
      </c>
      <c r="AO17" s="191">
        <f>GDAM_IEX!H17</f>
        <v>0</v>
      </c>
      <c r="AP17" s="191">
        <f>GDAM_IEX!N17</f>
        <v>0</v>
      </c>
      <c r="AQ17" s="191">
        <f>GDAM_PXI!H17</f>
        <v>0</v>
      </c>
      <c r="AR17" s="191">
        <f>GDAM_PXI!N17</f>
        <v>0</v>
      </c>
      <c r="AU17">
        <v>15</v>
      </c>
    </row>
    <row r="18" spans="1:47">
      <c r="A18" t="s">
        <v>60</v>
      </c>
      <c r="E18">
        <f>GT_NG!P18</f>
        <v>15.072457512813596</v>
      </c>
      <c r="F18">
        <f>GT_Spot!P18</f>
        <v>0</v>
      </c>
      <c r="G18">
        <f>PPCL_NG!P18</f>
        <v>33.950000000000003</v>
      </c>
      <c r="H18">
        <f>PPCL_Spot!P18</f>
        <v>10.75</v>
      </c>
      <c r="I18">
        <f>Bawana_NG!P18</f>
        <v>79.13000000000001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721.6380010879933</v>
      </c>
      <c r="P18" s="77">
        <v>52.1</v>
      </c>
      <c r="Q18" s="77">
        <v>20.45</v>
      </c>
      <c r="R18" s="80">
        <v>0</v>
      </c>
      <c r="S18" s="80">
        <v>0</v>
      </c>
      <c r="T18" s="78">
        <f>SUMPRODUCT(LTA!F18:AJ18,LTA!F$101:AJ$101,LTA!F$103:AJ$103)</f>
        <v>60.050000000000004</v>
      </c>
      <c r="U18" s="78">
        <f>SUMPRODUCT(LTA!F18:AJ18,LTA!F$102:AJ$102,LTA!F$103:AJ$103)</f>
        <v>90.320000000000007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405.67999999999989</v>
      </c>
      <c r="AB18" s="117">
        <f>-STOA!N18</f>
        <v>0</v>
      </c>
      <c r="AC18">
        <f t="shared" si="0"/>
        <v>13.947858150295657</v>
      </c>
      <c r="AD18">
        <f t="shared" si="1"/>
        <v>1380.1926004505112</v>
      </c>
      <c r="AE18">
        <f>'IDT-1'!B18</f>
        <v>0</v>
      </c>
      <c r="AF18" s="26"/>
      <c r="AG18">
        <f t="shared" si="2"/>
        <v>1380.1926004505112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-95</v>
      </c>
      <c r="AM18" s="75">
        <f>RTM_PXI!H18</f>
        <v>0</v>
      </c>
      <c r="AN18" s="75">
        <f>RTM_PXI!N18</f>
        <v>0</v>
      </c>
      <c r="AO18" s="191">
        <f>GDAM_IEX!H18</f>
        <v>0</v>
      </c>
      <c r="AP18" s="191">
        <f>GDAM_IEX!N18</f>
        <v>0</v>
      </c>
      <c r="AQ18" s="191">
        <f>GDAM_PXI!H18</f>
        <v>0</v>
      </c>
      <c r="AR18" s="191">
        <f>GDAM_PXI!N18</f>
        <v>0</v>
      </c>
      <c r="AU18">
        <v>16</v>
      </c>
    </row>
    <row r="19" spans="1:47">
      <c r="A19" t="s">
        <v>61</v>
      </c>
      <c r="E19">
        <f>GT_NG!P19</f>
        <v>15.072457512813596</v>
      </c>
      <c r="F19">
        <f>GT_Spot!P19</f>
        <v>0</v>
      </c>
      <c r="G19">
        <f>PPCL_NG!P19</f>
        <v>33.950000000000003</v>
      </c>
      <c r="H19">
        <f>PPCL_Spot!P19</f>
        <v>10.75</v>
      </c>
      <c r="I19">
        <f>Bawana_NG!P19</f>
        <v>79.129999999999981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731.99794043818349</v>
      </c>
      <c r="P19" s="77">
        <v>52.1</v>
      </c>
      <c r="Q19" s="77">
        <v>20.45</v>
      </c>
      <c r="R19" s="80">
        <v>0</v>
      </c>
      <c r="S19" s="80">
        <v>0</v>
      </c>
      <c r="T19" s="78">
        <f>SUMPRODUCT(LTA!F19:AJ19,LTA!F$101:AJ$101,LTA!F$103:AJ$103)</f>
        <v>59.21</v>
      </c>
      <c r="U19" s="78">
        <f>SUMPRODUCT(LTA!F19:AJ19,LTA!F$102:AJ$102,LTA!F$103:AJ$103)</f>
        <v>88.62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405.71999999999997</v>
      </c>
      <c r="AB19" s="117">
        <f>-STOA!N19</f>
        <v>0</v>
      </c>
      <c r="AC19">
        <f t="shared" si="0"/>
        <v>14.629616415608808</v>
      </c>
      <c r="AD19">
        <f t="shared" si="1"/>
        <v>1318.3707815353885</v>
      </c>
      <c r="AE19">
        <f>'IDT-1'!B19</f>
        <v>0</v>
      </c>
      <c r="AF19" s="26"/>
      <c r="AG19">
        <f t="shared" si="2"/>
        <v>1318.3707815353885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-164</v>
      </c>
      <c r="AM19" s="75">
        <f>RTM_PXI!H19</f>
        <v>0</v>
      </c>
      <c r="AN19" s="75">
        <f>RTM_PXI!N19</f>
        <v>0</v>
      </c>
      <c r="AO19" s="191">
        <f>GDAM_IEX!H19</f>
        <v>0</v>
      </c>
      <c r="AP19" s="191">
        <f>GDAM_IEX!N19</f>
        <v>0</v>
      </c>
      <c r="AQ19" s="191">
        <f>GDAM_PXI!H19</f>
        <v>0</v>
      </c>
      <c r="AR19" s="191">
        <f>GDAM_PXI!N19</f>
        <v>0</v>
      </c>
      <c r="AU19">
        <v>17</v>
      </c>
    </row>
    <row r="20" spans="1:47">
      <c r="A20" t="s">
        <v>62</v>
      </c>
      <c r="E20">
        <f>GT_NG!P20</f>
        <v>15.072457512813596</v>
      </c>
      <c r="F20">
        <f>GT_Spot!P20</f>
        <v>0</v>
      </c>
      <c r="G20">
        <f>PPCL_NG!P20</f>
        <v>33.950000000000003</v>
      </c>
      <c r="H20">
        <f>PPCL_Spot!P20</f>
        <v>10.75</v>
      </c>
      <c r="I20">
        <f>Bawana_NG!P20</f>
        <v>79.129999999999981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732.34303138597522</v>
      </c>
      <c r="P20" s="77">
        <v>52.1</v>
      </c>
      <c r="Q20" s="77">
        <v>20.45</v>
      </c>
      <c r="R20" s="80">
        <v>0</v>
      </c>
      <c r="S20" s="80">
        <v>0</v>
      </c>
      <c r="T20" s="78">
        <f>SUMPRODUCT(LTA!F20:AJ20,LTA!F$101:AJ$101,LTA!F$103:AJ$103)</f>
        <v>57.089999999999996</v>
      </c>
      <c r="U20" s="78">
        <f>SUMPRODUCT(LTA!F20:AJ20,LTA!F$102:AJ$102,LTA!F$103:AJ$103)</f>
        <v>86.23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405.71999999999997</v>
      </c>
      <c r="AB20" s="117">
        <f>-STOA!N20</f>
        <v>0</v>
      </c>
      <c r="AC20">
        <f t="shared" si="0"/>
        <v>14.362133900372299</v>
      </c>
      <c r="AD20">
        <f t="shared" si="1"/>
        <v>1340.4733549984167</v>
      </c>
      <c r="AE20">
        <f>'IDT-1'!B20</f>
        <v>0</v>
      </c>
      <c r="AF20" s="26"/>
      <c r="AG20">
        <f t="shared" si="2"/>
        <v>1340.4733549984167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-138</v>
      </c>
      <c r="AM20" s="75">
        <f>RTM_PXI!H20</f>
        <v>0</v>
      </c>
      <c r="AN20" s="75">
        <f>RTM_PXI!N20</f>
        <v>0</v>
      </c>
      <c r="AO20" s="191">
        <f>GDAM_IEX!H20</f>
        <v>0</v>
      </c>
      <c r="AP20" s="191">
        <f>GDAM_IEX!N20</f>
        <v>0</v>
      </c>
      <c r="AQ20" s="191">
        <f>GDAM_PXI!H20</f>
        <v>0</v>
      </c>
      <c r="AR20" s="191">
        <f>GDAM_PXI!N20</f>
        <v>0</v>
      </c>
      <c r="AU20">
        <v>18</v>
      </c>
    </row>
    <row r="21" spans="1:47">
      <c r="A21" t="s">
        <v>63</v>
      </c>
      <c r="E21">
        <f>GT_NG!P21</f>
        <v>15.072457512813596</v>
      </c>
      <c r="F21">
        <f>GT_Spot!P21</f>
        <v>0</v>
      </c>
      <c r="G21">
        <f>PPCL_NG!P21</f>
        <v>33.950000000000003</v>
      </c>
      <c r="H21">
        <f>PPCL_Spot!P21</f>
        <v>10.75</v>
      </c>
      <c r="I21">
        <f>Bawana_NG!P21</f>
        <v>79.129999999999981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721.06656700791495</v>
      </c>
      <c r="P21" s="77">
        <v>52.1</v>
      </c>
      <c r="Q21" s="77">
        <v>20.45</v>
      </c>
      <c r="R21" s="80">
        <v>0</v>
      </c>
      <c r="S21" s="80">
        <v>0</v>
      </c>
      <c r="T21" s="78">
        <f>SUMPRODUCT(LTA!F21:AJ21,LTA!F$101:AJ$101,LTA!F$103:AJ$103)</f>
        <v>56.98</v>
      </c>
      <c r="U21" s="78">
        <f>SUMPRODUCT(LTA!F21:AJ21,LTA!F$102:AJ$102,LTA!F$103:AJ$103)</f>
        <v>83.6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405.71999999999997</v>
      </c>
      <c r="AB21" s="117">
        <f>-STOA!N21</f>
        <v>0</v>
      </c>
      <c r="AC21">
        <f t="shared" si="0"/>
        <v>14.425229691811467</v>
      </c>
      <c r="AD21">
        <f t="shared" si="1"/>
        <v>1305.3937948289172</v>
      </c>
      <c r="AE21">
        <f>'IDT-1'!B21</f>
        <v>0</v>
      </c>
      <c r="AF21" s="26"/>
      <c r="AG21">
        <f t="shared" si="2"/>
        <v>1305.3937948289172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-159</v>
      </c>
      <c r="AM21" s="75">
        <f>RTM_PXI!H21</f>
        <v>0</v>
      </c>
      <c r="AN21" s="75">
        <f>RTM_PXI!N21</f>
        <v>0</v>
      </c>
      <c r="AO21" s="191">
        <f>GDAM_IEX!H21</f>
        <v>0</v>
      </c>
      <c r="AP21" s="191">
        <f>GDAM_IEX!N21</f>
        <v>0</v>
      </c>
      <c r="AQ21" s="191">
        <f>GDAM_PXI!H21</f>
        <v>0</v>
      </c>
      <c r="AR21" s="191">
        <f>GDAM_PXI!N21</f>
        <v>0</v>
      </c>
      <c r="AU21">
        <v>19</v>
      </c>
    </row>
    <row r="22" spans="1:47">
      <c r="A22" t="s">
        <v>64</v>
      </c>
      <c r="E22">
        <f>GT_NG!P22</f>
        <v>15.072457512813596</v>
      </c>
      <c r="F22">
        <f>GT_Spot!P22</f>
        <v>0</v>
      </c>
      <c r="G22">
        <f>PPCL_NG!P22</f>
        <v>33.950000000000003</v>
      </c>
      <c r="H22">
        <f>PPCL_Spot!P22</f>
        <v>10.75</v>
      </c>
      <c r="I22">
        <f>Bawana_NG!P22</f>
        <v>79.129999999999981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723.85466555052494</v>
      </c>
      <c r="P22" s="77">
        <v>52.1</v>
      </c>
      <c r="Q22" s="77">
        <v>20.45</v>
      </c>
      <c r="R22" s="80">
        <v>0</v>
      </c>
      <c r="S22" s="80">
        <v>0</v>
      </c>
      <c r="T22" s="78">
        <f>SUMPRODUCT(LTA!F22:AJ22,LTA!F$101:AJ$101,LTA!F$103:AJ$103)</f>
        <v>55.86</v>
      </c>
      <c r="U22" s="78">
        <f>SUMPRODUCT(LTA!F22:AJ22,LTA!F$102:AJ$102,LTA!F$103:AJ$103)</f>
        <v>81.399999999999991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405.71999999999997</v>
      </c>
      <c r="AB22" s="117">
        <f>-STOA!N22</f>
        <v>0</v>
      </c>
      <c r="AC22">
        <f t="shared" si="0"/>
        <v>14.189717643409358</v>
      </c>
      <c r="AD22">
        <f t="shared" si="1"/>
        <v>1331.0974054199294</v>
      </c>
      <c r="AE22">
        <f>'IDT-1'!B22</f>
        <v>0</v>
      </c>
      <c r="AF22" s="26"/>
      <c r="AG22">
        <f t="shared" si="2"/>
        <v>1331.0974054199294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-133</v>
      </c>
      <c r="AM22" s="75">
        <f>RTM_PXI!H22</f>
        <v>0</v>
      </c>
      <c r="AN22" s="75">
        <f>RTM_PXI!N22</f>
        <v>0</v>
      </c>
      <c r="AO22" s="191">
        <f>GDAM_IEX!H22</f>
        <v>0</v>
      </c>
      <c r="AP22" s="191">
        <f>GDAM_IEX!N22</f>
        <v>0</v>
      </c>
      <c r="AQ22" s="191">
        <f>GDAM_PXI!H22</f>
        <v>0</v>
      </c>
      <c r="AR22" s="191">
        <f>GDAM_PXI!N22</f>
        <v>0</v>
      </c>
      <c r="AU22">
        <v>20</v>
      </c>
    </row>
    <row r="23" spans="1:47">
      <c r="A23" t="s">
        <v>65</v>
      </c>
      <c r="E23">
        <f>GT_NG!P23</f>
        <v>15.072457512813596</v>
      </c>
      <c r="F23">
        <f>GT_Spot!P23</f>
        <v>0</v>
      </c>
      <c r="G23">
        <f>PPCL_NG!P23</f>
        <v>33.950000000000003</v>
      </c>
      <c r="H23">
        <f>PPCL_Spot!P23</f>
        <v>10.75</v>
      </c>
      <c r="I23">
        <f>Bawana_NG!P23</f>
        <v>79.129999999999981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721.48127260355466</v>
      </c>
      <c r="P23" s="77">
        <v>52.1</v>
      </c>
      <c r="Q23" s="77">
        <v>20.45</v>
      </c>
      <c r="R23" s="80">
        <v>0</v>
      </c>
      <c r="S23" s="80">
        <v>0</v>
      </c>
      <c r="T23" s="78">
        <f>SUMPRODUCT(LTA!F23:AJ23,LTA!F$101:AJ$101,LTA!F$103:AJ$103)</f>
        <v>55.94</v>
      </c>
      <c r="U23" s="78">
        <f>SUMPRODUCT(LTA!F23:AJ23,LTA!F$102:AJ$102,LTA!F$103:AJ$103)</f>
        <v>80.459999999999994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405.71999999999997</v>
      </c>
      <c r="AB23" s="117">
        <f>-STOA!N23</f>
        <v>0</v>
      </c>
      <c r="AC23">
        <f t="shared" si="0"/>
        <v>13.815016812110402</v>
      </c>
      <c r="AD23">
        <f t="shared" si="1"/>
        <v>1367.238713304258</v>
      </c>
      <c r="AE23">
        <f>'IDT-1'!B23</f>
        <v>0</v>
      </c>
      <c r="AF23" s="26"/>
      <c r="AG23">
        <f t="shared" si="2"/>
        <v>1367.238713304258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-94</v>
      </c>
      <c r="AM23" s="75">
        <f>RTM_PXI!H23</f>
        <v>0</v>
      </c>
      <c r="AN23" s="75">
        <f>RTM_PXI!N23</f>
        <v>0</v>
      </c>
      <c r="AO23" s="191">
        <f>GDAM_IEX!H23</f>
        <v>0</v>
      </c>
      <c r="AP23" s="191">
        <f>GDAM_IEX!N23</f>
        <v>0</v>
      </c>
      <c r="AQ23" s="191">
        <f>GDAM_PXI!H23</f>
        <v>0</v>
      </c>
      <c r="AR23" s="191">
        <f>GDAM_PXI!N23</f>
        <v>0</v>
      </c>
      <c r="AU23">
        <v>21</v>
      </c>
    </row>
    <row r="24" spans="1:47">
      <c r="A24" t="s">
        <v>66</v>
      </c>
      <c r="E24">
        <f>GT_NG!P24</f>
        <v>15.072457512813596</v>
      </c>
      <c r="F24">
        <f>GT_Spot!P24</f>
        <v>0</v>
      </c>
      <c r="G24">
        <f>PPCL_NG!P24</f>
        <v>33.950000000000003</v>
      </c>
      <c r="H24">
        <f>PPCL_Spot!P24</f>
        <v>10.75</v>
      </c>
      <c r="I24">
        <f>Bawana_NG!P24</f>
        <v>79.129999999999981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727.45935365336459</v>
      </c>
      <c r="P24" s="77">
        <v>52.1</v>
      </c>
      <c r="Q24" s="77">
        <v>20.45</v>
      </c>
      <c r="R24" s="80">
        <v>0</v>
      </c>
      <c r="S24" s="80">
        <v>0</v>
      </c>
      <c r="T24" s="78">
        <f>SUMPRODUCT(LTA!F24:AJ24,LTA!F$101:AJ$101,LTA!F$103:AJ$103)</f>
        <v>55.53</v>
      </c>
      <c r="U24" s="78">
        <f>SUMPRODUCT(LTA!F24:AJ24,LTA!F$102:AJ$102,LTA!F$103:AJ$103)</f>
        <v>79.48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405.71999999999997</v>
      </c>
      <c r="AB24" s="117">
        <f>-STOA!N24</f>
        <v>0</v>
      </c>
      <c r="AC24">
        <f t="shared" si="0"/>
        <v>14.219395153758738</v>
      </c>
      <c r="AD24">
        <f t="shared" si="1"/>
        <v>1330.4224160124195</v>
      </c>
      <c r="AE24">
        <f>'IDT-1'!B24</f>
        <v>0</v>
      </c>
      <c r="AF24" s="26"/>
      <c r="AG24">
        <f t="shared" si="2"/>
        <v>1330.4224160124195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-135</v>
      </c>
      <c r="AM24" s="75">
        <f>RTM_PXI!H24</f>
        <v>0</v>
      </c>
      <c r="AN24" s="75">
        <f>RTM_PXI!N24</f>
        <v>0</v>
      </c>
      <c r="AO24" s="191">
        <f>GDAM_IEX!H24</f>
        <v>0</v>
      </c>
      <c r="AP24" s="191">
        <f>GDAM_IEX!N24</f>
        <v>0</v>
      </c>
      <c r="AQ24" s="191">
        <f>GDAM_PXI!H24</f>
        <v>0</v>
      </c>
      <c r="AR24" s="191">
        <f>GDAM_PXI!N24</f>
        <v>0</v>
      </c>
      <c r="AU24">
        <v>22</v>
      </c>
    </row>
    <row r="25" spans="1:47">
      <c r="A25" t="s">
        <v>67</v>
      </c>
      <c r="E25">
        <f>GT_NG!P25</f>
        <v>15.072457512813596</v>
      </c>
      <c r="F25">
        <f>GT_Spot!P25</f>
        <v>0</v>
      </c>
      <c r="G25">
        <f>PPCL_NG!P25</f>
        <v>33.950000000000003</v>
      </c>
      <c r="H25">
        <f>PPCL_Spot!P25</f>
        <v>10.75</v>
      </c>
      <c r="I25">
        <f>Bawana_NG!P25</f>
        <v>79.129999999999981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730.38359645406797</v>
      </c>
      <c r="P25" s="77">
        <v>65.034517227007512</v>
      </c>
      <c r="Q25" s="77">
        <v>20.45</v>
      </c>
      <c r="R25" s="80">
        <v>0</v>
      </c>
      <c r="S25" s="80">
        <v>0</v>
      </c>
      <c r="T25" s="78">
        <f>SUMPRODUCT(LTA!F25:AJ25,LTA!F$101:AJ$101,LTA!F$103:AJ$103)</f>
        <v>55.47</v>
      </c>
      <c r="U25" s="78">
        <f>SUMPRODUCT(LTA!F25:AJ25,LTA!F$102:AJ$102,LTA!F$103:AJ$103)</f>
        <v>79.679999999999993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405.71999999999997</v>
      </c>
      <c r="AB25" s="117">
        <f>-STOA!N25</f>
        <v>0</v>
      </c>
      <c r="AC25">
        <f t="shared" si="0"/>
        <v>14.084962288814539</v>
      </c>
      <c r="AD25">
        <f t="shared" si="1"/>
        <v>1377.5556089050747</v>
      </c>
      <c r="AE25">
        <f>'IDT-1'!B25</f>
        <v>0</v>
      </c>
      <c r="AF25" s="26"/>
      <c r="AG25">
        <f t="shared" si="2"/>
        <v>1377.5556089050747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-104</v>
      </c>
      <c r="AM25" s="75">
        <f>RTM_PXI!H25</f>
        <v>0</v>
      </c>
      <c r="AN25" s="75">
        <f>RTM_PXI!N25</f>
        <v>0</v>
      </c>
      <c r="AO25" s="191">
        <f>GDAM_IEX!H25</f>
        <v>0</v>
      </c>
      <c r="AP25" s="191">
        <f>GDAM_IEX!N25</f>
        <v>0</v>
      </c>
      <c r="AQ25" s="191">
        <f>GDAM_PXI!H25</f>
        <v>0</v>
      </c>
      <c r="AR25" s="191">
        <f>GDAM_PXI!N25</f>
        <v>0</v>
      </c>
      <c r="AU25">
        <v>23</v>
      </c>
    </row>
    <row r="26" spans="1:47">
      <c r="A26" t="s">
        <v>68</v>
      </c>
      <c r="E26">
        <f>GT_NG!P26</f>
        <v>6.2347843836523875</v>
      </c>
      <c r="F26">
        <f>GT_Spot!P26</f>
        <v>0</v>
      </c>
      <c r="G26">
        <f>PPCL_NG!P26</f>
        <v>33.950000000000003</v>
      </c>
      <c r="H26">
        <f>PPCL_Spot!P26</f>
        <v>6</v>
      </c>
      <c r="I26">
        <f>Bawana_NG!P26</f>
        <v>79.129999999999981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737.04975341301849</v>
      </c>
      <c r="P26" s="77">
        <v>65.034517227007512</v>
      </c>
      <c r="Q26" s="77">
        <v>20.45</v>
      </c>
      <c r="R26" s="80">
        <v>0</v>
      </c>
      <c r="S26" s="80">
        <v>0</v>
      </c>
      <c r="T26" s="78">
        <f>SUMPRODUCT(LTA!F26:AJ26,LTA!F$101:AJ$101,LTA!F$103:AJ$103)</f>
        <v>55.66</v>
      </c>
      <c r="U26" s="78">
        <f>SUMPRODUCT(LTA!F26:AJ26,LTA!F$102:AJ$102,LTA!F$103:AJ$103)</f>
        <v>79.11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405.71999999999997</v>
      </c>
      <c r="AB26" s="117">
        <f>-STOA!N26</f>
        <v>0</v>
      </c>
      <c r="AC26">
        <f t="shared" si="0"/>
        <v>14.242662134571567</v>
      </c>
      <c r="AD26">
        <f t="shared" si="1"/>
        <v>1345.0963928891067</v>
      </c>
      <c r="AE26">
        <f>'IDT-1'!B26</f>
        <v>0</v>
      </c>
      <c r="AF26" s="26"/>
      <c r="AG26">
        <f t="shared" si="2"/>
        <v>1345.0963928891067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-129</v>
      </c>
      <c r="AM26" s="75">
        <f>RTM_PXI!H26</f>
        <v>0</v>
      </c>
      <c r="AN26" s="75">
        <f>RTM_PXI!N26</f>
        <v>0</v>
      </c>
      <c r="AO26" s="191">
        <f>GDAM_IEX!H26</f>
        <v>0</v>
      </c>
      <c r="AP26" s="191">
        <f>GDAM_IEX!N26</f>
        <v>0</v>
      </c>
      <c r="AQ26" s="191">
        <f>GDAM_PXI!H26</f>
        <v>0</v>
      </c>
      <c r="AR26" s="191">
        <f>GDAM_PXI!N26</f>
        <v>0</v>
      </c>
      <c r="AU26">
        <v>24</v>
      </c>
    </row>
    <row r="27" spans="1:47">
      <c r="A27" t="s">
        <v>69</v>
      </c>
      <c r="E27">
        <f>GT_NG!P27</f>
        <v>15.072457512813596</v>
      </c>
      <c r="F27">
        <f>GT_Spot!P27</f>
        <v>0</v>
      </c>
      <c r="G27">
        <f>PPCL_NG!P27</f>
        <v>33.950000000000003</v>
      </c>
      <c r="H27">
        <f>PPCL_Spot!P27</f>
        <v>10.75</v>
      </c>
      <c r="I27">
        <f>Bawana_NG!P27</f>
        <v>79.129999999999981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808.90216557989731</v>
      </c>
      <c r="P27" s="77">
        <v>94.64</v>
      </c>
      <c r="Q27" s="77">
        <v>20.45</v>
      </c>
      <c r="R27" s="80">
        <v>9.35</v>
      </c>
      <c r="S27" s="80">
        <v>0</v>
      </c>
      <c r="T27" s="78">
        <f>SUMPRODUCT(LTA!F27:AJ27,LTA!F$101:AJ$101,LTA!F$103:AJ$103)</f>
        <v>44.29</v>
      </c>
      <c r="U27" s="78">
        <f>SUMPRODUCT(LTA!F27:AJ27,LTA!F$102:AJ$102,LTA!F$103:AJ$103)</f>
        <v>78.600000000000009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188.92</v>
      </c>
      <c r="AB27" s="117">
        <f>-STOA!N27</f>
        <v>0</v>
      </c>
      <c r="AC27">
        <f t="shared" si="0"/>
        <v>12.543683911625864</v>
      </c>
      <c r="AD27">
        <f t="shared" si="1"/>
        <v>1330.510939181085</v>
      </c>
      <c r="AE27">
        <f>'IDT-1'!B27</f>
        <v>0</v>
      </c>
      <c r="AF27" s="26"/>
      <c r="AG27">
        <f t="shared" si="2"/>
        <v>1330.510939181085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-41</v>
      </c>
      <c r="AM27" s="75">
        <f>RTM_PXI!H27</f>
        <v>0</v>
      </c>
      <c r="AN27" s="75">
        <f>RTM_PXI!N27</f>
        <v>0</v>
      </c>
      <c r="AO27" s="191">
        <f>GDAM_IEX!H27</f>
        <v>0</v>
      </c>
      <c r="AP27" s="191">
        <f>GDAM_IEX!N27</f>
        <v>0</v>
      </c>
      <c r="AQ27" s="191">
        <f>GDAM_PXI!H27</f>
        <v>0</v>
      </c>
      <c r="AR27" s="191">
        <f>GDAM_PXI!N27</f>
        <v>0</v>
      </c>
      <c r="AU27">
        <v>25</v>
      </c>
    </row>
    <row r="28" spans="1:47">
      <c r="A28" t="s">
        <v>70</v>
      </c>
      <c r="E28">
        <f>GT_NG!P28</f>
        <v>15.072457512813596</v>
      </c>
      <c r="F28">
        <f>GT_Spot!P28</f>
        <v>0</v>
      </c>
      <c r="G28">
        <f>PPCL_NG!P28</f>
        <v>33.950000000000003</v>
      </c>
      <c r="H28">
        <f>PPCL_Spot!P28</f>
        <v>10.75</v>
      </c>
      <c r="I28">
        <f>Bawana_NG!P28</f>
        <v>79.129999999999981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829.37031875647506</v>
      </c>
      <c r="P28" s="77">
        <v>94.64</v>
      </c>
      <c r="Q28" s="77">
        <v>20.45</v>
      </c>
      <c r="R28" s="80">
        <v>18.57</v>
      </c>
      <c r="S28" s="80">
        <v>0</v>
      </c>
      <c r="T28" s="78">
        <f>SUMPRODUCT(LTA!F28:AJ28,LTA!F$101:AJ$101,LTA!F$103:AJ$103)</f>
        <v>47.56</v>
      </c>
      <c r="U28" s="78">
        <f>SUMPRODUCT(LTA!F28:AJ28,LTA!F$102:AJ$102,LTA!F$103:AJ$103)</f>
        <v>79.08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188.92</v>
      </c>
      <c r="AB28" s="117">
        <f>-STOA!N28</f>
        <v>0</v>
      </c>
      <c r="AC28">
        <f t="shared" si="0"/>
        <v>12.678133364180233</v>
      </c>
      <c r="AD28">
        <f t="shared" si="1"/>
        <v>1381.8146429051085</v>
      </c>
      <c r="AE28">
        <f>'IDT-1'!B28</f>
        <v>0</v>
      </c>
      <c r="AF28" s="26"/>
      <c r="AG28">
        <f t="shared" si="2"/>
        <v>1381.8146429051085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-23</v>
      </c>
      <c r="AM28" s="75">
        <f>RTM_PXI!H28</f>
        <v>0</v>
      </c>
      <c r="AN28" s="75">
        <f>RTM_PXI!N28</f>
        <v>0</v>
      </c>
      <c r="AO28" s="191">
        <f>GDAM_IEX!H28</f>
        <v>0</v>
      </c>
      <c r="AP28" s="191">
        <f>GDAM_IEX!N28</f>
        <v>0</v>
      </c>
      <c r="AQ28" s="191">
        <f>GDAM_PXI!H28</f>
        <v>0</v>
      </c>
      <c r="AR28" s="191">
        <f>GDAM_PXI!N28</f>
        <v>0</v>
      </c>
      <c r="AU28">
        <v>26</v>
      </c>
    </row>
    <row r="29" spans="1:47">
      <c r="A29" t="s">
        <v>71</v>
      </c>
      <c r="E29">
        <f>GT_NG!P29</f>
        <v>15.072457512813596</v>
      </c>
      <c r="F29">
        <f>GT_Spot!P29</f>
        <v>0</v>
      </c>
      <c r="G29">
        <f>PPCL_NG!P29</f>
        <v>33.950000000000003</v>
      </c>
      <c r="H29">
        <f>PPCL_Spot!P29</f>
        <v>10.75</v>
      </c>
      <c r="I29">
        <f>Bawana_NG!P29</f>
        <v>79.129999999999981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825.77642187113656</v>
      </c>
      <c r="P29" s="77">
        <v>94.64</v>
      </c>
      <c r="Q29" s="77">
        <v>20.45</v>
      </c>
      <c r="R29" s="80">
        <v>29.774979926396785</v>
      </c>
      <c r="S29" s="80">
        <v>0</v>
      </c>
      <c r="T29" s="78">
        <f>SUMPRODUCT(LTA!F29:AJ29,LTA!F$101:AJ$101,LTA!F$103:AJ$103)</f>
        <v>54.129999999999995</v>
      </c>
      <c r="U29" s="78">
        <f>SUMPRODUCT(LTA!F29:AJ29,LTA!F$102:AJ$102,LTA!F$103:AJ$103)</f>
        <v>57.47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188.92</v>
      </c>
      <c r="AB29" s="117">
        <f>-STOA!N29</f>
        <v>0</v>
      </c>
      <c r="AC29">
        <f t="shared" si="0"/>
        <v>12.843897961931054</v>
      </c>
      <c r="AD29">
        <f t="shared" si="1"/>
        <v>1446.6899613484159</v>
      </c>
      <c r="AE29">
        <f>'IDT-1'!B29</f>
        <v>0</v>
      </c>
      <c r="AF29" s="26"/>
      <c r="AG29">
        <f t="shared" si="2"/>
        <v>1446.6899613484159</v>
      </c>
      <c r="AI29" s="75">
        <f>PXIL!H29</f>
        <v>0</v>
      </c>
      <c r="AJ29" s="75">
        <f>PXIL!N29</f>
        <v>0</v>
      </c>
      <c r="AK29" s="75">
        <f>RTM_IEX!H29</f>
        <v>49.47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1">
        <f>GDAM_IEX!H29</f>
        <v>0</v>
      </c>
      <c r="AP29" s="191">
        <f>GDAM_IEX!N29</f>
        <v>0</v>
      </c>
      <c r="AQ29" s="191">
        <f>GDAM_PXI!H29</f>
        <v>0</v>
      </c>
      <c r="AR29" s="191">
        <f>GDAM_PXI!N29</f>
        <v>0</v>
      </c>
      <c r="AU29">
        <v>27</v>
      </c>
    </row>
    <row r="30" spans="1:47">
      <c r="A30" t="s">
        <v>72</v>
      </c>
      <c r="E30">
        <f>GT_NG!P30</f>
        <v>15.072457512813596</v>
      </c>
      <c r="F30">
        <f>GT_Spot!P30</f>
        <v>0</v>
      </c>
      <c r="G30">
        <f>PPCL_NG!P30</f>
        <v>33.950000000000003</v>
      </c>
      <c r="H30">
        <f>PPCL_Spot!P30</f>
        <v>10.75</v>
      </c>
      <c r="I30">
        <f>Bawana_NG!P30</f>
        <v>79.129999999999981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818.03117668046752</v>
      </c>
      <c r="P30" s="77">
        <v>71.780000000000015</v>
      </c>
      <c r="Q30" s="77">
        <v>20.45</v>
      </c>
      <c r="R30" s="80">
        <v>45.559999999999995</v>
      </c>
      <c r="S30" s="80">
        <v>0</v>
      </c>
      <c r="T30" s="78">
        <f>SUMPRODUCT(LTA!F30:AJ30,LTA!F$101:AJ$101,LTA!F$103:AJ$103)</f>
        <v>62.42</v>
      </c>
      <c r="U30" s="78">
        <f>SUMPRODUCT(LTA!F30:AJ30,LTA!F$102:AJ$102,LTA!F$103:AJ$103)</f>
        <v>58.21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190.67999999999998</v>
      </c>
      <c r="AB30" s="117">
        <f>-STOA!N30</f>
        <v>0</v>
      </c>
      <c r="AC30">
        <f t="shared" si="0"/>
        <v>12.757215980900876</v>
      </c>
      <c r="AD30">
        <f t="shared" si="1"/>
        <v>1436.9264182123807</v>
      </c>
      <c r="AE30">
        <f>'IDT-1'!B30</f>
        <v>0</v>
      </c>
      <c r="AF30" s="26"/>
      <c r="AG30">
        <f t="shared" si="2"/>
        <v>1436.9264182123807</v>
      </c>
      <c r="AI30" s="75">
        <f>PXIL!H30</f>
        <v>0</v>
      </c>
      <c r="AJ30" s="75">
        <f>PXIL!N30</f>
        <v>0</v>
      </c>
      <c r="AK30" s="75">
        <f>RTM_IEX!H30</f>
        <v>43.65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1">
        <f>GDAM_IEX!H30</f>
        <v>0</v>
      </c>
      <c r="AP30" s="191">
        <f>GDAM_IEX!N30</f>
        <v>0</v>
      </c>
      <c r="AQ30" s="191">
        <f>GDAM_PXI!H30</f>
        <v>0</v>
      </c>
      <c r="AR30" s="191">
        <f>GDAM_PXI!N30</f>
        <v>0</v>
      </c>
      <c r="AU30">
        <v>28</v>
      </c>
    </row>
    <row r="31" spans="1:47">
      <c r="A31" t="s">
        <v>73</v>
      </c>
      <c r="E31">
        <f>GT_NG!P31</f>
        <v>15.072457512813596</v>
      </c>
      <c r="F31">
        <f>GT_Spot!P31</f>
        <v>0</v>
      </c>
      <c r="G31">
        <f>PPCL_NG!P31</f>
        <v>33.950000000000003</v>
      </c>
      <c r="H31">
        <f>PPCL_Spot!P31</f>
        <v>10.75</v>
      </c>
      <c r="I31">
        <f>Bawana_NG!P31</f>
        <v>79.129999999999981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794.97574018045532</v>
      </c>
      <c r="P31" s="77">
        <v>60.14</v>
      </c>
      <c r="Q31" s="77">
        <v>20.45</v>
      </c>
      <c r="R31" s="80">
        <v>46</v>
      </c>
      <c r="S31" s="80">
        <v>0</v>
      </c>
      <c r="T31" s="78">
        <f>SUMPRODUCT(LTA!F31:AJ31,LTA!F$101:AJ$101,LTA!F$103:AJ$103)</f>
        <v>77.86</v>
      </c>
      <c r="U31" s="78">
        <f>SUMPRODUCT(LTA!F31:AJ31,LTA!F$102:AJ$102,LTA!F$103:AJ$103)</f>
        <v>59.160000000000004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193.08</v>
      </c>
      <c r="AB31" s="117">
        <f>-STOA!N31</f>
        <v>0</v>
      </c>
      <c r="AC31">
        <f t="shared" si="0"/>
        <v>12.868664139700767</v>
      </c>
      <c r="AD31">
        <f t="shared" si="1"/>
        <v>1449.479533553568</v>
      </c>
      <c r="AE31">
        <f>'IDT-1'!B31</f>
        <v>0</v>
      </c>
      <c r="AF31" s="26"/>
      <c r="AG31">
        <f t="shared" si="2"/>
        <v>1449.479533553568</v>
      </c>
      <c r="AI31" s="75">
        <f>PXIL!H31</f>
        <v>0</v>
      </c>
      <c r="AJ31" s="75">
        <f>PXIL!N31</f>
        <v>0</v>
      </c>
      <c r="AK31" s="75">
        <f>RTM_IEX!H31</f>
        <v>71.78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1">
        <f>GDAM_IEX!H31</f>
        <v>0</v>
      </c>
      <c r="AP31" s="191">
        <f>GDAM_IEX!N31</f>
        <v>0</v>
      </c>
      <c r="AQ31" s="191">
        <f>GDAM_PXI!H31</f>
        <v>0</v>
      </c>
      <c r="AR31" s="191">
        <f>GDAM_PXI!N31</f>
        <v>0</v>
      </c>
      <c r="AU31">
        <v>29</v>
      </c>
    </row>
    <row r="32" spans="1:47">
      <c r="A32" t="s">
        <v>74</v>
      </c>
      <c r="E32">
        <f>GT_NG!P32</f>
        <v>15.072457512813596</v>
      </c>
      <c r="F32">
        <f>GT_Spot!P32</f>
        <v>0</v>
      </c>
      <c r="G32">
        <f>PPCL_NG!P32</f>
        <v>33.950000000000003</v>
      </c>
      <c r="H32">
        <f>PPCL_Spot!P32</f>
        <v>10.75</v>
      </c>
      <c r="I32">
        <f>Bawana_NG!P32</f>
        <v>79.129999999999981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767.92171261227054</v>
      </c>
      <c r="P32" s="77">
        <v>52.1</v>
      </c>
      <c r="Q32" s="77">
        <v>20.45</v>
      </c>
      <c r="R32" s="80">
        <v>46</v>
      </c>
      <c r="S32" s="80">
        <v>0</v>
      </c>
      <c r="T32" s="78">
        <f>SUMPRODUCT(LTA!F32:AJ32,LTA!F$101:AJ$101,LTA!F$103:AJ$103)</f>
        <v>95.89</v>
      </c>
      <c r="U32" s="78">
        <f>SUMPRODUCT(LTA!F32:AJ32,LTA!F$102:AJ$102,LTA!F$103:AJ$103)</f>
        <v>59.7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195.93</v>
      </c>
      <c r="AB32" s="117">
        <f>-STOA!N32</f>
        <v>0</v>
      </c>
      <c r="AC32">
        <f t="shared" si="0"/>
        <v>12.637364697100743</v>
      </c>
      <c r="AD32">
        <f t="shared" si="1"/>
        <v>1423.4268054279837</v>
      </c>
      <c r="AE32">
        <f>'IDT-1'!B32</f>
        <v>0</v>
      </c>
      <c r="AF32" s="26"/>
      <c r="AG32">
        <f t="shared" si="2"/>
        <v>1423.4268054279837</v>
      </c>
      <c r="AI32" s="75">
        <f>PXIL!H32</f>
        <v>0</v>
      </c>
      <c r="AJ32" s="75">
        <f>PXIL!N32</f>
        <v>0</v>
      </c>
      <c r="AK32" s="75">
        <f>RTM_IEX!H32</f>
        <v>59.17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1">
        <f>GDAM_IEX!H32</f>
        <v>0</v>
      </c>
      <c r="AP32" s="191">
        <f>GDAM_IEX!N32</f>
        <v>0</v>
      </c>
      <c r="AQ32" s="191">
        <f>GDAM_PXI!H32</f>
        <v>0</v>
      </c>
      <c r="AR32" s="191">
        <f>GDAM_PXI!N32</f>
        <v>0</v>
      </c>
      <c r="AU32">
        <v>30</v>
      </c>
    </row>
    <row r="33" spans="1:47">
      <c r="A33" t="s">
        <v>75</v>
      </c>
      <c r="E33">
        <f>GT_NG!P33</f>
        <v>15.072457512813596</v>
      </c>
      <c r="F33">
        <f>GT_Spot!P33</f>
        <v>0</v>
      </c>
      <c r="G33">
        <f>PPCL_NG!P33</f>
        <v>33.950000000000003</v>
      </c>
      <c r="H33">
        <f>PPCL_Spot!P33</f>
        <v>10.75</v>
      </c>
      <c r="I33">
        <f>Bawana_NG!P33</f>
        <v>79.129999999999981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736.60172351405663</v>
      </c>
      <c r="P33" s="77">
        <v>52.1</v>
      </c>
      <c r="Q33" s="77">
        <v>20.45</v>
      </c>
      <c r="R33" s="80">
        <v>46</v>
      </c>
      <c r="S33" s="80">
        <v>0</v>
      </c>
      <c r="T33" s="78">
        <f>SUMPRODUCT(LTA!F33:AJ33,LTA!F$101:AJ$101,LTA!F$103:AJ$103)</f>
        <v>115.36</v>
      </c>
      <c r="U33" s="78">
        <f>SUMPRODUCT(LTA!F33:AJ33,LTA!F$102:AJ$102,LTA!F$103:AJ$103)</f>
        <v>57.8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202.93</v>
      </c>
      <c r="AB33" s="117">
        <f>-STOA!N33</f>
        <v>0</v>
      </c>
      <c r="AC33">
        <f t="shared" si="0"/>
        <v>12.364564793036458</v>
      </c>
      <c r="AD33">
        <f t="shared" si="1"/>
        <v>1392.6996162338339</v>
      </c>
      <c r="AE33">
        <f>'IDT-1'!B33</f>
        <v>0</v>
      </c>
      <c r="AF33" s="26"/>
      <c r="AG33">
        <f t="shared" si="2"/>
        <v>1392.6996162338339</v>
      </c>
      <c r="AI33" s="75">
        <f>PXIL!H33</f>
        <v>0</v>
      </c>
      <c r="AJ33" s="75">
        <f>PXIL!N33</f>
        <v>0</v>
      </c>
      <c r="AK33" s="75">
        <f>RTM_IEX!H33</f>
        <v>34.92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1">
        <f>GDAM_IEX!H33</f>
        <v>0</v>
      </c>
      <c r="AP33" s="191">
        <f>GDAM_IEX!N33</f>
        <v>0</v>
      </c>
      <c r="AQ33" s="191">
        <f>GDAM_PXI!H33</f>
        <v>0</v>
      </c>
      <c r="AR33" s="191">
        <f>GDAM_PXI!N33</f>
        <v>0</v>
      </c>
      <c r="AU33">
        <v>31</v>
      </c>
    </row>
    <row r="34" spans="1:47">
      <c r="A34" t="s">
        <v>76</v>
      </c>
      <c r="E34">
        <f>GT_NG!P34</f>
        <v>5.1667679920066858</v>
      </c>
      <c r="F34">
        <f>GT_Spot!P34</f>
        <v>0</v>
      </c>
      <c r="G34">
        <f>PPCL_NG!P34</f>
        <v>33.950000000000003</v>
      </c>
      <c r="H34">
        <f>PPCL_Spot!P34</f>
        <v>4.75</v>
      </c>
      <c r="I34">
        <f>Bawana_NG!P34</f>
        <v>79.129999999999981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721.5230331399431</v>
      </c>
      <c r="P34" s="77">
        <v>52.1</v>
      </c>
      <c r="Q34" s="77">
        <v>20.45</v>
      </c>
      <c r="R34" s="80">
        <v>46</v>
      </c>
      <c r="S34" s="80">
        <v>0</v>
      </c>
      <c r="T34" s="78">
        <f>SUMPRODUCT(LTA!F34:AJ34,LTA!F$101:AJ$101,LTA!F$103:AJ$103)</f>
        <v>130.01</v>
      </c>
      <c r="U34" s="78">
        <f>SUMPRODUCT(LTA!F34:AJ34,LTA!F$102:AJ$102,LTA!F$103:AJ$103)</f>
        <v>59.18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209.93</v>
      </c>
      <c r="AB34" s="117">
        <f>-STOA!N34</f>
        <v>0</v>
      </c>
      <c r="AC34">
        <f t="shared" si="0"/>
        <v>12.36285424996116</v>
      </c>
      <c r="AD34">
        <f t="shared" si="1"/>
        <v>1392.5069468819888</v>
      </c>
      <c r="AE34">
        <f>'IDT-1'!B34</f>
        <v>0</v>
      </c>
      <c r="AF34" s="26"/>
      <c r="AG34">
        <f t="shared" si="2"/>
        <v>1392.5069468819888</v>
      </c>
      <c r="AI34" s="75">
        <f>PXIL!H34</f>
        <v>0</v>
      </c>
      <c r="AJ34" s="75">
        <f>PXIL!N34</f>
        <v>0</v>
      </c>
      <c r="AK34" s="75">
        <f>RTM_IEX!H34</f>
        <v>42.68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1">
        <f>GDAM_IEX!H34</f>
        <v>0</v>
      </c>
      <c r="AP34" s="191">
        <f>GDAM_IEX!N34</f>
        <v>0</v>
      </c>
      <c r="AQ34" s="191">
        <f>GDAM_PXI!H34</f>
        <v>0</v>
      </c>
      <c r="AR34" s="191">
        <f>GDAM_PXI!N34</f>
        <v>0</v>
      </c>
      <c r="AU34">
        <v>32</v>
      </c>
    </row>
    <row r="35" spans="1:47">
      <c r="A35" t="s">
        <v>77</v>
      </c>
      <c r="E35">
        <f>GT_NG!P35</f>
        <v>5.0163840977723186</v>
      </c>
      <c r="F35">
        <f>GT_Spot!P35</f>
        <v>0</v>
      </c>
      <c r="G35">
        <f>PPCL_NG!P35</f>
        <v>33.950000000000003</v>
      </c>
      <c r="H35">
        <f>PPCL_Spot!P35</f>
        <v>4.75</v>
      </c>
      <c r="I35">
        <f>Bawana_NG!P35</f>
        <v>79.129999999999981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705.7101307191308</v>
      </c>
      <c r="P35" s="77">
        <v>52.1</v>
      </c>
      <c r="Q35" s="77">
        <v>20.45</v>
      </c>
      <c r="R35" s="80">
        <v>46.5</v>
      </c>
      <c r="S35" s="80">
        <v>0</v>
      </c>
      <c r="T35" s="78">
        <f>SUMPRODUCT(LTA!F35:AJ35,LTA!F$101:AJ$101,LTA!F$103:AJ$103)</f>
        <v>158.51</v>
      </c>
      <c r="U35" s="78">
        <f>SUMPRODUCT(LTA!F35:AJ35,LTA!F$102:AJ$102,LTA!F$103:AJ$103)</f>
        <v>60.33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216.95000000000002</v>
      </c>
      <c r="AB35" s="117">
        <f>-STOA!N35</f>
        <v>0</v>
      </c>
      <c r="AC35">
        <f t="shared" si="0"/>
        <v>12.993345330388749</v>
      </c>
      <c r="AD35">
        <f t="shared" si="1"/>
        <v>1463.5231694865142</v>
      </c>
      <c r="AE35">
        <f>'IDT-1'!B35</f>
        <v>0</v>
      </c>
      <c r="AF35" s="26"/>
      <c r="AG35">
        <f t="shared" si="2"/>
        <v>1463.5231694865142</v>
      </c>
      <c r="AI35" s="75">
        <f>PXIL!H35</f>
        <v>0</v>
      </c>
      <c r="AJ35" s="75">
        <f>PXIL!N35</f>
        <v>0</v>
      </c>
      <c r="AK35" s="75">
        <f>RTM_IEX!H35</f>
        <v>93.12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1">
        <f>GDAM_IEX!H35</f>
        <v>0</v>
      </c>
      <c r="AP35" s="191">
        <f>GDAM_IEX!N35</f>
        <v>0</v>
      </c>
      <c r="AQ35" s="191">
        <f>GDAM_PXI!H35</f>
        <v>0</v>
      </c>
      <c r="AR35" s="191">
        <f>GDAM_PXI!N35</f>
        <v>0</v>
      </c>
      <c r="AU35">
        <v>33</v>
      </c>
    </row>
    <row r="36" spans="1:47">
      <c r="A36" t="s">
        <v>78</v>
      </c>
      <c r="E36">
        <f>GT_NG!P36</f>
        <v>5.0163840977723186</v>
      </c>
      <c r="F36">
        <f>GT_Spot!P36</f>
        <v>0</v>
      </c>
      <c r="G36">
        <f>PPCL_NG!P36</f>
        <v>33.950000000000003</v>
      </c>
      <c r="H36">
        <f>PPCL_Spot!P36</f>
        <v>4.75</v>
      </c>
      <c r="I36">
        <f>Bawana_NG!P36</f>
        <v>79.129999999999981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689.56862719753087</v>
      </c>
      <c r="P36" s="77">
        <v>52.1</v>
      </c>
      <c r="Q36" s="77">
        <v>20.45</v>
      </c>
      <c r="R36" s="80">
        <v>46.5</v>
      </c>
      <c r="S36" s="80">
        <v>0</v>
      </c>
      <c r="T36" s="78">
        <f>SUMPRODUCT(LTA!F36:AJ36,LTA!F$101:AJ$101,LTA!F$103:AJ$103)</f>
        <v>184.75</v>
      </c>
      <c r="U36" s="78">
        <f>SUMPRODUCT(LTA!F36:AJ36,LTA!F$102:AJ$102,LTA!F$103:AJ$103)</f>
        <v>61.83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223.95000000000002</v>
      </c>
      <c r="AB36" s="117">
        <f>-STOA!N36</f>
        <v>0</v>
      </c>
      <c r="AC36">
        <f t="shared" si="0"/>
        <v>12.926540099398668</v>
      </c>
      <c r="AD36">
        <f t="shared" si="1"/>
        <v>1455.9984711959046</v>
      </c>
      <c r="AE36">
        <f>'IDT-1'!B36</f>
        <v>0</v>
      </c>
      <c r="AF36" s="26"/>
      <c r="AG36">
        <f t="shared" si="2"/>
        <v>1455.9984711959046</v>
      </c>
      <c r="AI36" s="75">
        <f>PXIL!H36</f>
        <v>0</v>
      </c>
      <c r="AJ36" s="75">
        <f>PXIL!N36</f>
        <v>0</v>
      </c>
      <c r="AK36" s="75">
        <f>RTM_IEX!H36</f>
        <v>66.930000000000007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1">
        <f>GDAM_IEX!H36</f>
        <v>0</v>
      </c>
      <c r="AP36" s="191">
        <f>GDAM_IEX!N36</f>
        <v>0</v>
      </c>
      <c r="AQ36" s="191">
        <f>GDAM_PXI!H36</f>
        <v>0</v>
      </c>
      <c r="AR36" s="191">
        <f>GDAM_PXI!N36</f>
        <v>0</v>
      </c>
      <c r="AU36">
        <v>34</v>
      </c>
    </row>
    <row r="37" spans="1:47">
      <c r="A37" t="s">
        <v>79</v>
      </c>
      <c r="E37">
        <f>GT_NG!P37</f>
        <v>14.422795341098171</v>
      </c>
      <c r="F37">
        <f>GT_Spot!P37</f>
        <v>0</v>
      </c>
      <c r="G37">
        <f>PPCL_NG!P37</f>
        <v>33.950000000000003</v>
      </c>
      <c r="H37">
        <f>PPCL_Spot!P37</f>
        <v>10.75</v>
      </c>
      <c r="I37">
        <f>Bawana_NG!P37</f>
        <v>79.129999999999981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730.54961442014917</v>
      </c>
      <c r="P37" s="77">
        <v>52.1</v>
      </c>
      <c r="Q37" s="77">
        <v>20.45</v>
      </c>
      <c r="R37" s="80">
        <v>46.5</v>
      </c>
      <c r="S37" s="80">
        <v>0</v>
      </c>
      <c r="T37" s="78">
        <f>SUMPRODUCT(LTA!F37:AJ37,LTA!F$101:AJ$101,LTA!F$103:AJ$103)</f>
        <v>196.53</v>
      </c>
      <c r="U37" s="78">
        <f>SUMPRODUCT(LTA!F37:AJ37,LTA!F$102:AJ$102,LTA!F$103:AJ$103)</f>
        <v>62.82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228.15000000000003</v>
      </c>
      <c r="AB37" s="117">
        <f>-STOA!N37</f>
        <v>0</v>
      </c>
      <c r="AC37">
        <f t="shared" si="0"/>
        <v>12.983101205898977</v>
      </c>
      <c r="AD37">
        <f t="shared" si="1"/>
        <v>1462.3693085553484</v>
      </c>
      <c r="AE37">
        <f>'IDT-1'!B37</f>
        <v>0</v>
      </c>
      <c r="AF37" s="26"/>
      <c r="AG37">
        <f t="shared" si="2"/>
        <v>1462.3693085553484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1">
        <f>GDAM_IEX!H37</f>
        <v>0</v>
      </c>
      <c r="AP37" s="191">
        <f>GDAM_IEX!N37</f>
        <v>0</v>
      </c>
      <c r="AQ37" s="191">
        <f>GDAM_PXI!H37</f>
        <v>0</v>
      </c>
      <c r="AR37" s="191">
        <f>GDAM_PXI!N37</f>
        <v>0</v>
      </c>
      <c r="AU37">
        <v>35</v>
      </c>
    </row>
    <row r="38" spans="1:47">
      <c r="A38" t="s">
        <v>80</v>
      </c>
      <c r="E38">
        <f>GT_NG!P38</f>
        <v>14.422795341098171</v>
      </c>
      <c r="F38">
        <f>GT_Spot!P38</f>
        <v>0</v>
      </c>
      <c r="G38">
        <f>PPCL_NG!P38</f>
        <v>33.950000000000003</v>
      </c>
      <c r="H38">
        <f>PPCL_Spot!P38</f>
        <v>10.75</v>
      </c>
      <c r="I38">
        <f>Bawana_NG!P38</f>
        <v>79.129999999999981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709.2965977345491</v>
      </c>
      <c r="P38" s="77">
        <v>52.1</v>
      </c>
      <c r="Q38" s="77">
        <v>20.45</v>
      </c>
      <c r="R38" s="80">
        <v>46.5</v>
      </c>
      <c r="S38" s="80">
        <v>0</v>
      </c>
      <c r="T38" s="78">
        <f>SUMPRODUCT(LTA!F38:AJ38,LTA!F$101:AJ$101,LTA!F$103:AJ$103)</f>
        <v>220.91999999999996</v>
      </c>
      <c r="U38" s="78">
        <f>SUMPRODUCT(LTA!F38:AJ38,LTA!F$102:AJ$102,LTA!F$103:AJ$103)</f>
        <v>63.74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234.45000000000002</v>
      </c>
      <c r="AB38" s="117">
        <f>-STOA!N38</f>
        <v>0</v>
      </c>
      <c r="AC38">
        <f t="shared" si="0"/>
        <v>13.313250659065698</v>
      </c>
      <c r="AD38">
        <f t="shared" si="1"/>
        <v>1499.5561424165817</v>
      </c>
      <c r="AE38">
        <f>'IDT-1'!B38</f>
        <v>0</v>
      </c>
      <c r="AF38" s="26"/>
      <c r="AG38">
        <f t="shared" si="2"/>
        <v>1499.5561424165817</v>
      </c>
      <c r="AI38" s="75">
        <f>PXIL!H38</f>
        <v>0</v>
      </c>
      <c r="AJ38" s="75">
        <f>PXIL!N38</f>
        <v>0</v>
      </c>
      <c r="AK38" s="75">
        <f>RTM_IEX!H38</f>
        <v>27.16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1">
        <f>GDAM_IEX!H38</f>
        <v>0</v>
      </c>
      <c r="AP38" s="191">
        <f>GDAM_IEX!N38</f>
        <v>0</v>
      </c>
      <c r="AQ38" s="191">
        <f>GDAM_PXI!H38</f>
        <v>0</v>
      </c>
      <c r="AR38" s="191">
        <f>GDAM_PXI!N38</f>
        <v>0</v>
      </c>
      <c r="AU38">
        <v>36</v>
      </c>
    </row>
    <row r="39" spans="1:47">
      <c r="A39" t="s">
        <v>81</v>
      </c>
      <c r="E39">
        <f>GT_NG!P39</f>
        <v>13.775078414599374</v>
      </c>
      <c r="F39">
        <f>GT_Spot!P39</f>
        <v>0</v>
      </c>
      <c r="G39">
        <f>PPCL_NG!P39</f>
        <v>33.950000000000003</v>
      </c>
      <c r="H39">
        <f>PPCL_Spot!P39</f>
        <v>10.75</v>
      </c>
      <c r="I39">
        <f>Bawana_NG!P39</f>
        <v>79.129999999999981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711.23655770414246</v>
      </c>
      <c r="P39" s="77">
        <v>52.1</v>
      </c>
      <c r="Q39" s="77">
        <v>20.45</v>
      </c>
      <c r="R39" s="80">
        <v>46.5</v>
      </c>
      <c r="S39" s="80">
        <v>0</v>
      </c>
      <c r="T39" s="78">
        <f>SUMPRODUCT(LTA!F39:AJ39,LTA!F$101:AJ$101,LTA!F$103:AJ$103)</f>
        <v>240.70000000000002</v>
      </c>
      <c r="U39" s="78">
        <f>SUMPRODUCT(LTA!F39:AJ39,LTA!F$102:AJ$102,LTA!F$103:AJ$103)</f>
        <v>64.100000000000009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239.99000000000004</v>
      </c>
      <c r="AB39" s="117">
        <f>-STOA!N39</f>
        <v>0</v>
      </c>
      <c r="AC39">
        <f t="shared" si="0"/>
        <v>13.934726397844928</v>
      </c>
      <c r="AD39">
        <f t="shared" si="1"/>
        <v>1569.5569097208968</v>
      </c>
      <c r="AE39">
        <f>'IDT-1'!B39</f>
        <v>0</v>
      </c>
      <c r="AF39" s="26"/>
      <c r="AG39">
        <f t="shared" si="2"/>
        <v>1569.5569097208968</v>
      </c>
      <c r="AI39" s="75">
        <f>PXIL!H39</f>
        <v>0</v>
      </c>
      <c r="AJ39" s="75">
        <f>PXIL!N39</f>
        <v>0</v>
      </c>
      <c r="AK39" s="75">
        <f>RTM_IEX!H39</f>
        <v>70.81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1">
        <f>GDAM_IEX!H39</f>
        <v>0</v>
      </c>
      <c r="AP39" s="191">
        <f>GDAM_IEX!N39</f>
        <v>0</v>
      </c>
      <c r="AQ39" s="191">
        <f>GDAM_PXI!H39</f>
        <v>0</v>
      </c>
      <c r="AR39" s="191">
        <f>GDAM_PXI!N39</f>
        <v>0</v>
      </c>
      <c r="AU39">
        <v>37</v>
      </c>
    </row>
    <row r="40" spans="1:47">
      <c r="A40" t="s">
        <v>82</v>
      </c>
      <c r="E40">
        <f>GT_NG!P40</f>
        <v>13.775078414599374</v>
      </c>
      <c r="F40">
        <f>GT_Spot!P40</f>
        <v>0</v>
      </c>
      <c r="G40">
        <f>PPCL_NG!P40</f>
        <v>33.950000000000003</v>
      </c>
      <c r="H40">
        <f>PPCL_Spot!P40</f>
        <v>10.75</v>
      </c>
      <c r="I40">
        <f>Bawana_NG!P40</f>
        <v>79.129999999999981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728.57048539413472</v>
      </c>
      <c r="P40" s="77">
        <v>52.1</v>
      </c>
      <c r="Q40" s="77">
        <v>20.45</v>
      </c>
      <c r="R40" s="80">
        <v>46.5</v>
      </c>
      <c r="S40" s="80">
        <v>0</v>
      </c>
      <c r="T40" s="78">
        <f>SUMPRODUCT(LTA!F40:AJ40,LTA!F$101:AJ$101,LTA!F$103:AJ$103)</f>
        <v>251.42999999999998</v>
      </c>
      <c r="U40" s="78">
        <f>SUMPRODUCT(LTA!F40:AJ40,LTA!F$102:AJ$102,LTA!F$103:AJ$103)</f>
        <v>50.1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245.59000000000003</v>
      </c>
      <c r="AB40" s="117">
        <f>-STOA!N40</f>
        <v>0</v>
      </c>
      <c r="AC40">
        <f t="shared" si="0"/>
        <v>13.86022496151686</v>
      </c>
      <c r="AD40">
        <f t="shared" si="1"/>
        <v>1561.1653388472171</v>
      </c>
      <c r="AE40">
        <f>'IDT-1'!B40</f>
        <v>0</v>
      </c>
      <c r="AF40" s="26"/>
      <c r="AG40">
        <f t="shared" si="2"/>
        <v>1561.1653388472171</v>
      </c>
      <c r="AI40" s="75">
        <f>PXIL!H40</f>
        <v>0</v>
      </c>
      <c r="AJ40" s="75">
        <f>PXIL!N40</f>
        <v>0</v>
      </c>
      <c r="AK40" s="75">
        <f>RTM_IEX!H40</f>
        <v>42.68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1">
        <f>GDAM_IEX!H40</f>
        <v>0</v>
      </c>
      <c r="AP40" s="191">
        <f>GDAM_IEX!N40</f>
        <v>0</v>
      </c>
      <c r="AQ40" s="191">
        <f>GDAM_PXI!H40</f>
        <v>0</v>
      </c>
      <c r="AR40" s="191">
        <f>GDAM_PXI!N40</f>
        <v>0</v>
      </c>
      <c r="AU40">
        <v>38</v>
      </c>
    </row>
    <row r="41" spans="1:47">
      <c r="A41" t="s">
        <v>83</v>
      </c>
      <c r="E41">
        <f>GT_NG!P41</f>
        <v>13.775078414599374</v>
      </c>
      <c r="F41">
        <f>GT_Spot!P41</f>
        <v>0</v>
      </c>
      <c r="G41">
        <f>PPCL_NG!P41</f>
        <v>33.950000000000003</v>
      </c>
      <c r="H41">
        <f>PPCL_Spot!P41</f>
        <v>10.75</v>
      </c>
      <c r="I41">
        <f>Bawana_NG!P41</f>
        <v>79.129999999999981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726.0478063941348</v>
      </c>
      <c r="P41" s="77">
        <v>52.1</v>
      </c>
      <c r="Q41" s="77">
        <v>20.45</v>
      </c>
      <c r="R41" s="80">
        <v>46.5</v>
      </c>
      <c r="S41" s="80">
        <v>0</v>
      </c>
      <c r="T41" s="78">
        <f>SUMPRODUCT(LTA!F41:AJ41,LTA!F$101:AJ$101,LTA!F$103:AJ$103)</f>
        <v>267.64</v>
      </c>
      <c r="U41" s="78">
        <f>SUMPRODUCT(LTA!F41:AJ41,LTA!F$102:AJ$102,LTA!F$103:AJ$103)</f>
        <v>51.29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249.09000000000003</v>
      </c>
      <c r="AB41" s="117">
        <f>-STOA!N41</f>
        <v>0</v>
      </c>
      <c r="AC41">
        <f t="shared" si="0"/>
        <v>14.184129386316863</v>
      </c>
      <c r="AD41">
        <f t="shared" si="1"/>
        <v>1597.6487554224173</v>
      </c>
      <c r="AE41">
        <f>'IDT-1'!B41</f>
        <v>0</v>
      </c>
      <c r="AF41" s="26"/>
      <c r="AG41">
        <f t="shared" si="2"/>
        <v>1597.6487554224173</v>
      </c>
      <c r="AI41" s="75">
        <f>PXIL!H41</f>
        <v>0</v>
      </c>
      <c r="AJ41" s="75">
        <f>PXIL!N41</f>
        <v>0</v>
      </c>
      <c r="AK41" s="75">
        <f>RTM_IEX!H41</f>
        <v>61.11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1">
        <f>GDAM_IEX!H41</f>
        <v>0</v>
      </c>
      <c r="AP41" s="191">
        <f>GDAM_IEX!N41</f>
        <v>0</v>
      </c>
      <c r="AQ41" s="191">
        <f>GDAM_PXI!H41</f>
        <v>0</v>
      </c>
      <c r="AR41" s="191">
        <f>GDAM_PXI!N41</f>
        <v>0</v>
      </c>
      <c r="AU41">
        <v>39</v>
      </c>
    </row>
    <row r="42" spans="1:47">
      <c r="A42" t="s">
        <v>84</v>
      </c>
      <c r="E42">
        <f>GT_NG!P42</f>
        <v>13.775078414599374</v>
      </c>
      <c r="F42">
        <f>GT_Spot!P42</f>
        <v>0</v>
      </c>
      <c r="G42">
        <f>PPCL_NG!P42</f>
        <v>33.950000000000003</v>
      </c>
      <c r="H42">
        <f>PPCL_Spot!P42</f>
        <v>10.75</v>
      </c>
      <c r="I42">
        <f>Bawana_NG!P42</f>
        <v>79.129999999999981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733.99770055620331</v>
      </c>
      <c r="P42" s="77">
        <v>94.64</v>
      </c>
      <c r="Q42" s="77">
        <v>20.45</v>
      </c>
      <c r="R42" s="80">
        <v>46.5</v>
      </c>
      <c r="S42" s="80">
        <v>0</v>
      </c>
      <c r="T42" s="78">
        <f>SUMPRODUCT(LTA!F42:AJ42,LTA!F$101:AJ$101,LTA!F$103:AJ$103)</f>
        <v>287.15999999999997</v>
      </c>
      <c r="U42" s="78">
        <f>SUMPRODUCT(LTA!F42:AJ42,LTA!F$102:AJ$102,LTA!F$103:AJ$103)</f>
        <v>53.410000000000004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255.39000000000004</v>
      </c>
      <c r="AB42" s="117">
        <f>-STOA!N42</f>
        <v>0</v>
      </c>
      <c r="AC42">
        <f t="shared" si="0"/>
        <v>14.763344454943066</v>
      </c>
      <c r="AD42">
        <f t="shared" si="1"/>
        <v>1662.8894345158599</v>
      </c>
      <c r="AE42">
        <f>'IDT-1'!B42</f>
        <v>0</v>
      </c>
      <c r="AF42" s="26"/>
      <c r="AG42">
        <f t="shared" si="2"/>
        <v>1662.8894345158599</v>
      </c>
      <c r="AI42" s="75">
        <f>PXIL!H42</f>
        <v>0</v>
      </c>
      <c r="AJ42" s="75">
        <f>PXIL!N42</f>
        <v>0</v>
      </c>
      <c r="AK42" s="75">
        <f>RTM_IEX!H42</f>
        <v>48.5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1">
        <f>GDAM_IEX!H42</f>
        <v>0</v>
      </c>
      <c r="AP42" s="191">
        <f>GDAM_IEX!N42</f>
        <v>0</v>
      </c>
      <c r="AQ42" s="191">
        <f>GDAM_PXI!H42</f>
        <v>0</v>
      </c>
      <c r="AR42" s="191">
        <f>GDAM_PXI!N42</f>
        <v>0</v>
      </c>
      <c r="AU42">
        <v>40</v>
      </c>
    </row>
    <row r="43" spans="1:47">
      <c r="A43" t="s">
        <v>85</v>
      </c>
      <c r="E43">
        <f>GT_NG!P43</f>
        <v>13.775078414599374</v>
      </c>
      <c r="F43">
        <f>GT_Spot!P43</f>
        <v>0</v>
      </c>
      <c r="G43">
        <f>PPCL_NG!P43</f>
        <v>33.950000000000003</v>
      </c>
      <c r="H43">
        <f>PPCL_Spot!P43</f>
        <v>10.75</v>
      </c>
      <c r="I43">
        <f>Bawana_NG!P43</f>
        <v>79.129999999999981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737.17536211806089</v>
      </c>
      <c r="P43" s="77">
        <v>94.64</v>
      </c>
      <c r="Q43" s="77">
        <v>20.45</v>
      </c>
      <c r="R43" s="80">
        <v>46.5</v>
      </c>
      <c r="S43" s="80">
        <v>0</v>
      </c>
      <c r="T43" s="78">
        <f>SUMPRODUCT(LTA!F43:AJ43,LTA!F$101:AJ$101,LTA!F$103:AJ$103)</f>
        <v>306.73</v>
      </c>
      <c r="U43" s="78">
        <f>SUMPRODUCT(LTA!F43:AJ43,LTA!F$102:AJ$102,LTA!F$103:AJ$103)</f>
        <v>56.03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261.5</v>
      </c>
      <c r="AB43" s="117">
        <f>-STOA!N43</f>
        <v>0</v>
      </c>
      <c r="AC43">
        <f t="shared" si="0"/>
        <v>15.262283876687411</v>
      </c>
      <c r="AD43">
        <f t="shared" si="1"/>
        <v>1719.0881566559729</v>
      </c>
      <c r="AE43">
        <f>'IDT-1'!B43</f>
        <v>0</v>
      </c>
      <c r="AF43" s="26"/>
      <c r="AG43">
        <f t="shared" si="2"/>
        <v>1719.0881566559729</v>
      </c>
      <c r="AI43" s="75">
        <f>PXIL!H43</f>
        <v>0</v>
      </c>
      <c r="AJ43" s="75">
        <f>PXIL!N43</f>
        <v>0</v>
      </c>
      <c r="AK43" s="75">
        <f>RTM_IEX!H43</f>
        <v>73.72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1">
        <f>GDAM_IEX!H43</f>
        <v>0</v>
      </c>
      <c r="AP43" s="191">
        <f>GDAM_IEX!N43</f>
        <v>0</v>
      </c>
      <c r="AQ43" s="191">
        <f>GDAM_PXI!H43</f>
        <v>0</v>
      </c>
      <c r="AR43" s="191">
        <f>GDAM_PXI!N43</f>
        <v>0</v>
      </c>
      <c r="AU43">
        <v>41</v>
      </c>
    </row>
    <row r="44" spans="1:47">
      <c r="A44" t="s">
        <v>86</v>
      </c>
      <c r="E44">
        <f>GT_NG!P44</f>
        <v>5.89411378614244</v>
      </c>
      <c r="F44">
        <f>GT_Spot!P44</f>
        <v>0</v>
      </c>
      <c r="G44">
        <f>PPCL_NG!P44</f>
        <v>33.950000000000003</v>
      </c>
      <c r="H44">
        <f>PPCL_Spot!P44</f>
        <v>6</v>
      </c>
      <c r="I44">
        <f>Bawana_NG!P44</f>
        <v>79.129999999999981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734.77687859120363</v>
      </c>
      <c r="P44" s="77">
        <v>94.64</v>
      </c>
      <c r="Q44" s="77">
        <v>20.45</v>
      </c>
      <c r="R44" s="80">
        <v>46.5</v>
      </c>
      <c r="S44" s="80">
        <v>0</v>
      </c>
      <c r="T44" s="78">
        <f>SUMPRODUCT(LTA!F44:AJ44,LTA!F$101:AJ$101,LTA!F$103:AJ$103)</f>
        <v>317.93</v>
      </c>
      <c r="U44" s="78">
        <f>SUMPRODUCT(LTA!F44:AJ44,LTA!F$102:AJ$102,LTA!F$103:AJ$103)</f>
        <v>58.5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262.90000000000003</v>
      </c>
      <c r="AB44" s="117">
        <f>-STOA!N44</f>
        <v>0</v>
      </c>
      <c r="AC44">
        <f t="shared" si="0"/>
        <v>15.535792732920649</v>
      </c>
      <c r="AD44">
        <f t="shared" si="1"/>
        <v>1749.8951996444255</v>
      </c>
      <c r="AE44">
        <f>'IDT-1'!B44</f>
        <v>0</v>
      </c>
      <c r="AF44" s="26"/>
      <c r="AG44">
        <f t="shared" si="2"/>
        <v>1749.8951996444255</v>
      </c>
      <c r="AI44" s="75">
        <f>PXIL!H44</f>
        <v>0</v>
      </c>
      <c r="AJ44" s="75">
        <f>PXIL!N44</f>
        <v>0</v>
      </c>
      <c r="AK44" s="75">
        <f>RTM_IEX!H44</f>
        <v>104.76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1">
        <f>GDAM_IEX!H44</f>
        <v>0</v>
      </c>
      <c r="AP44" s="191">
        <f>GDAM_IEX!N44</f>
        <v>0</v>
      </c>
      <c r="AQ44" s="191">
        <f>GDAM_PXI!H44</f>
        <v>0</v>
      </c>
      <c r="AR44" s="191">
        <f>GDAM_PXI!N44</f>
        <v>0</v>
      </c>
      <c r="AU44">
        <v>42</v>
      </c>
    </row>
    <row r="45" spans="1:47">
      <c r="A45" t="s">
        <v>87</v>
      </c>
      <c r="E45">
        <f>GT_NG!P45</f>
        <v>5.89411378614244</v>
      </c>
      <c r="F45">
        <f>GT_Spot!P45</f>
        <v>0</v>
      </c>
      <c r="G45">
        <f>PPCL_NG!P45</f>
        <v>33.950000000000003</v>
      </c>
      <c r="H45">
        <f>PPCL_Spot!P45</f>
        <v>6</v>
      </c>
      <c r="I45">
        <f>Bawana_NG!P45</f>
        <v>79.129999999999981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747.05979856114732</v>
      </c>
      <c r="P45" s="77">
        <v>94.64</v>
      </c>
      <c r="Q45" s="77">
        <v>20.45</v>
      </c>
      <c r="R45" s="80">
        <v>46.5</v>
      </c>
      <c r="S45" s="80">
        <v>0</v>
      </c>
      <c r="T45" s="78">
        <f>SUMPRODUCT(LTA!F45:AJ45,LTA!F$101:AJ$101,LTA!F$103:AJ$103)</f>
        <v>325.85000000000002</v>
      </c>
      <c r="U45" s="78">
        <f>SUMPRODUCT(LTA!F45:AJ45,LTA!F$102:AJ$102,LTA!F$103:AJ$103)</f>
        <v>71.930000000000007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266.40000000000003</v>
      </c>
      <c r="AB45" s="117">
        <f>-STOA!N45</f>
        <v>0</v>
      </c>
      <c r="AC45">
        <f t="shared" si="0"/>
        <v>15.888170428656149</v>
      </c>
      <c r="AD45">
        <f t="shared" si="1"/>
        <v>1789.5857419186336</v>
      </c>
      <c r="AE45">
        <f>'IDT-1'!B45</f>
        <v>0</v>
      </c>
      <c r="AF45" s="26"/>
      <c r="AG45">
        <f t="shared" si="2"/>
        <v>1789.5857419186336</v>
      </c>
      <c r="AI45" s="75">
        <f>PXIL!H45</f>
        <v>0</v>
      </c>
      <c r="AJ45" s="75">
        <f>PXIL!N45</f>
        <v>0</v>
      </c>
      <c r="AK45" s="75">
        <f>RTM_IEX!H45</f>
        <v>107.67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1">
        <f>GDAM_IEX!H45</f>
        <v>0</v>
      </c>
      <c r="AP45" s="191">
        <f>GDAM_IEX!N45</f>
        <v>0</v>
      </c>
      <c r="AQ45" s="191">
        <f>GDAM_PXI!H45</f>
        <v>0</v>
      </c>
      <c r="AR45" s="191">
        <f>GDAM_PXI!N45</f>
        <v>0</v>
      </c>
      <c r="AU45">
        <v>43</v>
      </c>
    </row>
    <row r="46" spans="1:47">
      <c r="A46" t="s">
        <v>88</v>
      </c>
      <c r="E46">
        <f>GT_NG!P46</f>
        <v>5.89411378614244</v>
      </c>
      <c r="F46">
        <f>GT_Spot!P46</f>
        <v>0</v>
      </c>
      <c r="G46">
        <f>PPCL_NG!P46</f>
        <v>33.950000000000003</v>
      </c>
      <c r="H46">
        <f>PPCL_Spot!P46</f>
        <v>6</v>
      </c>
      <c r="I46">
        <f>Bawana_NG!P46</f>
        <v>75.000000000000014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748.06202476583962</v>
      </c>
      <c r="P46" s="77">
        <v>94.64</v>
      </c>
      <c r="Q46" s="77">
        <v>16.28</v>
      </c>
      <c r="R46" s="80">
        <v>46.5</v>
      </c>
      <c r="S46" s="80">
        <v>0</v>
      </c>
      <c r="T46" s="78">
        <f>SUMPRODUCT(LTA!F46:AJ46,LTA!F$101:AJ$101,LTA!F$103:AJ$103)</f>
        <v>329.88</v>
      </c>
      <c r="U46" s="78">
        <f>SUMPRODUCT(LTA!F46:AJ46,LTA!F$102:AJ$102,LTA!F$103:AJ$103)</f>
        <v>73.31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266.40000000000003</v>
      </c>
      <c r="AB46" s="117">
        <f>-STOA!N46</f>
        <v>0</v>
      </c>
      <c r="AC46">
        <f t="shared" si="0"/>
        <v>15.905702019257442</v>
      </c>
      <c r="AD46">
        <f t="shared" si="1"/>
        <v>1791.5604365327245</v>
      </c>
      <c r="AE46">
        <f>'IDT-1'!B46</f>
        <v>0</v>
      </c>
      <c r="AF46" s="26"/>
      <c r="AG46">
        <f t="shared" si="2"/>
        <v>1791.5604365327245</v>
      </c>
      <c r="AI46" s="75">
        <f>PXIL!H46</f>
        <v>0</v>
      </c>
      <c r="AJ46" s="75">
        <f>PXIL!N46</f>
        <v>0</v>
      </c>
      <c r="AK46" s="75">
        <f>RTM_IEX!H46</f>
        <v>111.55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1">
        <f>GDAM_IEX!H46</f>
        <v>0</v>
      </c>
      <c r="AP46" s="191">
        <f>GDAM_IEX!N46</f>
        <v>0</v>
      </c>
      <c r="AQ46" s="191">
        <f>GDAM_PXI!H46</f>
        <v>0</v>
      </c>
      <c r="AR46" s="191">
        <f>GDAM_PXI!N46</f>
        <v>0</v>
      </c>
      <c r="AU46">
        <v>44</v>
      </c>
    </row>
    <row r="47" spans="1:47">
      <c r="A47" t="s">
        <v>89</v>
      </c>
      <c r="E47">
        <f>GT_NG!P47</f>
        <v>13.775078414599374</v>
      </c>
      <c r="F47">
        <f>GT_Spot!P47</f>
        <v>0</v>
      </c>
      <c r="G47">
        <f>PPCL_NG!P47</f>
        <v>33.950000000000003</v>
      </c>
      <c r="H47">
        <f>PPCL_Spot!P47</f>
        <v>10.75</v>
      </c>
      <c r="I47">
        <f>Bawana_NG!P47</f>
        <v>79.129999999999981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754.30370593854366</v>
      </c>
      <c r="P47" s="77">
        <v>94.64</v>
      </c>
      <c r="Q47" s="77">
        <v>16.28</v>
      </c>
      <c r="R47" s="80">
        <v>46.5</v>
      </c>
      <c r="S47" s="80">
        <v>0</v>
      </c>
      <c r="T47" s="78">
        <f>SUMPRODUCT(LTA!F47:AJ47,LTA!F$101:AJ$101,LTA!F$103:AJ$103)</f>
        <v>372.34000000000003</v>
      </c>
      <c r="U47" s="78">
        <f>SUMPRODUCT(LTA!F47:AJ47,LTA!F$102:AJ$102,LTA!F$103:AJ$103)</f>
        <v>74.400000000000006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268.5</v>
      </c>
      <c r="AB47" s="117">
        <f>-STOA!N47</f>
        <v>0</v>
      </c>
      <c r="AC47">
        <f t="shared" si="0"/>
        <v>15.980613302307662</v>
      </c>
      <c r="AD47">
        <f t="shared" si="1"/>
        <v>1799.9981710508357</v>
      </c>
      <c r="AE47">
        <f>'IDT-1'!B47</f>
        <v>0</v>
      </c>
      <c r="AF47" s="26"/>
      <c r="AG47">
        <f t="shared" si="2"/>
        <v>1799.9981710508357</v>
      </c>
      <c r="AI47" s="75">
        <f>PXIL!H47</f>
        <v>0</v>
      </c>
      <c r="AJ47" s="75">
        <f>PXIL!N47</f>
        <v>0</v>
      </c>
      <c r="AK47" s="75">
        <f>RTM_IEX!H47</f>
        <v>51.41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1">
        <f>GDAM_IEX!H47</f>
        <v>0</v>
      </c>
      <c r="AP47" s="191">
        <f>GDAM_IEX!N47</f>
        <v>0</v>
      </c>
      <c r="AQ47" s="191">
        <f>GDAM_PXI!H47</f>
        <v>0</v>
      </c>
      <c r="AR47" s="191">
        <f>GDAM_PXI!N47</f>
        <v>0</v>
      </c>
      <c r="AU47">
        <v>45</v>
      </c>
    </row>
    <row r="48" spans="1:47">
      <c r="A48" t="s">
        <v>90</v>
      </c>
      <c r="E48">
        <f>GT_NG!P48</f>
        <v>13.775078414599374</v>
      </c>
      <c r="F48">
        <f>GT_Spot!P48</f>
        <v>0</v>
      </c>
      <c r="G48">
        <f>PPCL_NG!P48</f>
        <v>33.950000000000003</v>
      </c>
      <c r="H48">
        <f>PPCL_Spot!P48</f>
        <v>10.75</v>
      </c>
      <c r="I48">
        <f>Bawana_NG!P48</f>
        <v>79.129999999999981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754.28839263688099</v>
      </c>
      <c r="P48" s="77">
        <v>94.64</v>
      </c>
      <c r="Q48" s="77">
        <v>16.28</v>
      </c>
      <c r="R48" s="80">
        <v>46.5</v>
      </c>
      <c r="S48" s="80">
        <v>0</v>
      </c>
      <c r="T48" s="78">
        <f>SUMPRODUCT(LTA!F48:AJ48,LTA!F$101:AJ$101,LTA!F$103:AJ$103)</f>
        <v>380.65</v>
      </c>
      <c r="U48" s="78">
        <f>SUMPRODUCT(LTA!F48:AJ48,LTA!F$102:AJ$102,LTA!F$103:AJ$103)</f>
        <v>75.36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272</v>
      </c>
      <c r="AB48" s="117">
        <f>-STOA!N48</f>
        <v>0</v>
      </c>
      <c r="AC48">
        <f t="shared" si="0"/>
        <v>15.853846545253026</v>
      </c>
      <c r="AD48">
        <f t="shared" si="1"/>
        <v>1785.7196245062271</v>
      </c>
      <c r="AE48">
        <f>'IDT-1'!B48</f>
        <v>0</v>
      </c>
      <c r="AF48" s="26"/>
      <c r="AG48">
        <f t="shared" si="2"/>
        <v>1785.7196245062271</v>
      </c>
      <c r="AI48" s="75">
        <f>PXIL!H48</f>
        <v>0</v>
      </c>
      <c r="AJ48" s="75">
        <f>PXIL!N48</f>
        <v>0</v>
      </c>
      <c r="AK48" s="75">
        <f>RTM_IEX!H48</f>
        <v>24.25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1">
        <f>GDAM_IEX!H48</f>
        <v>0</v>
      </c>
      <c r="AP48" s="191">
        <f>GDAM_IEX!N48</f>
        <v>0</v>
      </c>
      <c r="AQ48" s="191">
        <f>GDAM_PXI!H48</f>
        <v>0</v>
      </c>
      <c r="AR48" s="191">
        <f>GDAM_PXI!N48</f>
        <v>0</v>
      </c>
      <c r="AU48">
        <v>46</v>
      </c>
    </row>
    <row r="49" spans="1:47">
      <c r="A49" t="s">
        <v>91</v>
      </c>
      <c r="E49">
        <f>GT_NG!P49</f>
        <v>13.775078414599374</v>
      </c>
      <c r="F49">
        <f>GT_Spot!P49</f>
        <v>0</v>
      </c>
      <c r="G49">
        <f>PPCL_NG!P49</f>
        <v>33.950000000000003</v>
      </c>
      <c r="H49">
        <f>PPCL_Spot!P49</f>
        <v>10.75</v>
      </c>
      <c r="I49">
        <f>Bawana_NG!P49</f>
        <v>79.129999999999981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752.97839547440265</v>
      </c>
      <c r="P49" s="77">
        <v>94.64</v>
      </c>
      <c r="Q49" s="77">
        <v>20.45</v>
      </c>
      <c r="R49" s="80">
        <v>46.5</v>
      </c>
      <c r="S49" s="80">
        <v>0</v>
      </c>
      <c r="T49" s="78">
        <f>SUMPRODUCT(LTA!F49:AJ49,LTA!F$101:AJ$101,LTA!F$103:AJ$103)</f>
        <v>381.08</v>
      </c>
      <c r="U49" s="78">
        <f>SUMPRODUCT(LTA!F49:AJ49,LTA!F$102:AJ$102,LTA!F$103:AJ$103)</f>
        <v>76.36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275.5</v>
      </c>
      <c r="AB49" s="117">
        <f>-STOA!N49</f>
        <v>0</v>
      </c>
      <c r="AC49">
        <f t="shared" si="0"/>
        <v>15.984220523411272</v>
      </c>
      <c r="AD49">
        <f t="shared" si="1"/>
        <v>1738.1292533655906</v>
      </c>
      <c r="AE49">
        <f>'IDT-1'!B49</f>
        <v>0</v>
      </c>
      <c r="AF49" s="26"/>
      <c r="AG49">
        <f t="shared" si="2"/>
        <v>1738.1292533655906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-31</v>
      </c>
      <c r="AM49" s="75">
        <f>RTM_PXI!H49</f>
        <v>0</v>
      </c>
      <c r="AN49" s="75">
        <f>RTM_PXI!N49</f>
        <v>0</v>
      </c>
      <c r="AO49" s="191">
        <f>GDAM_IEX!H49</f>
        <v>0</v>
      </c>
      <c r="AP49" s="191">
        <f>GDAM_IEX!N49</f>
        <v>0</v>
      </c>
      <c r="AQ49" s="191">
        <f>GDAM_PXI!H49</f>
        <v>0</v>
      </c>
      <c r="AR49" s="191">
        <f>GDAM_PXI!N49</f>
        <v>0</v>
      </c>
      <c r="AU49">
        <v>47</v>
      </c>
    </row>
    <row r="50" spans="1:47">
      <c r="A50" t="s">
        <v>92</v>
      </c>
      <c r="E50">
        <f>GT_NG!P50</f>
        <v>13.775078414599374</v>
      </c>
      <c r="F50">
        <f>GT_Spot!P50</f>
        <v>0</v>
      </c>
      <c r="G50">
        <f>PPCL_NG!P50</f>
        <v>33.950000000000003</v>
      </c>
      <c r="H50">
        <f>PPCL_Spot!P50</f>
        <v>10.75</v>
      </c>
      <c r="I50">
        <f>Bawana_NG!P50</f>
        <v>79.129999999999981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752.963081357845</v>
      </c>
      <c r="P50" s="77">
        <v>94.64</v>
      </c>
      <c r="Q50" s="77">
        <v>20.45</v>
      </c>
      <c r="R50" s="80">
        <v>46.5</v>
      </c>
      <c r="S50" s="80">
        <v>0</v>
      </c>
      <c r="T50" s="78">
        <f>SUMPRODUCT(LTA!F50:AJ50,LTA!F$101:AJ$101,LTA!F$103:AJ$103)</f>
        <v>387.39000000000004</v>
      </c>
      <c r="U50" s="78">
        <f>SUMPRODUCT(LTA!F50:AJ50,LTA!F$102:AJ$102,LTA!F$103:AJ$103)</f>
        <v>77.73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275.5</v>
      </c>
      <c r="AB50" s="117">
        <f>-STOA!N50</f>
        <v>0</v>
      </c>
      <c r="AC50">
        <f t="shared" si="0"/>
        <v>15.829716571130685</v>
      </c>
      <c r="AD50">
        <f t="shared" si="1"/>
        <v>1770.9484432013139</v>
      </c>
      <c r="AE50">
        <f>'IDT-1'!B50</f>
        <v>0</v>
      </c>
      <c r="AF50" s="26"/>
      <c r="AG50">
        <f t="shared" si="2"/>
        <v>1770.9484432013139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-6</v>
      </c>
      <c r="AM50" s="75">
        <f>RTM_PXI!H50</f>
        <v>0</v>
      </c>
      <c r="AN50" s="75">
        <f>RTM_PXI!N50</f>
        <v>0</v>
      </c>
      <c r="AO50" s="191">
        <f>GDAM_IEX!H50</f>
        <v>0</v>
      </c>
      <c r="AP50" s="191">
        <f>GDAM_IEX!N50</f>
        <v>0</v>
      </c>
      <c r="AQ50" s="191">
        <f>GDAM_PXI!H50</f>
        <v>0</v>
      </c>
      <c r="AR50" s="191">
        <f>GDAM_PXI!N50</f>
        <v>0</v>
      </c>
      <c r="AU50">
        <v>48</v>
      </c>
    </row>
    <row r="51" spans="1:47">
      <c r="A51" t="s">
        <v>93</v>
      </c>
      <c r="E51">
        <f>GT_NG!P51</f>
        <v>5.89411378614244</v>
      </c>
      <c r="F51">
        <f>GT_Spot!P51</f>
        <v>0</v>
      </c>
      <c r="G51">
        <f>PPCL_NG!P51</f>
        <v>33.950000000000003</v>
      </c>
      <c r="H51">
        <f>PPCL_Spot!P51</f>
        <v>4.7384205264911703</v>
      </c>
      <c r="I51">
        <f>Bawana_NG!P51</f>
        <v>79.129999999999981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748.32611414090468</v>
      </c>
      <c r="P51" s="77">
        <v>94.64</v>
      </c>
      <c r="Q51" s="77">
        <v>20.45</v>
      </c>
      <c r="R51" s="80">
        <v>46.5</v>
      </c>
      <c r="S51" s="80">
        <v>0</v>
      </c>
      <c r="T51" s="78">
        <f>SUMPRODUCT(LTA!F51:AJ51,LTA!F$101:AJ$101,LTA!F$103:AJ$103)</f>
        <v>389.16999999999996</v>
      </c>
      <c r="U51" s="78">
        <f>SUMPRODUCT(LTA!F51:AJ51,LTA!F$102:AJ$102,LTA!F$103:AJ$103)</f>
        <v>80.23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278.3</v>
      </c>
      <c r="AB51" s="117">
        <f>-STOA!N51</f>
        <v>0</v>
      </c>
      <c r="AC51">
        <f t="shared" si="0"/>
        <v>16.179316106391134</v>
      </c>
      <c r="AD51">
        <f t="shared" si="1"/>
        <v>1822.3793323471471</v>
      </c>
      <c r="AE51">
        <f>'IDT-1'!B51</f>
        <v>0</v>
      </c>
      <c r="AF51" s="26"/>
      <c r="AG51">
        <f t="shared" si="2"/>
        <v>1822.3793323471471</v>
      </c>
      <c r="AI51" s="75">
        <f>PXIL!H51</f>
        <v>0</v>
      </c>
      <c r="AJ51" s="75">
        <f>PXIL!N51</f>
        <v>0</v>
      </c>
      <c r="AK51" s="75">
        <f>RTM_IEX!H51</f>
        <v>57.23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1">
        <f>GDAM_IEX!H51</f>
        <v>0</v>
      </c>
      <c r="AP51" s="191">
        <f>GDAM_IEX!N51</f>
        <v>0</v>
      </c>
      <c r="AQ51" s="191">
        <f>GDAM_PXI!H51</f>
        <v>0</v>
      </c>
      <c r="AR51" s="191">
        <f>GDAM_PXI!N51</f>
        <v>0</v>
      </c>
      <c r="AU51">
        <v>49</v>
      </c>
    </row>
    <row r="52" spans="1:47">
      <c r="A52" t="s">
        <v>94</v>
      </c>
      <c r="E52">
        <f>GT_NG!P52</f>
        <v>5.89411378614244</v>
      </c>
      <c r="F52">
        <f>GT_Spot!P52</f>
        <v>0</v>
      </c>
      <c r="G52">
        <f>PPCL_NG!P52</f>
        <v>33.950000000000003</v>
      </c>
      <c r="H52">
        <f>PPCL_Spot!P52</f>
        <v>4.7384205264911703</v>
      </c>
      <c r="I52">
        <f>Bawana_NG!P52</f>
        <v>79.129999999999981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748.2654744664593</v>
      </c>
      <c r="P52" s="77">
        <v>94.64</v>
      </c>
      <c r="Q52" s="77">
        <v>20.45</v>
      </c>
      <c r="R52" s="80">
        <v>46.5</v>
      </c>
      <c r="S52" s="80">
        <v>0</v>
      </c>
      <c r="T52" s="78">
        <f>SUMPRODUCT(LTA!F52:AJ52,LTA!F$101:AJ$101,LTA!F$103:AJ$103)</f>
        <v>389.1</v>
      </c>
      <c r="U52" s="78">
        <f>SUMPRODUCT(LTA!F52:AJ52,LTA!F$102:AJ$102,LTA!F$103:AJ$103)</f>
        <v>83.94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278.3</v>
      </c>
      <c r="AB52" s="117">
        <f>-STOA!N52</f>
        <v>0</v>
      </c>
      <c r="AC52">
        <f t="shared" si="0"/>
        <v>16.338854477256017</v>
      </c>
      <c r="AD52">
        <f t="shared" si="1"/>
        <v>1840.3491543018367</v>
      </c>
      <c r="AE52">
        <f>'IDT-1'!B52</f>
        <v>0</v>
      </c>
      <c r="AF52" s="26"/>
      <c r="AG52">
        <f t="shared" si="2"/>
        <v>1840.3491543018367</v>
      </c>
      <c r="AI52" s="75">
        <f>PXIL!H52</f>
        <v>0</v>
      </c>
      <c r="AJ52" s="75">
        <f>PXIL!N52</f>
        <v>0</v>
      </c>
      <c r="AK52" s="75">
        <f>RTM_IEX!H52</f>
        <v>71.78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1">
        <f>GDAM_IEX!H52</f>
        <v>0</v>
      </c>
      <c r="AP52" s="191">
        <f>GDAM_IEX!N52</f>
        <v>0</v>
      </c>
      <c r="AQ52" s="191">
        <f>GDAM_PXI!H52</f>
        <v>0</v>
      </c>
      <c r="AR52" s="191">
        <f>GDAM_PXI!N52</f>
        <v>0</v>
      </c>
      <c r="AU52">
        <v>50</v>
      </c>
    </row>
    <row r="53" spans="1:47">
      <c r="A53" t="s">
        <v>95</v>
      </c>
      <c r="E53">
        <f>GT_NG!P53</f>
        <v>13.775078414599374</v>
      </c>
      <c r="F53">
        <f>GT_Spot!P53</f>
        <v>0</v>
      </c>
      <c r="G53">
        <f>PPCL_NG!P53</f>
        <v>33.950000000000003</v>
      </c>
      <c r="H53">
        <f>PPCL_Spot!P53</f>
        <v>7.8773742085971348</v>
      </c>
      <c r="I53">
        <f>Bawana_NG!P53</f>
        <v>79.129999999999981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742.31180940747345</v>
      </c>
      <c r="P53" s="77">
        <v>94.64</v>
      </c>
      <c r="Q53" s="77">
        <v>20.45</v>
      </c>
      <c r="R53" s="80">
        <v>46.5</v>
      </c>
      <c r="S53" s="80">
        <v>0</v>
      </c>
      <c r="T53" s="78">
        <f>SUMPRODUCT(LTA!F53:AJ53,LTA!F$101:AJ$101,LTA!F$103:AJ$103)</f>
        <v>400.08</v>
      </c>
      <c r="U53" s="78">
        <f>SUMPRODUCT(LTA!F53:AJ53,LTA!F$102:AJ$102,LTA!F$103:AJ$103)</f>
        <v>93.899999999999991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278.3</v>
      </c>
      <c r="AB53" s="117">
        <f>-STOA!N53</f>
        <v>0</v>
      </c>
      <c r="AC53">
        <f t="shared" si="0"/>
        <v>16.584781505869898</v>
      </c>
      <c r="AD53">
        <f t="shared" si="1"/>
        <v>1868.0494805248002</v>
      </c>
      <c r="AE53">
        <f>'IDT-1'!B53</f>
        <v>0</v>
      </c>
      <c r="AF53" s="26"/>
      <c r="AG53">
        <f t="shared" si="2"/>
        <v>1868.0494805248002</v>
      </c>
      <c r="AI53" s="75">
        <f>PXIL!H53</f>
        <v>0</v>
      </c>
      <c r="AJ53" s="75">
        <f>PXIL!N53</f>
        <v>0</v>
      </c>
      <c r="AK53" s="75">
        <f>RTM_IEX!H53</f>
        <v>73.72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1">
        <f>GDAM_IEX!H53</f>
        <v>0</v>
      </c>
      <c r="AP53" s="191">
        <f>GDAM_IEX!N53</f>
        <v>0</v>
      </c>
      <c r="AQ53" s="191">
        <f>GDAM_PXI!H53</f>
        <v>0</v>
      </c>
      <c r="AR53" s="191">
        <f>GDAM_PXI!N53</f>
        <v>0</v>
      </c>
      <c r="AU53">
        <v>51</v>
      </c>
    </row>
    <row r="54" spans="1:47">
      <c r="A54" t="s">
        <v>96</v>
      </c>
      <c r="E54">
        <f>GT_NG!P54</f>
        <v>12.192319322648927</v>
      </c>
      <c r="F54">
        <f>GT_Spot!P54</f>
        <v>0</v>
      </c>
      <c r="G54">
        <f>PPCL_NG!P54</f>
        <v>33.950000000000003</v>
      </c>
      <c r="H54">
        <f>PPCL_Spot!P54</f>
        <v>7.8773742085971348</v>
      </c>
      <c r="I54">
        <f>Bawana_NG!P54</f>
        <v>79.129999999999981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742.29660102022808</v>
      </c>
      <c r="P54" s="77">
        <v>94.64</v>
      </c>
      <c r="Q54" s="77">
        <v>20.45</v>
      </c>
      <c r="R54" s="80">
        <v>46.5</v>
      </c>
      <c r="S54" s="80">
        <v>0</v>
      </c>
      <c r="T54" s="78">
        <f>SUMPRODUCT(LTA!F54:AJ54,LTA!F$101:AJ$101,LTA!F$103:AJ$103)</f>
        <v>400.55</v>
      </c>
      <c r="U54" s="78">
        <f>SUMPRODUCT(LTA!F54:AJ54,LTA!F$102:AJ$102,LTA!F$103:AJ$103)</f>
        <v>95.199999999999989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278.3</v>
      </c>
      <c r="AB54" s="117">
        <f>-STOA!N54</f>
        <v>0</v>
      </c>
      <c r="AC54">
        <f t="shared" si="0"/>
        <v>16.620439392052972</v>
      </c>
      <c r="AD54">
        <f t="shared" si="1"/>
        <v>1872.0658551594211</v>
      </c>
      <c r="AE54">
        <f>'IDT-1'!B54</f>
        <v>0</v>
      </c>
      <c r="AF54" s="26"/>
      <c r="AG54">
        <f t="shared" si="2"/>
        <v>1872.0658551594211</v>
      </c>
      <c r="AI54" s="75">
        <f>PXIL!H54</f>
        <v>0</v>
      </c>
      <c r="AJ54" s="75">
        <f>PXIL!N54</f>
        <v>0</v>
      </c>
      <c r="AK54" s="75">
        <f>RTM_IEX!H54</f>
        <v>77.599999999999994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1">
        <f>GDAM_IEX!H54</f>
        <v>0</v>
      </c>
      <c r="AP54" s="191">
        <f>GDAM_IEX!N54</f>
        <v>0</v>
      </c>
      <c r="AQ54" s="191">
        <f>GDAM_PXI!H54</f>
        <v>0</v>
      </c>
      <c r="AR54" s="191">
        <f>GDAM_PXI!N54</f>
        <v>0</v>
      </c>
      <c r="AU54">
        <v>52</v>
      </c>
    </row>
    <row r="55" spans="1:47">
      <c r="A55" t="s">
        <v>97</v>
      </c>
      <c r="E55">
        <f>GT_NG!P55</f>
        <v>12.192319322648927</v>
      </c>
      <c r="F55">
        <f>GT_Spot!P55</f>
        <v>0</v>
      </c>
      <c r="G55">
        <f>PPCL_NG!P55</f>
        <v>33.950000000000003</v>
      </c>
      <c r="H55">
        <f>PPCL_Spot!P55</f>
        <v>7.73</v>
      </c>
      <c r="I55">
        <f>Bawana_NG!P55</f>
        <v>79.129999999999981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734.68363411276891</v>
      </c>
      <c r="P55" s="77">
        <v>94.64</v>
      </c>
      <c r="Q55" s="77">
        <v>20.45</v>
      </c>
      <c r="R55" s="80">
        <v>46.5</v>
      </c>
      <c r="S55" s="80">
        <v>0</v>
      </c>
      <c r="T55" s="78">
        <f>SUMPRODUCT(LTA!F55:AJ55,LTA!F$101:AJ$101,LTA!F$103:AJ$103)</f>
        <v>401.79999999999995</v>
      </c>
      <c r="U55" s="78">
        <f>SUMPRODUCT(LTA!F55:AJ55,LTA!F$102:AJ$102,LTA!F$103:AJ$103)</f>
        <v>96.8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277.79000000000002</v>
      </c>
      <c r="AB55" s="117">
        <f>-STOA!N55</f>
        <v>0</v>
      </c>
      <c r="AC55">
        <f t="shared" si="0"/>
        <v>16.291052390231677</v>
      </c>
      <c r="AD55">
        <f t="shared" si="1"/>
        <v>1834.9649010451858</v>
      </c>
      <c r="AE55">
        <f>'IDT-1'!B55</f>
        <v>0</v>
      </c>
      <c r="AF55" s="26"/>
      <c r="AG55">
        <f t="shared" si="2"/>
        <v>1834.9649010451858</v>
      </c>
      <c r="AI55" s="75">
        <f>PXIL!H55</f>
        <v>0</v>
      </c>
      <c r="AJ55" s="75">
        <f>PXIL!N55</f>
        <v>0</v>
      </c>
      <c r="AK55" s="75">
        <f>RTM_IEX!H55</f>
        <v>45.59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1">
        <f>GDAM_IEX!H55</f>
        <v>0</v>
      </c>
      <c r="AP55" s="191">
        <f>GDAM_IEX!N55</f>
        <v>0</v>
      </c>
      <c r="AQ55" s="191">
        <f>GDAM_PXI!H55</f>
        <v>0</v>
      </c>
      <c r="AR55" s="191">
        <f>GDAM_PXI!N55</f>
        <v>0</v>
      </c>
      <c r="AU55">
        <v>53</v>
      </c>
    </row>
    <row r="56" spans="1:47">
      <c r="A56" t="s">
        <v>98</v>
      </c>
      <c r="E56">
        <f>GT_NG!P56</f>
        <v>12.192319322648927</v>
      </c>
      <c r="F56">
        <f>GT_Spot!P56</f>
        <v>0</v>
      </c>
      <c r="G56">
        <f>PPCL_NG!P56</f>
        <v>33.950000000000003</v>
      </c>
      <c r="H56">
        <f>PPCL_Spot!P56</f>
        <v>7.8773742085971348</v>
      </c>
      <c r="I56">
        <f>Bawana_NG!P56</f>
        <v>79.129999999999981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734.68363411276891</v>
      </c>
      <c r="P56" s="77">
        <v>94.64</v>
      </c>
      <c r="Q56" s="77">
        <v>20.45</v>
      </c>
      <c r="R56" s="80">
        <v>46.5</v>
      </c>
      <c r="S56" s="80">
        <v>0</v>
      </c>
      <c r="T56" s="78">
        <f>SUMPRODUCT(LTA!F56:AJ56,LTA!F$101:AJ$101,LTA!F$103:AJ$103)</f>
        <v>402.22</v>
      </c>
      <c r="U56" s="78">
        <f>SUMPRODUCT(LTA!F56:AJ56,LTA!F$102:AJ$102,LTA!F$103:AJ$103)</f>
        <v>99.26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294.39000000000004</v>
      </c>
      <c r="AB56" s="117">
        <f>-STOA!N56</f>
        <v>0</v>
      </c>
      <c r="AC56">
        <f t="shared" si="0"/>
        <v>16.438165283267335</v>
      </c>
      <c r="AD56">
        <f t="shared" si="1"/>
        <v>1851.5351623607478</v>
      </c>
      <c r="AE56">
        <f>'IDT-1'!B56</f>
        <v>0</v>
      </c>
      <c r="AF56" s="26"/>
      <c r="AG56">
        <f t="shared" si="2"/>
        <v>1851.5351623607478</v>
      </c>
      <c r="AI56" s="75">
        <f>PXIL!H56</f>
        <v>0</v>
      </c>
      <c r="AJ56" s="75">
        <f>PXIL!N56</f>
        <v>0</v>
      </c>
      <c r="AK56" s="75">
        <f>RTM_IEX!H56</f>
        <v>42.68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1">
        <f>GDAM_IEX!H56</f>
        <v>0</v>
      </c>
      <c r="AP56" s="191">
        <f>GDAM_IEX!N56</f>
        <v>0</v>
      </c>
      <c r="AQ56" s="191">
        <f>GDAM_PXI!H56</f>
        <v>0</v>
      </c>
      <c r="AR56" s="191">
        <f>GDAM_PXI!N56</f>
        <v>0</v>
      </c>
      <c r="AU56">
        <v>54</v>
      </c>
    </row>
    <row r="57" spans="1:47">
      <c r="A57" t="s">
        <v>99</v>
      </c>
      <c r="E57">
        <f>GT_NG!P57</f>
        <v>12.192319322648927</v>
      </c>
      <c r="F57">
        <f>GT_Spot!P57</f>
        <v>0</v>
      </c>
      <c r="G57">
        <f>PPCL_NG!P57</f>
        <v>33.950000000000003</v>
      </c>
      <c r="H57">
        <f>PPCL_Spot!P57</f>
        <v>7.8773742085971348</v>
      </c>
      <c r="I57">
        <f>Bawana_NG!P57</f>
        <v>79.129999999999981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737.50561708876887</v>
      </c>
      <c r="P57" s="77">
        <v>94.64</v>
      </c>
      <c r="Q57" s="77">
        <v>20.45</v>
      </c>
      <c r="R57" s="80">
        <v>46.5</v>
      </c>
      <c r="S57" s="80">
        <v>0</v>
      </c>
      <c r="T57" s="78">
        <f>SUMPRODUCT(LTA!F57:AJ57,LTA!F$101:AJ$101,LTA!F$103:AJ$103)</f>
        <v>400.90000000000003</v>
      </c>
      <c r="U57" s="78">
        <f>SUMPRODUCT(LTA!F57:AJ57,LTA!F$102:AJ$102,LTA!F$103:AJ$103)</f>
        <v>101.60000000000001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293.80000000000007</v>
      </c>
      <c r="AB57" s="117">
        <f>-STOA!N57</f>
        <v>0</v>
      </c>
      <c r="AC57">
        <f t="shared" si="0"/>
        <v>16.091198733456135</v>
      </c>
      <c r="AD57">
        <f t="shared" si="1"/>
        <v>1812.4541118865591</v>
      </c>
      <c r="AE57">
        <f>'IDT-1'!B57</f>
        <v>0</v>
      </c>
      <c r="AF57" s="26"/>
      <c r="AG57">
        <f t="shared" si="2"/>
        <v>1812.4541118865591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1">
        <f>GDAM_IEX!H57</f>
        <v>0</v>
      </c>
      <c r="AP57" s="191">
        <f>GDAM_IEX!N57</f>
        <v>0</v>
      </c>
      <c r="AQ57" s="191">
        <f>GDAM_PXI!H57</f>
        <v>0</v>
      </c>
      <c r="AR57" s="191">
        <f>GDAM_PXI!N57</f>
        <v>0</v>
      </c>
      <c r="AU57">
        <v>55</v>
      </c>
    </row>
    <row r="58" spans="1:47">
      <c r="A58" t="s">
        <v>100</v>
      </c>
      <c r="E58">
        <f>GT_NG!P58</f>
        <v>12.192319322648927</v>
      </c>
      <c r="F58">
        <f>GT_Spot!P58</f>
        <v>0</v>
      </c>
      <c r="G58">
        <f>PPCL_NG!P58</f>
        <v>33.950000000000003</v>
      </c>
      <c r="H58">
        <f>PPCL_Spot!P58</f>
        <v>7.8773742085971348</v>
      </c>
      <c r="I58">
        <f>Bawana_NG!P58</f>
        <v>79.129999999999981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745.14652941276881</v>
      </c>
      <c r="P58" s="77">
        <v>94.64</v>
      </c>
      <c r="Q58" s="77">
        <v>20.45</v>
      </c>
      <c r="R58" s="80">
        <v>46.5</v>
      </c>
      <c r="S58" s="80">
        <v>0</v>
      </c>
      <c r="T58" s="78">
        <f>SUMPRODUCT(LTA!F58:AJ58,LTA!F$101:AJ$101,LTA!F$103:AJ$103)</f>
        <v>402.94</v>
      </c>
      <c r="U58" s="78">
        <f>SUMPRODUCT(LTA!F58:AJ58,LTA!F$102:AJ$102,LTA!F$103:AJ$103)</f>
        <v>104.08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293.80000000000007</v>
      </c>
      <c r="AB58" s="117">
        <f>-STOA!N58</f>
        <v>0</v>
      </c>
      <c r="AC58">
        <f t="shared" si="0"/>
        <v>16.62501476190733</v>
      </c>
      <c r="AD58">
        <f t="shared" si="1"/>
        <v>1872.5812081821075</v>
      </c>
      <c r="AE58">
        <f>'IDT-1'!B58</f>
        <v>0</v>
      </c>
      <c r="AF58" s="26"/>
      <c r="AG58">
        <f t="shared" si="2"/>
        <v>1872.5812081821075</v>
      </c>
      <c r="AI58" s="75">
        <f>PXIL!H58</f>
        <v>0</v>
      </c>
      <c r="AJ58" s="75">
        <f>PXIL!N58</f>
        <v>0</v>
      </c>
      <c r="AK58" s="75">
        <f>RTM_IEX!H58</f>
        <v>48.5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1">
        <f>GDAM_IEX!H58</f>
        <v>0</v>
      </c>
      <c r="AP58" s="191">
        <f>GDAM_IEX!N58</f>
        <v>0</v>
      </c>
      <c r="AQ58" s="191">
        <f>GDAM_PXI!H58</f>
        <v>0</v>
      </c>
      <c r="AR58" s="191">
        <f>GDAM_PXI!N58</f>
        <v>0</v>
      </c>
      <c r="AU58">
        <v>56</v>
      </c>
    </row>
    <row r="59" spans="1:47">
      <c r="A59" t="s">
        <v>101</v>
      </c>
      <c r="E59">
        <f>GT_NG!P59</f>
        <v>12.192319322648927</v>
      </c>
      <c r="F59">
        <f>GT_Spot!P59</f>
        <v>0</v>
      </c>
      <c r="G59">
        <f>PPCL_NG!P59</f>
        <v>33.950000000000003</v>
      </c>
      <c r="H59">
        <f>PPCL_Spot!P59</f>
        <v>7</v>
      </c>
      <c r="I59">
        <f>Bawana_NG!P59</f>
        <v>75.000000000000014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746.4723228379595</v>
      </c>
      <c r="P59" s="77">
        <v>94.64</v>
      </c>
      <c r="Q59" s="77">
        <v>28.975086025280902</v>
      </c>
      <c r="R59" s="80">
        <v>46.5</v>
      </c>
      <c r="S59" s="80">
        <v>0</v>
      </c>
      <c r="T59" s="78">
        <f>SUMPRODUCT(LTA!F59:AJ59,LTA!F$101:AJ$101,LTA!F$103:AJ$103)</f>
        <v>399.96000000000004</v>
      </c>
      <c r="U59" s="78">
        <f>SUMPRODUCT(LTA!F59:AJ59,LTA!F$102:AJ$102,LTA!F$103:AJ$103)</f>
        <v>120.05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10.67</v>
      </c>
      <c r="Z59" s="75">
        <f>IEX!N59</f>
        <v>0</v>
      </c>
      <c r="AA59" s="117">
        <f>STOA!H59</f>
        <v>318.05000000000007</v>
      </c>
      <c r="AB59" s="117">
        <f>-STOA!N59</f>
        <v>0</v>
      </c>
      <c r="AC59">
        <f t="shared" si="0"/>
        <v>17.106317608035827</v>
      </c>
      <c r="AD59">
        <f t="shared" si="1"/>
        <v>1926.7934105778538</v>
      </c>
      <c r="AE59">
        <f>'IDT-1'!B59</f>
        <v>0</v>
      </c>
      <c r="AF59" s="26"/>
      <c r="AG59">
        <f t="shared" si="2"/>
        <v>1926.7934105778538</v>
      </c>
      <c r="AI59" s="75">
        <f>PXIL!H59</f>
        <v>0</v>
      </c>
      <c r="AJ59" s="75">
        <f>PXIL!N59</f>
        <v>0</v>
      </c>
      <c r="AK59" s="75">
        <f>RTM_IEX!H59</f>
        <v>50.44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1">
        <f>GDAM_IEX!H59</f>
        <v>0</v>
      </c>
      <c r="AP59" s="191">
        <f>GDAM_IEX!N59</f>
        <v>0</v>
      </c>
      <c r="AQ59" s="191">
        <f>GDAM_PXI!H59</f>
        <v>0</v>
      </c>
      <c r="AR59" s="191">
        <f>GDAM_PXI!N59</f>
        <v>0</v>
      </c>
      <c r="AU59">
        <v>57</v>
      </c>
    </row>
    <row r="60" spans="1:47">
      <c r="A60" t="s">
        <v>102</v>
      </c>
      <c r="E60">
        <f>GT_NG!P60</f>
        <v>12.192319322648927</v>
      </c>
      <c r="F60">
        <f>GT_Spot!P60</f>
        <v>0</v>
      </c>
      <c r="G60">
        <f>PPCL_NG!P60</f>
        <v>33.950000000000003</v>
      </c>
      <c r="H60">
        <f>PPCL_Spot!P60</f>
        <v>7</v>
      </c>
      <c r="I60">
        <f>Bawana_NG!P60</f>
        <v>75.000000000000014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746.4723228379595</v>
      </c>
      <c r="P60" s="77">
        <v>94.64</v>
      </c>
      <c r="Q60" s="77">
        <v>28.975086025280902</v>
      </c>
      <c r="R60" s="80">
        <v>46.5</v>
      </c>
      <c r="S60" s="80">
        <v>0</v>
      </c>
      <c r="T60" s="78">
        <f>SUMPRODUCT(LTA!F60:AJ60,LTA!F$101:AJ$101,LTA!F$103:AJ$103)</f>
        <v>401.15</v>
      </c>
      <c r="U60" s="78">
        <f>SUMPRODUCT(LTA!F60:AJ60,LTA!F$102:AJ$102,LTA!F$103:AJ$103)</f>
        <v>118.33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32.979999999999997</v>
      </c>
      <c r="Z60" s="75">
        <f>IEX!N60</f>
        <v>0</v>
      </c>
      <c r="AA60" s="117">
        <f>STOA!H60</f>
        <v>337.29000000000008</v>
      </c>
      <c r="AB60" s="117">
        <f>-STOA!N60</f>
        <v>0</v>
      </c>
      <c r="AC60">
        <f t="shared" si="0"/>
        <v>17.296573608035825</v>
      </c>
      <c r="AD60">
        <f t="shared" si="1"/>
        <v>1948.2231545778534</v>
      </c>
      <c r="AE60">
        <f>'IDT-1'!B60</f>
        <v>0</v>
      </c>
      <c r="AF60" s="26"/>
      <c r="AG60">
        <f t="shared" si="2"/>
        <v>1948.2231545778534</v>
      </c>
      <c r="AI60" s="75">
        <f>PXIL!H60</f>
        <v>0</v>
      </c>
      <c r="AJ60" s="75">
        <f>PXIL!N60</f>
        <v>0</v>
      </c>
      <c r="AK60" s="75">
        <f>RTM_IEX!H60</f>
        <v>31.04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1">
        <f>GDAM_IEX!H60</f>
        <v>0</v>
      </c>
      <c r="AP60" s="191">
        <f>GDAM_IEX!N60</f>
        <v>0</v>
      </c>
      <c r="AQ60" s="191">
        <f>GDAM_PXI!H60</f>
        <v>0</v>
      </c>
      <c r="AR60" s="191">
        <f>GDAM_PXI!N60</f>
        <v>0</v>
      </c>
      <c r="AU60">
        <v>58</v>
      </c>
    </row>
    <row r="61" spans="1:47">
      <c r="A61" t="s">
        <v>103</v>
      </c>
      <c r="E61">
        <f>GT_NG!P61</f>
        <v>12.192319322648927</v>
      </c>
      <c r="F61">
        <f>GT_Spot!P61</f>
        <v>0</v>
      </c>
      <c r="G61">
        <f>PPCL_NG!P61</f>
        <v>33.950000000000003</v>
      </c>
      <c r="H61">
        <f>PPCL_Spot!P61</f>
        <v>6.76</v>
      </c>
      <c r="I61">
        <f>Bawana_NG!P61</f>
        <v>75.000000000000014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744.43162876210977</v>
      </c>
      <c r="P61" s="77">
        <v>94.64</v>
      </c>
      <c r="Q61" s="77">
        <v>28.975086025280902</v>
      </c>
      <c r="R61" s="80">
        <v>46.5</v>
      </c>
      <c r="S61" s="80">
        <v>0</v>
      </c>
      <c r="T61" s="78">
        <f>SUMPRODUCT(LTA!F61:AJ61,LTA!F$101:AJ$101,LTA!F$103:AJ$103)</f>
        <v>400.62</v>
      </c>
      <c r="U61" s="78">
        <f>SUMPRODUCT(LTA!F61:AJ61,LTA!F$102:AJ$102,LTA!F$103:AJ$103)</f>
        <v>117.7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64.02</v>
      </c>
      <c r="Z61" s="75">
        <f>IEX!N61</f>
        <v>0</v>
      </c>
      <c r="AA61" s="117">
        <f>STOA!H61</f>
        <v>335.89000000000004</v>
      </c>
      <c r="AB61" s="117">
        <f>-STOA!N61</f>
        <v>0</v>
      </c>
      <c r="AC61">
        <f t="shared" si="0"/>
        <v>18.026372594599341</v>
      </c>
      <c r="AD61">
        <f t="shared" si="1"/>
        <v>1855.6526615154403</v>
      </c>
      <c r="AE61">
        <f>'IDT-1'!B61</f>
        <v>0</v>
      </c>
      <c r="AF61" s="26"/>
      <c r="AG61">
        <f t="shared" si="2"/>
        <v>1855.6526615154403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-87</v>
      </c>
      <c r="AM61" s="75">
        <f>RTM_PXI!H61</f>
        <v>0</v>
      </c>
      <c r="AN61" s="75">
        <f>RTM_PXI!N61</f>
        <v>0</v>
      </c>
      <c r="AO61" s="191">
        <f>GDAM_IEX!H61</f>
        <v>0</v>
      </c>
      <c r="AP61" s="191">
        <f>GDAM_IEX!N61</f>
        <v>0</v>
      </c>
      <c r="AQ61" s="191">
        <f>GDAM_PXI!H61</f>
        <v>0</v>
      </c>
      <c r="AR61" s="191">
        <f>GDAM_PXI!N61</f>
        <v>0</v>
      </c>
      <c r="AU61">
        <v>59</v>
      </c>
    </row>
    <row r="62" spans="1:47">
      <c r="A62" t="s">
        <v>104</v>
      </c>
      <c r="E62">
        <f>GT_NG!P62</f>
        <v>12.192319322648927</v>
      </c>
      <c r="F62">
        <f>GT_Spot!P62</f>
        <v>0</v>
      </c>
      <c r="G62">
        <f>PPCL_NG!P62</f>
        <v>33.950000000000003</v>
      </c>
      <c r="H62">
        <f>PPCL_Spot!P62</f>
        <v>7</v>
      </c>
      <c r="I62">
        <f>Bawana_NG!P62</f>
        <v>75.000000000000014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755.71956066610971</v>
      </c>
      <c r="P62" s="77">
        <v>94.64</v>
      </c>
      <c r="Q62" s="77">
        <v>28.975086025280902</v>
      </c>
      <c r="R62" s="80">
        <v>46.5</v>
      </c>
      <c r="S62" s="80">
        <v>0</v>
      </c>
      <c r="T62" s="78">
        <f>SUMPRODUCT(LTA!F62:AJ62,LTA!F$101:AJ$101,LTA!F$103:AJ$103)</f>
        <v>395.9</v>
      </c>
      <c r="U62" s="78">
        <f>SUMPRODUCT(LTA!F62:AJ62,LTA!F$102:AJ$102,LTA!F$103:AJ$103)</f>
        <v>116.93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88.27</v>
      </c>
      <c r="Z62" s="75">
        <f>IEX!N62</f>
        <v>0</v>
      </c>
      <c r="AA62" s="117">
        <f>STOA!H62</f>
        <v>332.39000000000004</v>
      </c>
      <c r="AB62" s="117">
        <f>-STOA!N62</f>
        <v>0</v>
      </c>
      <c r="AC62">
        <f t="shared" si="0"/>
        <v>18.155568865088199</v>
      </c>
      <c r="AD62">
        <f t="shared" si="1"/>
        <v>1894.3113971489515</v>
      </c>
      <c r="AE62">
        <f>'IDT-1'!B62</f>
        <v>0</v>
      </c>
      <c r="AF62" s="26"/>
      <c r="AG62">
        <f t="shared" si="2"/>
        <v>1894.3113971489515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-75</v>
      </c>
      <c r="AM62" s="75">
        <f>RTM_PXI!H62</f>
        <v>0</v>
      </c>
      <c r="AN62" s="75">
        <f>RTM_PXI!N62</f>
        <v>0</v>
      </c>
      <c r="AO62" s="191">
        <f>GDAM_IEX!H62</f>
        <v>0</v>
      </c>
      <c r="AP62" s="191">
        <f>GDAM_IEX!N62</f>
        <v>0</v>
      </c>
      <c r="AQ62" s="191">
        <f>GDAM_PXI!H62</f>
        <v>0</v>
      </c>
      <c r="AR62" s="191">
        <f>GDAM_PXI!N62</f>
        <v>0</v>
      </c>
      <c r="AU62">
        <v>60</v>
      </c>
    </row>
    <row r="63" spans="1:47">
      <c r="A63" t="s">
        <v>105</v>
      </c>
      <c r="E63">
        <f>GT_NG!P63</f>
        <v>12.192319322648927</v>
      </c>
      <c r="F63">
        <f>GT_Spot!P63</f>
        <v>0</v>
      </c>
      <c r="G63">
        <f>PPCL_NG!P63</f>
        <v>33.950000000000003</v>
      </c>
      <c r="H63">
        <f>PPCL_Spot!P63</f>
        <v>7</v>
      </c>
      <c r="I63">
        <f>Bawana_NG!P63</f>
        <v>75.000000000000014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762.63384286790847</v>
      </c>
      <c r="P63" s="77">
        <v>95.08</v>
      </c>
      <c r="Q63" s="77">
        <v>29.09</v>
      </c>
      <c r="R63" s="80">
        <v>46.5</v>
      </c>
      <c r="S63" s="80">
        <v>0</v>
      </c>
      <c r="T63" s="78">
        <f>SUMPRODUCT(LTA!F63:AJ63,LTA!F$101:AJ$101,LTA!F$103:AJ$103)</f>
        <v>382.02000000000004</v>
      </c>
      <c r="U63" s="78">
        <f>SUMPRODUCT(LTA!F63:AJ63,LTA!F$102:AJ$102,LTA!F$103:AJ$103)</f>
        <v>115.89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7.76</v>
      </c>
      <c r="Z63" s="75">
        <f>IEX!N63</f>
        <v>0</v>
      </c>
      <c r="AA63" s="117">
        <f>STOA!H63</f>
        <v>435.80000000000007</v>
      </c>
      <c r="AB63" s="117">
        <f>-STOA!N63</f>
        <v>0</v>
      </c>
      <c r="AC63">
        <f t="shared" si="0"/>
        <v>18.122837368519846</v>
      </c>
      <c r="AD63">
        <f t="shared" si="1"/>
        <v>1928.7933248220379</v>
      </c>
      <c r="AE63">
        <f>'IDT-1'!B63</f>
        <v>0</v>
      </c>
      <c r="AF63" s="26"/>
      <c r="AG63">
        <f t="shared" si="2"/>
        <v>1928.7933248220379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-56</v>
      </c>
      <c r="AM63" s="75">
        <f>RTM_PXI!H63</f>
        <v>0</v>
      </c>
      <c r="AN63" s="75">
        <f>RTM_PXI!N63</f>
        <v>0</v>
      </c>
      <c r="AO63" s="191">
        <f>GDAM_IEX!H63</f>
        <v>0</v>
      </c>
      <c r="AP63" s="191">
        <f>GDAM_IEX!N63</f>
        <v>0</v>
      </c>
      <c r="AQ63" s="191">
        <f>GDAM_PXI!H63</f>
        <v>0</v>
      </c>
      <c r="AR63" s="191">
        <f>GDAM_PXI!N63</f>
        <v>0</v>
      </c>
      <c r="AU63">
        <v>61</v>
      </c>
    </row>
    <row r="64" spans="1:47">
      <c r="A64" t="s">
        <v>106</v>
      </c>
      <c r="E64">
        <f>GT_NG!P64</f>
        <v>12.192319322648927</v>
      </c>
      <c r="F64">
        <f>GT_Spot!P64</f>
        <v>0</v>
      </c>
      <c r="G64">
        <f>PPCL_NG!P64</f>
        <v>33.950000000000003</v>
      </c>
      <c r="H64">
        <f>PPCL_Spot!P64</f>
        <v>7</v>
      </c>
      <c r="I64">
        <f>Bawana_NG!P64</f>
        <v>75.000000000000014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751.34591096390841</v>
      </c>
      <c r="P64" s="77">
        <v>95.08</v>
      </c>
      <c r="Q64" s="77">
        <v>29.09</v>
      </c>
      <c r="R64" s="80">
        <v>46.5</v>
      </c>
      <c r="S64" s="80">
        <v>0</v>
      </c>
      <c r="T64" s="78">
        <f>SUMPRODUCT(LTA!F64:AJ64,LTA!F$101:AJ$101,LTA!F$103:AJ$103)</f>
        <v>367.1</v>
      </c>
      <c r="U64" s="78">
        <f>SUMPRODUCT(LTA!F64:AJ64,LTA!F$102:AJ$102,LTA!F$103:AJ$103)</f>
        <v>114.68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8.73</v>
      </c>
      <c r="Z64" s="75">
        <f>IEX!N64</f>
        <v>0</v>
      </c>
      <c r="AA64" s="117">
        <f>STOA!H64</f>
        <v>457.90000000000003</v>
      </c>
      <c r="AB64" s="117">
        <f>-STOA!N64</f>
        <v>0</v>
      </c>
      <c r="AC64">
        <f t="shared" si="0"/>
        <v>18.031306802631477</v>
      </c>
      <c r="AD64">
        <f t="shared" si="1"/>
        <v>1930.5369234839263</v>
      </c>
      <c r="AE64">
        <f>'IDT-1'!B64</f>
        <v>0</v>
      </c>
      <c r="AF64" s="26"/>
      <c r="AG64">
        <f t="shared" si="2"/>
        <v>1930.5369234839263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-50</v>
      </c>
      <c r="AM64" s="75">
        <f>RTM_PXI!H64</f>
        <v>0</v>
      </c>
      <c r="AN64" s="75">
        <f>RTM_PXI!N64</f>
        <v>0</v>
      </c>
      <c r="AO64" s="191">
        <f>GDAM_IEX!H64</f>
        <v>0</v>
      </c>
      <c r="AP64" s="191">
        <f>GDAM_IEX!N64</f>
        <v>0</v>
      </c>
      <c r="AQ64" s="191">
        <f>GDAM_PXI!H64</f>
        <v>0</v>
      </c>
      <c r="AR64" s="191">
        <f>GDAM_PXI!N64</f>
        <v>0</v>
      </c>
      <c r="AU64">
        <v>62</v>
      </c>
    </row>
    <row r="65" spans="1:47">
      <c r="A65" t="s">
        <v>107</v>
      </c>
      <c r="E65">
        <f>GT_NG!P65</f>
        <v>12.192319322648927</v>
      </c>
      <c r="F65">
        <f>GT_Spot!P65</f>
        <v>0</v>
      </c>
      <c r="G65">
        <f>PPCL_NG!P65</f>
        <v>33.950000000000003</v>
      </c>
      <c r="H65">
        <f>PPCL_Spot!P65</f>
        <v>7</v>
      </c>
      <c r="I65">
        <f>Bawana_NG!P65</f>
        <v>75.000000000000014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730.20556708392019</v>
      </c>
      <c r="P65" s="77">
        <v>94.64</v>
      </c>
      <c r="Q65" s="77">
        <v>28.974920245398774</v>
      </c>
      <c r="R65" s="80">
        <v>46.5</v>
      </c>
      <c r="S65" s="80">
        <v>0</v>
      </c>
      <c r="T65" s="78">
        <f>SUMPRODUCT(LTA!F65:AJ65,LTA!F$101:AJ$101,LTA!F$103:AJ$103)</f>
        <v>345.73</v>
      </c>
      <c r="U65" s="78">
        <f>SUMPRODUCT(LTA!F65:AJ65,LTA!F$102:AJ$102,LTA!F$103:AJ$103)</f>
        <v>117.84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5.82</v>
      </c>
      <c r="Z65" s="75">
        <f>IEX!N65</f>
        <v>0</v>
      </c>
      <c r="AA65" s="117">
        <f>STOA!H65</f>
        <v>448.15000000000009</v>
      </c>
      <c r="AB65" s="117">
        <f>-STOA!N65</f>
        <v>0</v>
      </c>
      <c r="AC65">
        <f t="shared" si="0"/>
        <v>17.218720698537318</v>
      </c>
      <c r="AD65">
        <f t="shared" si="1"/>
        <v>1939.4540859534306</v>
      </c>
      <c r="AE65">
        <f>'IDT-1'!B65</f>
        <v>0</v>
      </c>
      <c r="AF65" s="26"/>
      <c r="AG65">
        <f t="shared" si="2"/>
        <v>1939.4540859534306</v>
      </c>
      <c r="AI65" s="75">
        <f>PXIL!H65</f>
        <v>0</v>
      </c>
      <c r="AJ65" s="75">
        <f>PXIL!N65</f>
        <v>0</v>
      </c>
      <c r="AK65" s="75">
        <f>RTM_IEX!H65</f>
        <v>10.67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1">
        <f>GDAM_IEX!H65</f>
        <v>0</v>
      </c>
      <c r="AP65" s="191">
        <f>GDAM_IEX!N65</f>
        <v>0</v>
      </c>
      <c r="AQ65" s="191">
        <f>GDAM_PXI!H65</f>
        <v>0</v>
      </c>
      <c r="AR65" s="191">
        <f>GDAM_PXI!N65</f>
        <v>0</v>
      </c>
      <c r="AU65">
        <v>63</v>
      </c>
    </row>
    <row r="66" spans="1:47">
      <c r="A66" t="s">
        <v>108</v>
      </c>
      <c r="E66">
        <f>GT_NG!P66</f>
        <v>12.192319322648927</v>
      </c>
      <c r="F66">
        <f>GT_Spot!P66</f>
        <v>0</v>
      </c>
      <c r="G66">
        <f>PPCL_NG!P66</f>
        <v>33.950000000000003</v>
      </c>
      <c r="H66">
        <f>PPCL_Spot!P66</f>
        <v>7</v>
      </c>
      <c r="I66">
        <f>Bawana_NG!P66</f>
        <v>75.000000000000014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730.20556708392019</v>
      </c>
      <c r="P66" s="77">
        <v>94.64</v>
      </c>
      <c r="Q66" s="77">
        <v>28.974920245398774</v>
      </c>
      <c r="R66" s="80">
        <v>46.5</v>
      </c>
      <c r="S66" s="80">
        <v>0</v>
      </c>
      <c r="T66" s="78">
        <f>SUMPRODUCT(LTA!F66:AJ66,LTA!F$101:AJ$101,LTA!F$103:AJ$103)</f>
        <v>325.90999999999997</v>
      </c>
      <c r="U66" s="78">
        <f>SUMPRODUCT(LTA!F66:AJ66,LTA!F$102:AJ$102,LTA!F$103:AJ$103)</f>
        <v>114.81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11.64</v>
      </c>
      <c r="Z66" s="75">
        <f>IEX!N66</f>
        <v>0</v>
      </c>
      <c r="AA66" s="117">
        <f>STOA!H66</f>
        <v>463.89000000000004</v>
      </c>
      <c r="AB66" s="117">
        <f>-STOA!N66</f>
        <v>0</v>
      </c>
      <c r="AC66">
        <f t="shared" si="0"/>
        <v>17.113472698537322</v>
      </c>
      <c r="AD66">
        <f t="shared" si="1"/>
        <v>1927.5993339534307</v>
      </c>
      <c r="AE66">
        <f>'IDT-1'!B66</f>
        <v>0</v>
      </c>
      <c r="AF66" s="26"/>
      <c r="AG66">
        <f t="shared" si="2"/>
        <v>1927.5993339534307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1">
        <f>GDAM_IEX!H66</f>
        <v>0</v>
      </c>
      <c r="AP66" s="191">
        <f>GDAM_IEX!N66</f>
        <v>0</v>
      </c>
      <c r="AQ66" s="191">
        <f>GDAM_PXI!H66</f>
        <v>0</v>
      </c>
      <c r="AR66" s="191">
        <f>GDAM_PXI!N66</f>
        <v>0</v>
      </c>
      <c r="AU66">
        <v>64</v>
      </c>
    </row>
    <row r="67" spans="1:47">
      <c r="A67" t="s">
        <v>109</v>
      </c>
      <c r="E67">
        <f>GT_NG!P67</f>
        <v>12.192319322648927</v>
      </c>
      <c r="F67">
        <f>GT_Spot!P67</f>
        <v>0</v>
      </c>
      <c r="G67">
        <f>PPCL_NG!P67</f>
        <v>33.950000000000003</v>
      </c>
      <c r="H67">
        <f>PPCL_Spot!P67</f>
        <v>6.76</v>
      </c>
      <c r="I67">
        <f>Bawana_NG!P67</f>
        <v>75.000000000000014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743.86559392740276</v>
      </c>
      <c r="P67" s="77">
        <v>94.64</v>
      </c>
      <c r="Q67" s="77">
        <v>28.974920245398774</v>
      </c>
      <c r="R67" s="80">
        <v>46.5</v>
      </c>
      <c r="S67" s="80">
        <v>0</v>
      </c>
      <c r="T67" s="78">
        <f>SUMPRODUCT(LTA!F67:AJ67,LTA!F$101:AJ$101,LTA!F$103:AJ$103)</f>
        <v>303.07</v>
      </c>
      <c r="U67" s="78">
        <f>SUMPRODUCT(LTA!F67:AJ67,LTA!F$102:AJ$102,LTA!F$103:AJ$103)</f>
        <v>111.57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11.64</v>
      </c>
      <c r="Z67" s="75">
        <f>IEX!N67</f>
        <v>0</v>
      </c>
      <c r="AA67" s="117">
        <f>STOA!H67</f>
        <v>472.30000000000007</v>
      </c>
      <c r="AB67" s="117">
        <f>-STOA!N67</f>
        <v>0</v>
      </c>
      <c r="AC67">
        <f t="shared" si="0"/>
        <v>17.451656934759963</v>
      </c>
      <c r="AD67">
        <f t="shared" si="1"/>
        <v>1965.6911765606906</v>
      </c>
      <c r="AE67">
        <f>'IDT-1'!B67</f>
        <v>0</v>
      </c>
      <c r="AF67" s="26"/>
      <c r="AG67">
        <f t="shared" si="2"/>
        <v>1965.6911765606906</v>
      </c>
      <c r="AI67" s="75">
        <f>PXIL!H67</f>
        <v>0</v>
      </c>
      <c r="AJ67" s="75">
        <f>PXIL!N67</f>
        <v>0</v>
      </c>
      <c r="AK67" s="75">
        <f>RTM_IEX!H67</f>
        <v>42.68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1">
        <f>GDAM_IEX!H67</f>
        <v>0</v>
      </c>
      <c r="AP67" s="191">
        <f>GDAM_IEX!N67</f>
        <v>0</v>
      </c>
      <c r="AQ67" s="191">
        <f>GDAM_PXI!H67</f>
        <v>0</v>
      </c>
      <c r="AR67" s="191">
        <f>GDAM_PXI!N67</f>
        <v>0</v>
      </c>
      <c r="AU67">
        <v>65</v>
      </c>
    </row>
    <row r="68" spans="1:47">
      <c r="A68" t="s">
        <v>110</v>
      </c>
      <c r="E68">
        <f>GT_NG!P68</f>
        <v>12.192319322648927</v>
      </c>
      <c r="F68">
        <f>GT_Spot!P68</f>
        <v>0</v>
      </c>
      <c r="G68">
        <f>PPCL_NG!P68</f>
        <v>33.950000000000003</v>
      </c>
      <c r="H68">
        <f>PPCL_Spot!P68</f>
        <v>7</v>
      </c>
      <c r="I68">
        <f>Bawana_NG!P68</f>
        <v>75.000000000000014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751.33559392740267</v>
      </c>
      <c r="P68" s="77">
        <v>94.64</v>
      </c>
      <c r="Q68" s="77">
        <v>28.974920245398774</v>
      </c>
      <c r="R68" s="80">
        <v>46.5</v>
      </c>
      <c r="S68" s="80">
        <v>0</v>
      </c>
      <c r="T68" s="78">
        <f>SUMPRODUCT(LTA!F68:AJ68,LTA!F$101:AJ$101,LTA!F$103:AJ$103)</f>
        <v>280.2</v>
      </c>
      <c r="U68" s="78">
        <f>SUMPRODUCT(LTA!F68:AJ68,LTA!F$102:AJ$102,LTA!F$103:AJ$103)</f>
        <v>108.81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10.67</v>
      </c>
      <c r="Z68" s="75">
        <f>IEX!N68</f>
        <v>0</v>
      </c>
      <c r="AA68" s="117">
        <f>STOA!H68</f>
        <v>468.10000000000008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17.316752934759965</v>
      </c>
      <c r="AD68">
        <f t="shared" ref="AD68:AD98" si="4">SUM(B68:AB68,AI68:AR68)-AC68</f>
        <v>1950.4960805606906</v>
      </c>
      <c r="AE68">
        <f>'IDT-1'!B68</f>
        <v>0</v>
      </c>
      <c r="AF68" s="26"/>
      <c r="AG68">
        <f t="shared" ref="AG68:AG98" si="5">SUM(AD68:AF68)+AT68</f>
        <v>1950.4960805606906</v>
      </c>
      <c r="AI68" s="75">
        <f>PXIL!H68</f>
        <v>0</v>
      </c>
      <c r="AJ68" s="75">
        <f>PXIL!N68</f>
        <v>0</v>
      </c>
      <c r="AK68" s="75">
        <f>RTM_IEX!H68</f>
        <v>50.44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1">
        <f>GDAM_IEX!H68</f>
        <v>0</v>
      </c>
      <c r="AP68" s="191">
        <f>GDAM_IEX!N68</f>
        <v>0</v>
      </c>
      <c r="AQ68" s="191">
        <f>GDAM_PXI!H68</f>
        <v>0</v>
      </c>
      <c r="AR68" s="191">
        <f>GDAM_PXI!N68</f>
        <v>0</v>
      </c>
      <c r="AU68">
        <v>66</v>
      </c>
    </row>
    <row r="69" spans="1:47">
      <c r="A69" t="s">
        <v>111</v>
      </c>
      <c r="E69">
        <f>GT_NG!P69</f>
        <v>12.192319322648927</v>
      </c>
      <c r="F69">
        <f>GT_Spot!P69</f>
        <v>0</v>
      </c>
      <c r="G69">
        <f>PPCL_NG!P69</f>
        <v>33.950000000000003</v>
      </c>
      <c r="H69">
        <f>PPCL_Spot!P69</f>
        <v>7</v>
      </c>
      <c r="I69">
        <f>Bawana_NG!P69</f>
        <v>75.000000000000014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772.41049765829609</v>
      </c>
      <c r="P69" s="77">
        <v>94.64</v>
      </c>
      <c r="Q69" s="77">
        <v>28.974920245398774</v>
      </c>
      <c r="R69" s="80">
        <v>46.5</v>
      </c>
      <c r="S69" s="80">
        <v>0</v>
      </c>
      <c r="T69" s="78">
        <f>SUMPRODUCT(LTA!F69:AJ69,LTA!F$101:AJ$101,LTA!F$103:AJ$103)</f>
        <v>254.46999999999997</v>
      </c>
      <c r="U69" s="78">
        <f>SUMPRODUCT(LTA!F69:AJ69,LTA!F$102:AJ$102,LTA!F$103:AJ$103)</f>
        <v>105.17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18.43</v>
      </c>
      <c r="Z69" s="75">
        <f>IEX!N69</f>
        <v>0</v>
      </c>
      <c r="AA69" s="117">
        <f>STOA!H69</f>
        <v>460.40000000000003</v>
      </c>
      <c r="AB69" s="117">
        <f>-STOA!N69</f>
        <v>0</v>
      </c>
      <c r="AC69">
        <f t="shared" si="3"/>
        <v>17.192980087591831</v>
      </c>
      <c r="AD69">
        <f t="shared" si="4"/>
        <v>1936.5547571387522</v>
      </c>
      <c r="AE69">
        <f>'IDT-1'!B69</f>
        <v>0</v>
      </c>
      <c r="AF69" s="26"/>
      <c r="AG69">
        <f t="shared" si="5"/>
        <v>1936.5547571387522</v>
      </c>
      <c r="AI69" s="75">
        <f>PXIL!H69</f>
        <v>0</v>
      </c>
      <c r="AJ69" s="75">
        <f>PXIL!N69</f>
        <v>0</v>
      </c>
      <c r="AK69" s="75">
        <f>RTM_IEX!H69</f>
        <v>44.61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1">
        <f>GDAM_IEX!H69</f>
        <v>0</v>
      </c>
      <c r="AP69" s="191">
        <f>GDAM_IEX!N69</f>
        <v>0</v>
      </c>
      <c r="AQ69" s="191">
        <f>GDAM_PXI!H69</f>
        <v>0</v>
      </c>
      <c r="AR69" s="191">
        <f>GDAM_PXI!N69</f>
        <v>0</v>
      </c>
      <c r="AU69">
        <v>67</v>
      </c>
    </row>
    <row r="70" spans="1:47">
      <c r="A70" t="s">
        <v>112</v>
      </c>
      <c r="E70">
        <f>GT_NG!P70</f>
        <v>11.524789522918615</v>
      </c>
      <c r="F70">
        <f>GT_Spot!P70</f>
        <v>0</v>
      </c>
      <c r="G70">
        <f>PPCL_NG!P70</f>
        <v>33.950000000000003</v>
      </c>
      <c r="H70">
        <f>PPCL_Spot!P70</f>
        <v>7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786.11373002789617</v>
      </c>
      <c r="P70" s="77">
        <v>94.64</v>
      </c>
      <c r="Q70" s="77">
        <v>28.974920245398774</v>
      </c>
      <c r="R70" s="80">
        <v>46.5</v>
      </c>
      <c r="S70" s="80">
        <v>0</v>
      </c>
      <c r="T70" s="78">
        <f>SUMPRODUCT(LTA!F70:AJ70,LTA!F$101:AJ$101,LTA!F$103:AJ$103)</f>
        <v>217.93</v>
      </c>
      <c r="U70" s="78">
        <f>SUMPRODUCT(LTA!F70:AJ70,LTA!F$102:AJ$102,LTA!F$103:AJ$103)</f>
        <v>103.19000000000001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457.60000000000008</v>
      </c>
      <c r="AB70" s="117">
        <f>-STOA!N70</f>
        <v>0</v>
      </c>
      <c r="AC70">
        <f t="shared" si="3"/>
        <v>17.263166270206685</v>
      </c>
      <c r="AD70">
        <f t="shared" si="4"/>
        <v>1944.4602735260073</v>
      </c>
      <c r="AE70">
        <f>'IDT-1'!B70</f>
        <v>0</v>
      </c>
      <c r="AF70" s="26"/>
      <c r="AG70">
        <f t="shared" si="5"/>
        <v>1944.4602735260073</v>
      </c>
      <c r="AI70" s="75">
        <f>PXIL!H70</f>
        <v>0</v>
      </c>
      <c r="AJ70" s="75">
        <f>PXIL!N70</f>
        <v>0</v>
      </c>
      <c r="AK70" s="75">
        <f>RTM_IEX!H70</f>
        <v>74.680000000000007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1">
        <f>GDAM_IEX!H70</f>
        <v>0</v>
      </c>
      <c r="AP70" s="191">
        <f>GDAM_IEX!N70</f>
        <v>0</v>
      </c>
      <c r="AQ70" s="191">
        <f>GDAM_PXI!H70</f>
        <v>0</v>
      </c>
      <c r="AR70" s="191">
        <f>GDAM_PXI!N70</f>
        <v>0</v>
      </c>
      <c r="AU70">
        <v>68</v>
      </c>
    </row>
    <row r="71" spans="1:47">
      <c r="A71" t="s">
        <v>113</v>
      </c>
      <c r="E71">
        <f>GT_NG!P71</f>
        <v>11.181789834736515</v>
      </c>
      <c r="F71">
        <f>GT_Spot!P71</f>
        <v>0</v>
      </c>
      <c r="G71">
        <f>PPCL_NG!P71</f>
        <v>33.950000000000003</v>
      </c>
      <c r="H71">
        <f>PPCL_Spot!P71</f>
        <v>7</v>
      </c>
      <c r="I71">
        <f>Bawana_NG!P71</f>
        <v>99.62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783.32798739780276</v>
      </c>
      <c r="P71" s="77">
        <v>94.64</v>
      </c>
      <c r="Q71" s="77">
        <v>28.974920245398774</v>
      </c>
      <c r="R71" s="80">
        <v>46.5</v>
      </c>
      <c r="S71" s="80">
        <v>0</v>
      </c>
      <c r="T71" s="78">
        <f>SUMPRODUCT(LTA!F71:AJ71,LTA!F$101:AJ$101,LTA!F$103:AJ$103)</f>
        <v>190.87</v>
      </c>
      <c r="U71" s="78">
        <f>SUMPRODUCT(LTA!F71:AJ71,LTA!F$102:AJ$102,LTA!F$103:AJ$103)</f>
        <v>99.62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32.01</v>
      </c>
      <c r="Z71" s="75">
        <f>IEX!N71</f>
        <v>0</v>
      </c>
      <c r="AA71" s="117">
        <f>STOA!H71</f>
        <v>422.2</v>
      </c>
      <c r="AB71" s="117">
        <f>-STOA!N71</f>
        <v>0</v>
      </c>
      <c r="AC71">
        <f t="shared" si="3"/>
        <v>16.646121337805859</v>
      </c>
      <c r="AD71">
        <f t="shared" si="4"/>
        <v>1874.9585761401324</v>
      </c>
      <c r="AE71">
        <f>'IDT-1'!B71</f>
        <v>0</v>
      </c>
      <c r="AF71" s="26"/>
      <c r="AG71">
        <f t="shared" si="5"/>
        <v>1874.9585761401324</v>
      </c>
      <c r="AI71" s="75">
        <f>PXIL!H71</f>
        <v>0</v>
      </c>
      <c r="AJ71" s="75">
        <f>PXIL!N71</f>
        <v>0</v>
      </c>
      <c r="AK71" s="75">
        <f>RTM_IEX!H71</f>
        <v>41.71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1">
        <f>GDAM_IEX!H71</f>
        <v>0</v>
      </c>
      <c r="AP71" s="191">
        <f>GDAM_IEX!N71</f>
        <v>0</v>
      </c>
      <c r="AQ71" s="191">
        <f>GDAM_PXI!H71</f>
        <v>0</v>
      </c>
      <c r="AR71" s="191">
        <f>GDAM_PXI!N71</f>
        <v>0</v>
      </c>
      <c r="AU71">
        <v>69</v>
      </c>
    </row>
    <row r="72" spans="1:47">
      <c r="A72" t="s">
        <v>114</v>
      </c>
      <c r="E72">
        <f>GT_NG!P72</f>
        <v>5.9208539603960402</v>
      </c>
      <c r="F72">
        <f>GT_Spot!P72</f>
        <v>0</v>
      </c>
      <c r="G72">
        <f>PPCL_NG!P72</f>
        <v>33.950000000000003</v>
      </c>
      <c r="H72">
        <f>PPCL_Spot!P72</f>
        <v>5.09</v>
      </c>
      <c r="I72">
        <f>Bawana_NG!P72</f>
        <v>99.62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789.34167143649199</v>
      </c>
      <c r="P72" s="77">
        <v>94.64</v>
      </c>
      <c r="Q72" s="77">
        <v>28.974920245398774</v>
      </c>
      <c r="R72" s="80">
        <v>42.334927518869065</v>
      </c>
      <c r="S72" s="80">
        <v>0</v>
      </c>
      <c r="T72" s="78">
        <f>SUMPRODUCT(LTA!F72:AJ72,LTA!F$101:AJ$101,LTA!F$103:AJ$103)</f>
        <v>155.05000000000001</v>
      </c>
      <c r="U72" s="78">
        <f>SUMPRODUCT(LTA!F72:AJ72,LTA!F$102:AJ$102,LTA!F$103:AJ$103)</f>
        <v>96.22999999999999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36.86</v>
      </c>
      <c r="Z72" s="75">
        <f>IEX!N72</f>
        <v>0</v>
      </c>
      <c r="AA72" s="117">
        <f>STOA!H72</f>
        <v>415.33</v>
      </c>
      <c r="AB72" s="117">
        <f>-STOA!N72</f>
        <v>0</v>
      </c>
      <c r="AC72">
        <f t="shared" si="3"/>
        <v>16.774228883818171</v>
      </c>
      <c r="AD72">
        <f t="shared" si="4"/>
        <v>1889.3881442773377</v>
      </c>
      <c r="AE72">
        <f>'IDT-1'!B72</f>
        <v>0</v>
      </c>
      <c r="AF72" s="26"/>
      <c r="AG72">
        <f t="shared" si="5"/>
        <v>1889.3881442773377</v>
      </c>
      <c r="AI72" s="75">
        <f>PXIL!H72</f>
        <v>0</v>
      </c>
      <c r="AJ72" s="75">
        <f>PXIL!N72</f>
        <v>0</v>
      </c>
      <c r="AK72" s="75">
        <f>RTM_IEX!H72</f>
        <v>102.82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1">
        <f>GDAM_IEX!H72</f>
        <v>0</v>
      </c>
      <c r="AP72" s="191">
        <f>GDAM_IEX!N72</f>
        <v>0</v>
      </c>
      <c r="AQ72" s="191">
        <f>GDAM_PXI!H72</f>
        <v>0</v>
      </c>
      <c r="AR72" s="191">
        <f>GDAM_PXI!N72</f>
        <v>0</v>
      </c>
      <c r="AU72">
        <v>70</v>
      </c>
    </row>
    <row r="73" spans="1:47">
      <c r="A73" t="s">
        <v>115</v>
      </c>
      <c r="E73">
        <f>GT_NG!P73</f>
        <v>5.9208539603960402</v>
      </c>
      <c r="F73">
        <f>GT_Spot!P73</f>
        <v>0</v>
      </c>
      <c r="G73">
        <f>PPCL_NG!P73</f>
        <v>33.950000000000003</v>
      </c>
      <c r="H73">
        <f>PPCL_Spot!P73</f>
        <v>4.8</v>
      </c>
      <c r="I73">
        <f>Bawana_NG!P73</f>
        <v>99.61999999999999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868.31244821346525</v>
      </c>
      <c r="P73" s="77">
        <v>94.64</v>
      </c>
      <c r="Q73" s="77">
        <v>28.974920245398774</v>
      </c>
      <c r="R73" s="80">
        <v>23.939999999999998</v>
      </c>
      <c r="S73" s="80">
        <v>0</v>
      </c>
      <c r="T73" s="78">
        <f>SUMPRODUCT(LTA!F73:AJ73,LTA!F$101:AJ$101,LTA!F$103:AJ$103)</f>
        <v>128.86000000000001</v>
      </c>
      <c r="U73" s="78">
        <f>SUMPRODUCT(LTA!F73:AJ73,LTA!F$102:AJ$102,LTA!F$103:AJ$103)</f>
        <v>91.039999999999992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28.13</v>
      </c>
      <c r="Z73" s="75">
        <f>IEX!N73</f>
        <v>0</v>
      </c>
      <c r="AA73" s="117">
        <f>STOA!H73</f>
        <v>409.42999999999995</v>
      </c>
      <c r="AB73" s="117">
        <f>-STOA!N73</f>
        <v>0</v>
      </c>
      <c r="AC73">
        <f t="shared" si="3"/>
        <v>16.575576357289492</v>
      </c>
      <c r="AD73">
        <f t="shared" si="4"/>
        <v>1867.0126460619708</v>
      </c>
      <c r="AE73">
        <f>'IDT-1'!B73</f>
        <v>0</v>
      </c>
      <c r="AF73" s="26"/>
      <c r="AG73">
        <f t="shared" si="5"/>
        <v>1867.0126460619708</v>
      </c>
      <c r="AI73" s="75">
        <f>PXIL!H73</f>
        <v>0</v>
      </c>
      <c r="AJ73" s="75">
        <f>PXIL!N73</f>
        <v>0</v>
      </c>
      <c r="AK73" s="75">
        <f>RTM_IEX!H73</f>
        <v>65.97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1">
        <f>GDAM_IEX!H73</f>
        <v>0</v>
      </c>
      <c r="AP73" s="191">
        <f>GDAM_IEX!N73</f>
        <v>0</v>
      </c>
      <c r="AQ73" s="191">
        <f>GDAM_PXI!H73</f>
        <v>0</v>
      </c>
      <c r="AR73" s="191">
        <f>GDAM_PXI!N73</f>
        <v>0</v>
      </c>
      <c r="AU73">
        <v>71</v>
      </c>
    </row>
    <row r="74" spans="1:47">
      <c r="A74" t="s">
        <v>116</v>
      </c>
      <c r="E74">
        <f>GT_NG!P74</f>
        <v>5.9208539603960402</v>
      </c>
      <c r="F74">
        <f>GT_Spot!P74</f>
        <v>0</v>
      </c>
      <c r="G74">
        <f>PPCL_NG!P74</f>
        <v>33.950000000000003</v>
      </c>
      <c r="H74">
        <f>PPCL_Spot!P74</f>
        <v>5.09</v>
      </c>
      <c r="I74">
        <f>Bawana_NG!P74</f>
        <v>99.61999999999999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868.20380887868521</v>
      </c>
      <c r="P74" s="77">
        <v>94.64</v>
      </c>
      <c r="Q74" s="77">
        <v>28.974920245398774</v>
      </c>
      <c r="R74" s="80">
        <v>12.939999999999998</v>
      </c>
      <c r="S74" s="80">
        <v>0</v>
      </c>
      <c r="T74" s="78">
        <f>SUMPRODUCT(LTA!F74:AJ74,LTA!F$101:AJ$101,LTA!F$103:AJ$103)</f>
        <v>106.4</v>
      </c>
      <c r="U74" s="78">
        <f>SUMPRODUCT(LTA!F74:AJ74,LTA!F$102:AJ$102,LTA!F$103:AJ$103)</f>
        <v>86.03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28.13</v>
      </c>
      <c r="Z74" s="75">
        <f>IEX!N74</f>
        <v>0</v>
      </c>
      <c r="AA74" s="117">
        <f>STOA!H74</f>
        <v>403.98999999999995</v>
      </c>
      <c r="AB74" s="117">
        <f>-STOA!N74</f>
        <v>0</v>
      </c>
      <c r="AC74">
        <f t="shared" si="3"/>
        <v>16.523580331143428</v>
      </c>
      <c r="AD74">
        <f t="shared" si="4"/>
        <v>1861.1560027533369</v>
      </c>
      <c r="AE74">
        <f>'IDT-1'!B74</f>
        <v>0</v>
      </c>
      <c r="AF74" s="26"/>
      <c r="AG74">
        <f t="shared" si="5"/>
        <v>1861.1560027533369</v>
      </c>
      <c r="AI74" s="75">
        <f>PXIL!H74</f>
        <v>0</v>
      </c>
      <c r="AJ74" s="75">
        <f>PXIL!N74</f>
        <v>0</v>
      </c>
      <c r="AK74" s="75">
        <f>RTM_IEX!H74</f>
        <v>103.79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1">
        <f>GDAM_IEX!H74</f>
        <v>0</v>
      </c>
      <c r="AP74" s="191">
        <f>GDAM_IEX!N74</f>
        <v>0</v>
      </c>
      <c r="AQ74" s="191">
        <f>GDAM_PXI!H74</f>
        <v>0</v>
      </c>
      <c r="AR74" s="191">
        <f>GDAM_PXI!N74</f>
        <v>0</v>
      </c>
      <c r="AU74">
        <v>72</v>
      </c>
    </row>
    <row r="75" spans="1:47">
      <c r="A75" t="s">
        <v>117</v>
      </c>
      <c r="E75">
        <f>GT_NG!P75</f>
        <v>11.181789834736515</v>
      </c>
      <c r="F75">
        <f>GT_Spot!P75</f>
        <v>0</v>
      </c>
      <c r="G75">
        <f>PPCL_NG!P75</f>
        <v>33.950000000000003</v>
      </c>
      <c r="H75">
        <f>PPCL_Spot!P75</f>
        <v>7</v>
      </c>
      <c r="I75">
        <f>Bawana_NG!P75</f>
        <v>99.61999999999999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877.2510077166894</v>
      </c>
      <c r="P75" s="77">
        <v>96.86</v>
      </c>
      <c r="Q75" s="77">
        <v>28.974920245398774</v>
      </c>
      <c r="R75" s="80">
        <v>0</v>
      </c>
      <c r="S75" s="80">
        <v>0</v>
      </c>
      <c r="T75" s="78">
        <f>SUMPRODUCT(LTA!F75:AJ75,LTA!F$101:AJ$101,LTA!F$103:AJ$103)</f>
        <v>91.71</v>
      </c>
      <c r="U75" s="78">
        <f>SUMPRODUCT(LTA!F75:AJ75,LTA!F$102:AJ$102,LTA!F$103:AJ$103)</f>
        <v>76.39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14.55</v>
      </c>
      <c r="Z75" s="75">
        <f>IEX!N75</f>
        <v>0</v>
      </c>
      <c r="AA75" s="117">
        <f>STOA!H75</f>
        <v>398.98999999999995</v>
      </c>
      <c r="AB75" s="117">
        <f>-STOA!N75</f>
        <v>0</v>
      </c>
      <c r="AC75">
        <f t="shared" si="3"/>
        <v>16.988203916612058</v>
      </c>
      <c r="AD75">
        <f t="shared" si="4"/>
        <v>1913.4895138802126</v>
      </c>
      <c r="AE75">
        <f>'IDT-1'!B75</f>
        <v>0</v>
      </c>
      <c r="AF75" s="26"/>
      <c r="AG75">
        <f t="shared" si="5"/>
        <v>1913.4895138802126</v>
      </c>
      <c r="AI75" s="75">
        <f>PXIL!H75</f>
        <v>0</v>
      </c>
      <c r="AJ75" s="75">
        <f>PXIL!N75</f>
        <v>0</v>
      </c>
      <c r="AK75" s="75">
        <f>RTM_IEX!H75</f>
        <v>194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1">
        <f>GDAM_IEX!H75</f>
        <v>0</v>
      </c>
      <c r="AP75" s="191">
        <f>GDAM_IEX!N75</f>
        <v>0</v>
      </c>
      <c r="AQ75" s="191">
        <f>GDAM_PXI!H75</f>
        <v>0</v>
      </c>
      <c r="AR75" s="191">
        <f>GDAM_PXI!N75</f>
        <v>0</v>
      </c>
      <c r="AU75">
        <v>73</v>
      </c>
    </row>
    <row r="76" spans="1:47">
      <c r="A76" t="s">
        <v>118</v>
      </c>
      <c r="E76">
        <f>GT_NG!P76</f>
        <v>6.0557275541795672</v>
      </c>
      <c r="F76">
        <f>GT_Spot!P76</f>
        <v>0</v>
      </c>
      <c r="G76">
        <f>PPCL_NG!P76</f>
        <v>33.950000000000003</v>
      </c>
      <c r="H76">
        <f>PPCL_Spot!P76</f>
        <v>4.9417649160414436</v>
      </c>
      <c r="I76">
        <f>Bawana_NG!P76</f>
        <v>99.61999999999999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934.9567380734502</v>
      </c>
      <c r="P76" s="77">
        <v>96.970000000000013</v>
      </c>
      <c r="Q76" s="77">
        <v>28.974392721758903</v>
      </c>
      <c r="R76" s="80">
        <v>0</v>
      </c>
      <c r="S76" s="80">
        <v>0</v>
      </c>
      <c r="T76" s="78">
        <f>SUMPRODUCT(LTA!F76:AJ76,LTA!F$101:AJ$101,LTA!F$103:AJ$103)</f>
        <v>74.83</v>
      </c>
      <c r="U76" s="78">
        <f>SUMPRODUCT(LTA!F76:AJ76,LTA!F$102:AJ$102,LTA!F$103:AJ$103)</f>
        <v>72.67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7.76</v>
      </c>
      <c r="Z76" s="75">
        <f>IEX!N76</f>
        <v>0</v>
      </c>
      <c r="AA76" s="117">
        <f>STOA!H76</f>
        <v>374.98</v>
      </c>
      <c r="AB76" s="117">
        <f>-STOA!N76</f>
        <v>0</v>
      </c>
      <c r="AC76">
        <f t="shared" si="3"/>
        <v>16.810715884735785</v>
      </c>
      <c r="AD76">
        <f t="shared" si="4"/>
        <v>1893.4979073806942</v>
      </c>
      <c r="AE76">
        <f>'IDT-1'!B76</f>
        <v>28.690999999999999</v>
      </c>
      <c r="AF76" s="26"/>
      <c r="AG76">
        <f t="shared" si="5"/>
        <v>1922.1889073806942</v>
      </c>
      <c r="AI76" s="75">
        <f>PXIL!H76</f>
        <v>0</v>
      </c>
      <c r="AJ76" s="75">
        <f>PXIL!N76</f>
        <v>0</v>
      </c>
      <c r="AK76" s="75">
        <f>RTM_IEX!H76</f>
        <v>174.6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1">
        <f>GDAM_IEX!H76</f>
        <v>0</v>
      </c>
      <c r="AP76" s="191">
        <f>GDAM_IEX!N76</f>
        <v>0</v>
      </c>
      <c r="AQ76" s="191">
        <f>GDAM_PXI!H76</f>
        <v>0</v>
      </c>
      <c r="AR76" s="191">
        <f>GDAM_PXI!N76</f>
        <v>0</v>
      </c>
      <c r="AU76">
        <v>74</v>
      </c>
    </row>
    <row r="77" spans="1:47">
      <c r="A77" t="s">
        <v>119</v>
      </c>
      <c r="E77">
        <f>GT_NG!P77</f>
        <v>6.0557275541795672</v>
      </c>
      <c r="F77">
        <f>GT_Spot!P77</f>
        <v>0</v>
      </c>
      <c r="G77">
        <f>PPCL_NG!P77</f>
        <v>33.950000000000003</v>
      </c>
      <c r="H77">
        <f>PPCL_Spot!P77</f>
        <v>4.9417649160414436</v>
      </c>
      <c r="I77">
        <f>Bawana_NG!P77</f>
        <v>99.61999999999999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898.13640146606747</v>
      </c>
      <c r="P77" s="77">
        <v>105.16</v>
      </c>
      <c r="Q77" s="77">
        <v>28.974392721758903</v>
      </c>
      <c r="R77" s="80">
        <v>0</v>
      </c>
      <c r="S77" s="80">
        <v>0</v>
      </c>
      <c r="T77" s="78">
        <f>SUMPRODUCT(LTA!F77:AJ77,LTA!F$101:AJ$101,LTA!F$103:AJ$103)</f>
        <v>58.429999999999993</v>
      </c>
      <c r="U77" s="78">
        <f>SUMPRODUCT(LTA!F77:AJ77,LTA!F$102:AJ$102,LTA!F$103:AJ$103)</f>
        <v>69.7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407.16999999999996</v>
      </c>
      <c r="AB77" s="117">
        <f>-STOA!N77</f>
        <v>0</v>
      </c>
      <c r="AC77">
        <f t="shared" si="3"/>
        <v>17.021560922590819</v>
      </c>
      <c r="AD77">
        <f t="shared" si="4"/>
        <v>1917.2467257354567</v>
      </c>
      <c r="AE77">
        <f>'IDT-1'!B77</f>
        <v>19</v>
      </c>
      <c r="AF77" s="26"/>
      <c r="AG77">
        <f t="shared" si="5"/>
        <v>1936.2467257354567</v>
      </c>
      <c r="AI77" s="75">
        <f>PXIL!H77</f>
        <v>0</v>
      </c>
      <c r="AJ77" s="75">
        <f>PXIL!N77</f>
        <v>0</v>
      </c>
      <c r="AK77" s="75">
        <f>RTM_IEX!H77</f>
        <v>222.13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1">
        <f>GDAM_IEX!H77</f>
        <v>0</v>
      </c>
      <c r="AP77" s="191">
        <f>GDAM_IEX!N77</f>
        <v>0</v>
      </c>
      <c r="AQ77" s="191">
        <f>GDAM_PXI!H77</f>
        <v>0</v>
      </c>
      <c r="AR77" s="191">
        <f>GDAM_PXI!N77</f>
        <v>0</v>
      </c>
      <c r="AU77">
        <v>75</v>
      </c>
    </row>
    <row r="78" spans="1:47">
      <c r="A78" t="s">
        <v>120</v>
      </c>
      <c r="E78">
        <f>GT_NG!P78</f>
        <v>6.0501547987616107</v>
      </c>
      <c r="F78">
        <f>GT_Spot!P78</f>
        <v>0</v>
      </c>
      <c r="G78">
        <f>PPCL_NG!P78</f>
        <v>33.950000000000003</v>
      </c>
      <c r="H78">
        <f>PPCL_Spot!P78</f>
        <v>4.9417649160414436</v>
      </c>
      <c r="I78">
        <f>Bawana_NG!P78</f>
        <v>99.556845093715538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911.18423084925928</v>
      </c>
      <c r="P78" s="77">
        <v>105.16</v>
      </c>
      <c r="Q78" s="77">
        <v>28.974392721758903</v>
      </c>
      <c r="R78" s="80">
        <v>0</v>
      </c>
      <c r="S78" s="80">
        <v>0</v>
      </c>
      <c r="T78" s="78">
        <f>SUMPRODUCT(LTA!F78:AJ78,LTA!F$101:AJ$101,LTA!F$103:AJ$103)</f>
        <v>46.69</v>
      </c>
      <c r="U78" s="78">
        <f>SUMPRODUCT(LTA!F78:AJ78,LTA!F$102:AJ$102,LTA!F$103:AJ$103)</f>
        <v>67.820000000000007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414.79</v>
      </c>
      <c r="AB78" s="117">
        <f>-STOA!N78</f>
        <v>0</v>
      </c>
      <c r="AC78">
        <f t="shared" si="3"/>
        <v>16.912257017739925</v>
      </c>
      <c r="AD78">
        <f t="shared" si="4"/>
        <v>1904.9351313617969</v>
      </c>
      <c r="AE78">
        <f>'IDT-1'!B78</f>
        <v>42.058999999999997</v>
      </c>
      <c r="AF78" s="26"/>
      <c r="AG78">
        <f t="shared" si="5"/>
        <v>1946.9941313617969</v>
      </c>
      <c r="AI78" s="75">
        <f>PXIL!H78</f>
        <v>0</v>
      </c>
      <c r="AJ78" s="75">
        <f>PXIL!N78</f>
        <v>0</v>
      </c>
      <c r="AK78" s="75">
        <f>RTM_IEX!H78</f>
        <v>202.73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1">
        <f>GDAM_IEX!H78</f>
        <v>0</v>
      </c>
      <c r="AP78" s="191">
        <f>GDAM_IEX!N78</f>
        <v>0</v>
      </c>
      <c r="AQ78" s="191">
        <f>GDAM_PXI!H78</f>
        <v>0</v>
      </c>
      <c r="AR78" s="191">
        <f>GDAM_PXI!N78</f>
        <v>0</v>
      </c>
      <c r="AU78">
        <v>76</v>
      </c>
    </row>
    <row r="79" spans="1:47">
      <c r="A79" t="s">
        <v>121</v>
      </c>
      <c r="E79">
        <f>GT_NG!P79</f>
        <v>6.0557275541795672</v>
      </c>
      <c r="F79">
        <f>GT_Spot!P79</f>
        <v>0</v>
      </c>
      <c r="G79">
        <f>PPCL_NG!P79</f>
        <v>33.950000000000003</v>
      </c>
      <c r="H79">
        <f>PPCL_Spot!P79</f>
        <v>5.17</v>
      </c>
      <c r="I79">
        <f>Bawana_NG!P79</f>
        <v>129.47999999999999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935.68419954497131</v>
      </c>
      <c r="P79" s="77">
        <v>105.16</v>
      </c>
      <c r="Q79" s="77">
        <v>28.974392721758903</v>
      </c>
      <c r="R79" s="80">
        <v>0</v>
      </c>
      <c r="S79" s="80">
        <v>0</v>
      </c>
      <c r="T79" s="78">
        <f>SUMPRODUCT(LTA!F79:AJ79,LTA!F$101:AJ$101,LTA!F$103:AJ$103)</f>
        <v>41.26</v>
      </c>
      <c r="U79" s="78">
        <f>SUMPRODUCT(LTA!F79:AJ79,LTA!F$102:AJ$102,LTA!F$103:AJ$103)</f>
        <v>66.94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423.79</v>
      </c>
      <c r="AB79" s="117">
        <f>-STOA!N79</f>
        <v>0</v>
      </c>
      <c r="AC79">
        <f t="shared" si="3"/>
        <v>17.340086014424006</v>
      </c>
      <c r="AD79">
        <f t="shared" si="4"/>
        <v>1953.1242338064858</v>
      </c>
      <c r="AE79">
        <f>'IDT-1'!B79</f>
        <v>36.040999999999997</v>
      </c>
      <c r="AF79" s="26"/>
      <c r="AG79">
        <f t="shared" si="5"/>
        <v>1989.1652338064857</v>
      </c>
      <c r="AI79" s="75">
        <f>PXIL!H79</f>
        <v>0</v>
      </c>
      <c r="AJ79" s="75">
        <f>PXIL!N79</f>
        <v>0</v>
      </c>
      <c r="AK79" s="75">
        <f>RTM_IEX!H79</f>
        <v>194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1">
        <f>GDAM_IEX!H79</f>
        <v>0</v>
      </c>
      <c r="AP79" s="191">
        <f>GDAM_IEX!N79</f>
        <v>0</v>
      </c>
      <c r="AQ79" s="191">
        <f>GDAM_PXI!H79</f>
        <v>0</v>
      </c>
      <c r="AR79" s="191">
        <f>GDAM_PXI!N79</f>
        <v>0</v>
      </c>
      <c r="AU79">
        <v>77</v>
      </c>
    </row>
    <row r="80" spans="1:47">
      <c r="A80" t="s">
        <v>122</v>
      </c>
      <c r="E80">
        <f>GT_NG!P80</f>
        <v>7.6550607287449397</v>
      </c>
      <c r="F80">
        <f>GT_Spot!P80</f>
        <v>0</v>
      </c>
      <c r="G80">
        <f>PPCL_NG!P80</f>
        <v>33.950000000000003</v>
      </c>
      <c r="H80">
        <f>PPCL_Spot!P80</f>
        <v>6</v>
      </c>
      <c r="I80">
        <f>Bawana_NG!P80</f>
        <v>129.47999999999999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950.00167331777118</v>
      </c>
      <c r="P80" s="77">
        <v>105.16</v>
      </c>
      <c r="Q80" s="77">
        <v>28.974392721758903</v>
      </c>
      <c r="R80" s="80">
        <v>0</v>
      </c>
      <c r="S80" s="80">
        <v>0</v>
      </c>
      <c r="T80" s="78">
        <f>SUMPRODUCT(LTA!F80:AJ80,LTA!F$101:AJ$101,LTA!F$103:AJ$103)</f>
        <v>36.489999999999995</v>
      </c>
      <c r="U80" s="78">
        <f>SUMPRODUCT(LTA!F80:AJ80,LTA!F$102:AJ$102,LTA!F$103:AJ$103)</f>
        <v>64.52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423.79</v>
      </c>
      <c r="AB80" s="117">
        <f>-STOA!N80</f>
        <v>0</v>
      </c>
      <c r="AC80">
        <f t="shared" si="3"/>
        <v>17.432721915560823</v>
      </c>
      <c r="AD80">
        <f t="shared" si="4"/>
        <v>1963.5584048527141</v>
      </c>
      <c r="AE80">
        <f>'IDT-1'!B80</f>
        <v>44.703000000000003</v>
      </c>
      <c r="AF80" s="26"/>
      <c r="AG80">
        <f t="shared" si="5"/>
        <v>2008.2614048527141</v>
      </c>
      <c r="AI80" s="75">
        <f>PXIL!H80</f>
        <v>0</v>
      </c>
      <c r="AJ80" s="75">
        <f>PXIL!N80</f>
        <v>0</v>
      </c>
      <c r="AK80" s="75">
        <f>RTM_IEX!H80</f>
        <v>194.97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1">
        <f>GDAM_IEX!H80</f>
        <v>0</v>
      </c>
      <c r="AP80" s="191">
        <f>GDAM_IEX!N80</f>
        <v>0</v>
      </c>
      <c r="AQ80" s="191">
        <f>GDAM_PXI!H80</f>
        <v>0</v>
      </c>
      <c r="AR80" s="191">
        <f>GDAM_PXI!N80</f>
        <v>0</v>
      </c>
      <c r="AU80">
        <v>78</v>
      </c>
    </row>
    <row r="81" spans="1:47">
      <c r="A81" t="s">
        <v>123</v>
      </c>
      <c r="E81">
        <f>GT_NG!P81</f>
        <v>11.822201434362334</v>
      </c>
      <c r="F81">
        <f>GT_Spot!P81</f>
        <v>0</v>
      </c>
      <c r="G81">
        <f>PPCL_NG!P81</f>
        <v>33.950000000000003</v>
      </c>
      <c r="H81">
        <f>PPCL_Spot!P81</f>
        <v>7.8774588842308937</v>
      </c>
      <c r="I81">
        <f>Bawana_NG!P81</f>
        <v>98.48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954.18874890363554</v>
      </c>
      <c r="P81" s="77">
        <v>102.6254830333172</v>
      </c>
      <c r="Q81" s="77">
        <v>28.974392721758903</v>
      </c>
      <c r="R81" s="80">
        <v>0</v>
      </c>
      <c r="S81" s="80">
        <v>0</v>
      </c>
      <c r="T81" s="78">
        <f>SUMPRODUCT(LTA!F81:AJ81,LTA!F$101:AJ$101,LTA!F$103:AJ$103)</f>
        <v>32.56</v>
      </c>
      <c r="U81" s="78">
        <f>SUMPRODUCT(LTA!F81:AJ81,LTA!F$102:AJ$102,LTA!F$103:AJ$103)</f>
        <v>60.88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452.89</v>
      </c>
      <c r="AB81" s="117">
        <f>-STOA!N81</f>
        <v>0</v>
      </c>
      <c r="AC81">
        <f t="shared" si="3"/>
        <v>17.297616907800286</v>
      </c>
      <c r="AD81">
        <f t="shared" si="4"/>
        <v>1948.3406680695045</v>
      </c>
      <c r="AE81">
        <f>'IDT-1'!B81</f>
        <v>43.942999999999998</v>
      </c>
      <c r="AF81" s="26"/>
      <c r="AG81">
        <f t="shared" si="5"/>
        <v>1992.2836680695045</v>
      </c>
      <c r="AI81" s="75">
        <f>PXIL!H81</f>
        <v>0</v>
      </c>
      <c r="AJ81" s="75">
        <f>PXIL!N81</f>
        <v>0</v>
      </c>
      <c r="AK81" s="75">
        <f>RTM_IEX!H81</f>
        <v>181.39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1">
        <f>GDAM_IEX!H81</f>
        <v>0</v>
      </c>
      <c r="AP81" s="191">
        <f>GDAM_IEX!N81</f>
        <v>0</v>
      </c>
      <c r="AQ81" s="191">
        <f>GDAM_PXI!H81</f>
        <v>0</v>
      </c>
      <c r="AR81" s="191">
        <f>GDAM_PXI!N81</f>
        <v>0</v>
      </c>
      <c r="AU81">
        <v>79</v>
      </c>
    </row>
    <row r="82" spans="1:47">
      <c r="A82" t="s">
        <v>124</v>
      </c>
      <c r="E82">
        <f>GT_NG!P82</f>
        <v>11.822201434362334</v>
      </c>
      <c r="F82">
        <f>GT_Spot!P82</f>
        <v>0</v>
      </c>
      <c r="G82">
        <f>PPCL_NG!P82</f>
        <v>33.950000000000003</v>
      </c>
      <c r="H82">
        <f>PPCL_Spot!P82</f>
        <v>7.8774588842308937</v>
      </c>
      <c r="I82">
        <f>Bawana_NG!P82</f>
        <v>98.48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954.18874890363554</v>
      </c>
      <c r="P82" s="77">
        <v>102.6254830333172</v>
      </c>
      <c r="Q82" s="77">
        <v>28.974392721758903</v>
      </c>
      <c r="R82" s="80">
        <v>0</v>
      </c>
      <c r="S82" s="80">
        <v>0</v>
      </c>
      <c r="T82" s="78">
        <f>SUMPRODUCT(LTA!F82:AJ82,LTA!F$101:AJ$101,LTA!F$103:AJ$103)</f>
        <v>30.400000000000002</v>
      </c>
      <c r="U82" s="78">
        <f>SUMPRODUCT(LTA!F82:AJ82,LTA!F$102:AJ$102,LTA!F$103:AJ$103)</f>
        <v>58.519999999999996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452.89</v>
      </c>
      <c r="AB82" s="117">
        <f>-STOA!N82</f>
        <v>0</v>
      </c>
      <c r="AC82">
        <f t="shared" si="3"/>
        <v>17.343200907800288</v>
      </c>
      <c r="AD82">
        <f t="shared" si="4"/>
        <v>1953.4750840695046</v>
      </c>
      <c r="AE82">
        <f>'IDT-1'!B82</f>
        <v>51.722999999999999</v>
      </c>
      <c r="AF82" s="26"/>
      <c r="AG82">
        <f t="shared" si="5"/>
        <v>2005.1980840695046</v>
      </c>
      <c r="AI82" s="75">
        <f>PXIL!H82</f>
        <v>0</v>
      </c>
      <c r="AJ82" s="75">
        <f>PXIL!N82</f>
        <v>0</v>
      </c>
      <c r="AK82" s="75">
        <f>RTM_IEX!H82</f>
        <v>191.09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1">
        <f>GDAM_IEX!H82</f>
        <v>0</v>
      </c>
      <c r="AP82" s="191">
        <f>GDAM_IEX!N82</f>
        <v>0</v>
      </c>
      <c r="AQ82" s="191">
        <f>GDAM_PXI!H82</f>
        <v>0</v>
      </c>
      <c r="AR82" s="191">
        <f>GDAM_PXI!N82</f>
        <v>0</v>
      </c>
      <c r="AU82">
        <v>80</v>
      </c>
    </row>
    <row r="83" spans="1:47">
      <c r="A83" t="s">
        <v>125</v>
      </c>
      <c r="E83">
        <f>GT_NG!P83</f>
        <v>11.822201434362334</v>
      </c>
      <c r="F83">
        <f>GT_Spot!P83</f>
        <v>0</v>
      </c>
      <c r="G83">
        <f>PPCL_NG!P83</f>
        <v>33.950000000000003</v>
      </c>
      <c r="H83">
        <f>PPCL_Spot!P83</f>
        <v>8.7526523188845093</v>
      </c>
      <c r="I83">
        <f>Bawana_NG!P83</f>
        <v>131.57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949.53772692471807</v>
      </c>
      <c r="P83" s="77">
        <v>102.6254830333172</v>
      </c>
      <c r="Q83" s="77">
        <v>28.974392721758903</v>
      </c>
      <c r="R83" s="80">
        <v>0</v>
      </c>
      <c r="S83" s="80">
        <v>0</v>
      </c>
      <c r="T83" s="78">
        <f>SUMPRODUCT(LTA!F83:AJ83,LTA!F$101:AJ$101,LTA!F$103:AJ$103)</f>
        <v>28.88</v>
      </c>
      <c r="U83" s="78">
        <f>SUMPRODUCT(LTA!F83:AJ83,LTA!F$102:AJ$102,LTA!F$103:AJ$103)</f>
        <v>56.32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466.4</v>
      </c>
      <c r="AB83" s="117">
        <f>-STOA!N83</f>
        <v>0</v>
      </c>
      <c r="AC83">
        <f t="shared" si="3"/>
        <v>17.695853616610762</v>
      </c>
      <c r="AD83">
        <f t="shared" si="4"/>
        <v>1993.1966028164302</v>
      </c>
      <c r="AE83">
        <f>'IDT-1'!B83</f>
        <v>59.085999999999999</v>
      </c>
      <c r="AF83" s="26"/>
      <c r="AG83">
        <f t="shared" si="5"/>
        <v>2052.28260281643</v>
      </c>
      <c r="AI83" s="75">
        <f>PXIL!H83</f>
        <v>0</v>
      </c>
      <c r="AJ83" s="75">
        <f>PXIL!N83</f>
        <v>0</v>
      </c>
      <c r="AK83" s="75">
        <f>RTM_IEX!H83</f>
        <v>192.06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1">
        <f>GDAM_IEX!H83</f>
        <v>0</v>
      </c>
      <c r="AP83" s="191">
        <f>GDAM_IEX!N83</f>
        <v>0</v>
      </c>
      <c r="AQ83" s="191">
        <f>GDAM_PXI!H83</f>
        <v>0</v>
      </c>
      <c r="AR83" s="191">
        <f>GDAM_PXI!N83</f>
        <v>0</v>
      </c>
      <c r="AU83">
        <v>81</v>
      </c>
    </row>
    <row r="84" spans="1:47">
      <c r="A84" t="s">
        <v>126</v>
      </c>
      <c r="E84">
        <f>GT_NG!P84</f>
        <v>11.822201434362334</v>
      </c>
      <c r="F84">
        <f>GT_Spot!P84</f>
        <v>0</v>
      </c>
      <c r="G84">
        <f>PPCL_NG!P84</f>
        <v>33.950000000000003</v>
      </c>
      <c r="H84">
        <f>PPCL_Spot!P84</f>
        <v>8.7526523188845093</v>
      </c>
      <c r="I84">
        <f>Bawana_NG!P84</f>
        <v>131.57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949.53772692471807</v>
      </c>
      <c r="P84" s="77">
        <v>102.6254830333172</v>
      </c>
      <c r="Q84" s="77">
        <v>28.974392721758903</v>
      </c>
      <c r="R84" s="80">
        <v>0</v>
      </c>
      <c r="S84" s="80">
        <v>0</v>
      </c>
      <c r="T84" s="78">
        <f>SUMPRODUCT(LTA!F84:AJ84,LTA!F$101:AJ$101,LTA!F$103:AJ$103)</f>
        <v>27.16</v>
      </c>
      <c r="U84" s="78">
        <f>SUMPRODUCT(LTA!F84:AJ84,LTA!F$102:AJ$102,LTA!F$103:AJ$103)</f>
        <v>53.91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466.4</v>
      </c>
      <c r="AB84" s="117">
        <f>-STOA!N84</f>
        <v>0</v>
      </c>
      <c r="AC84">
        <f t="shared" si="3"/>
        <v>17.437573616610763</v>
      </c>
      <c r="AD84">
        <f t="shared" si="4"/>
        <v>1964.1048828164301</v>
      </c>
      <c r="AE84">
        <f>'IDT-1'!B84</f>
        <v>70.796000000000006</v>
      </c>
      <c r="AF84" s="26"/>
      <c r="AG84">
        <f t="shared" si="5"/>
        <v>2034.9008828164301</v>
      </c>
      <c r="AI84" s="75">
        <f>PXIL!H84</f>
        <v>0</v>
      </c>
      <c r="AJ84" s="75">
        <f>PXIL!N84</f>
        <v>0</v>
      </c>
      <c r="AK84" s="75">
        <f>RTM_IEX!H84</f>
        <v>166.84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1">
        <f>GDAM_IEX!H84</f>
        <v>0</v>
      </c>
      <c r="AP84" s="191">
        <f>GDAM_IEX!N84</f>
        <v>0</v>
      </c>
      <c r="AQ84" s="191">
        <f>GDAM_PXI!H84</f>
        <v>0</v>
      </c>
      <c r="AR84" s="191">
        <f>GDAM_PXI!N84</f>
        <v>0</v>
      </c>
      <c r="AU84">
        <v>82</v>
      </c>
    </row>
    <row r="85" spans="1:47">
      <c r="A85" t="s">
        <v>127</v>
      </c>
      <c r="E85">
        <f>GT_NG!P85</f>
        <v>11.822201434362334</v>
      </c>
      <c r="F85">
        <f>GT_Spot!P85</f>
        <v>0</v>
      </c>
      <c r="G85">
        <f>PPCL_NG!P85</f>
        <v>33.950000000000003</v>
      </c>
      <c r="H85">
        <f>PPCL_Spot!P85</f>
        <v>9.17</v>
      </c>
      <c r="I85">
        <f>Bawana_NG!P85</f>
        <v>131.57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941.96968992471795</v>
      </c>
      <c r="P85" s="77">
        <v>102.6254830333172</v>
      </c>
      <c r="Q85" s="77">
        <v>28.974392721758903</v>
      </c>
      <c r="R85" s="80">
        <v>0</v>
      </c>
      <c r="S85" s="80">
        <v>0</v>
      </c>
      <c r="T85" s="78">
        <f>SUMPRODUCT(LTA!F85:AJ85,LTA!F$101:AJ$101,LTA!F$103:AJ$103)</f>
        <v>25.96</v>
      </c>
      <c r="U85" s="78">
        <f>SUMPRODUCT(LTA!F85:AJ85,LTA!F$102:AJ$102,LTA!F$103:AJ$103)</f>
        <v>53.599999999999994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480.95</v>
      </c>
      <c r="AB85" s="117">
        <f>-STOA!N85</f>
        <v>0</v>
      </c>
      <c r="AC85">
        <f t="shared" si="3"/>
        <v>17.062599550604574</v>
      </c>
      <c r="AD85">
        <f t="shared" si="4"/>
        <v>1921.8691675635516</v>
      </c>
      <c r="AE85">
        <f>'IDT-1'!B85</f>
        <v>87.474000000000004</v>
      </c>
      <c r="AF85" s="26"/>
      <c r="AG85">
        <f t="shared" si="5"/>
        <v>2009.3431675635516</v>
      </c>
      <c r="AI85" s="75">
        <f>PXIL!H85</f>
        <v>0</v>
      </c>
      <c r="AJ85" s="75">
        <f>PXIL!N85</f>
        <v>0</v>
      </c>
      <c r="AK85" s="75">
        <f>RTM_IEX!H85</f>
        <v>118.34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1">
        <f>GDAM_IEX!H85</f>
        <v>0</v>
      </c>
      <c r="AP85" s="191">
        <f>GDAM_IEX!N85</f>
        <v>0</v>
      </c>
      <c r="AQ85" s="191">
        <f>GDAM_PXI!H85</f>
        <v>0</v>
      </c>
      <c r="AR85" s="191">
        <f>GDAM_PXI!N85</f>
        <v>0</v>
      </c>
      <c r="AU85">
        <v>83</v>
      </c>
    </row>
    <row r="86" spans="1:47">
      <c r="A86" t="s">
        <v>128</v>
      </c>
      <c r="E86">
        <f>GT_NG!P86</f>
        <v>11.822201434362334</v>
      </c>
      <c r="F86">
        <f>GT_Spot!P86</f>
        <v>0</v>
      </c>
      <c r="G86">
        <f>PPCL_NG!P86</f>
        <v>33.950000000000003</v>
      </c>
      <c r="H86">
        <f>PPCL_Spot!P86</f>
        <v>9.19</v>
      </c>
      <c r="I86">
        <f>Bawana_NG!P86</f>
        <v>131.57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920.9250721519179</v>
      </c>
      <c r="P86" s="77">
        <v>102.6254830333172</v>
      </c>
      <c r="Q86" s="77">
        <v>28.974392721758903</v>
      </c>
      <c r="R86" s="80">
        <v>0</v>
      </c>
      <c r="S86" s="80">
        <v>0</v>
      </c>
      <c r="T86" s="78">
        <f>SUMPRODUCT(LTA!F86:AJ86,LTA!F$101:AJ$101,LTA!F$103:AJ$103)</f>
        <v>24.82</v>
      </c>
      <c r="U86" s="78">
        <f>SUMPRODUCT(LTA!F86:AJ86,LTA!F$102:AJ$102,LTA!F$103:AJ$103)</f>
        <v>53.68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510.04999999999995</v>
      </c>
      <c r="AB86" s="117">
        <f>-STOA!N86</f>
        <v>0</v>
      </c>
      <c r="AC86">
        <f t="shared" si="3"/>
        <v>17.440166914203935</v>
      </c>
      <c r="AD86">
        <f t="shared" si="4"/>
        <v>1964.3969824271524</v>
      </c>
      <c r="AE86">
        <f>'IDT-1'!B86</f>
        <v>90.572000000000003</v>
      </c>
      <c r="AF86" s="26"/>
      <c r="AG86">
        <f t="shared" si="5"/>
        <v>2054.9689824271522</v>
      </c>
      <c r="AI86" s="75">
        <f>PXIL!H86</f>
        <v>0</v>
      </c>
      <c r="AJ86" s="75">
        <f>PXIL!N86</f>
        <v>0</v>
      </c>
      <c r="AK86" s="75">
        <f>RTM_IEX!H86</f>
        <v>154.22999999999999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1">
        <f>GDAM_IEX!H86</f>
        <v>0</v>
      </c>
      <c r="AP86" s="191">
        <f>GDAM_IEX!N86</f>
        <v>0</v>
      </c>
      <c r="AQ86" s="191">
        <f>GDAM_PXI!H86</f>
        <v>0</v>
      </c>
      <c r="AR86" s="191">
        <f>GDAM_PXI!N86</f>
        <v>0</v>
      </c>
      <c r="AU86">
        <v>84</v>
      </c>
    </row>
    <row r="87" spans="1:47">
      <c r="A87" t="s">
        <v>129</v>
      </c>
      <c r="E87">
        <f>GT_NG!P87</f>
        <v>12.476806773510734</v>
      </c>
      <c r="F87">
        <f>GT_Spot!P87</f>
        <v>0</v>
      </c>
      <c r="G87">
        <f>PPCL_NG!P87</f>
        <v>33.950000000000003</v>
      </c>
      <c r="H87">
        <f>PPCL_Spot!P87</f>
        <v>10.06</v>
      </c>
      <c r="I87">
        <f>Bawana_NG!P87</f>
        <v>100.07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922.01750494365604</v>
      </c>
      <c r="P87" s="77">
        <v>105.16</v>
      </c>
      <c r="Q87" s="77">
        <v>28.974392721758903</v>
      </c>
      <c r="R87" s="80">
        <v>0</v>
      </c>
      <c r="S87" s="80">
        <v>0</v>
      </c>
      <c r="T87" s="78">
        <f>SUMPRODUCT(LTA!F87:AJ87,LTA!F$101:AJ$101,LTA!F$103:AJ$103)</f>
        <v>23.75</v>
      </c>
      <c r="U87" s="78">
        <f>SUMPRODUCT(LTA!F87:AJ87,LTA!F$102:AJ$102,LTA!F$103:AJ$103)</f>
        <v>45.42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558.54999999999995</v>
      </c>
      <c r="AB87" s="117">
        <f>-STOA!N87</f>
        <v>0</v>
      </c>
      <c r="AC87">
        <f t="shared" si="3"/>
        <v>17.11766059906255</v>
      </c>
      <c r="AD87">
        <f t="shared" si="4"/>
        <v>1928.0710438398635</v>
      </c>
      <c r="AE87">
        <f>'IDT-1'!B87</f>
        <v>74.802999999999997</v>
      </c>
      <c r="AF87" s="26"/>
      <c r="AG87">
        <f t="shared" si="5"/>
        <v>2002.8740438398636</v>
      </c>
      <c r="AI87" s="75">
        <f>PXIL!H87</f>
        <v>0</v>
      </c>
      <c r="AJ87" s="75">
        <f>PXIL!N87</f>
        <v>0</v>
      </c>
      <c r="AK87" s="75">
        <f>RTM_IEX!H87</f>
        <v>104.76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1">
        <f>GDAM_IEX!H87</f>
        <v>0</v>
      </c>
      <c r="AP87" s="191">
        <f>GDAM_IEX!N87</f>
        <v>0</v>
      </c>
      <c r="AQ87" s="191">
        <f>GDAM_PXI!H87</f>
        <v>0</v>
      </c>
      <c r="AR87" s="191">
        <f>GDAM_PXI!N87</f>
        <v>0</v>
      </c>
      <c r="AU87">
        <v>85</v>
      </c>
    </row>
    <row r="88" spans="1:47">
      <c r="A88" t="s">
        <v>130</v>
      </c>
      <c r="E88">
        <f>GT_NG!P88</f>
        <v>12.476806773510734</v>
      </c>
      <c r="F88">
        <f>GT_Spot!P88</f>
        <v>0</v>
      </c>
      <c r="G88">
        <f>PPCL_NG!P88</f>
        <v>33.950000000000003</v>
      </c>
      <c r="H88">
        <f>PPCL_Spot!P88</f>
        <v>10.06</v>
      </c>
      <c r="I88">
        <f>Bawana_NG!P88</f>
        <v>100.07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916.81088273339185</v>
      </c>
      <c r="P88" s="77">
        <v>105.16</v>
      </c>
      <c r="Q88" s="77">
        <v>28.974392721758903</v>
      </c>
      <c r="R88" s="80">
        <v>0</v>
      </c>
      <c r="S88" s="80">
        <v>0</v>
      </c>
      <c r="T88" s="78">
        <f>SUMPRODUCT(LTA!F88:AJ88,LTA!F$101:AJ$101,LTA!F$103:AJ$103)</f>
        <v>22.72</v>
      </c>
      <c r="U88" s="78">
        <f>SUMPRODUCT(LTA!F88:AJ88,LTA!F$102:AJ$102,LTA!F$103:AJ$103)</f>
        <v>44.6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592.5</v>
      </c>
      <c r="AB88" s="117">
        <f>-STOA!N88</f>
        <v>0</v>
      </c>
      <c r="AC88">
        <f t="shared" si="3"/>
        <v>17.601866323612221</v>
      </c>
      <c r="AD88">
        <f t="shared" si="4"/>
        <v>1982.6102159050492</v>
      </c>
      <c r="AE88">
        <f>'IDT-1'!B88</f>
        <v>65.772999999999996</v>
      </c>
      <c r="AF88" s="26"/>
      <c r="AG88">
        <f t="shared" si="5"/>
        <v>2048.3832159050494</v>
      </c>
      <c r="AI88" s="75">
        <f>PXIL!H88</f>
        <v>0</v>
      </c>
      <c r="AJ88" s="75">
        <f>PXIL!N88</f>
        <v>0</v>
      </c>
      <c r="AK88" s="75">
        <f>RTM_IEX!H88</f>
        <v>132.88999999999999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1">
        <f>GDAM_IEX!H88</f>
        <v>0</v>
      </c>
      <c r="AP88" s="191">
        <f>GDAM_IEX!N88</f>
        <v>0</v>
      </c>
      <c r="AQ88" s="191">
        <f>GDAM_PXI!H88</f>
        <v>0</v>
      </c>
      <c r="AR88" s="191">
        <f>GDAM_PXI!N88</f>
        <v>0</v>
      </c>
      <c r="AU88">
        <v>86</v>
      </c>
    </row>
    <row r="89" spans="1:47">
      <c r="A89" t="s">
        <v>131</v>
      </c>
      <c r="E89">
        <f>GT_NG!P89</f>
        <v>12.476806773510734</v>
      </c>
      <c r="F89">
        <f>GT_Spot!P89</f>
        <v>0</v>
      </c>
      <c r="G89">
        <f>PPCL_NG!P89</f>
        <v>33.950000000000003</v>
      </c>
      <c r="H89">
        <f>PPCL_Spot!P89</f>
        <v>10.06</v>
      </c>
      <c r="I89">
        <f>Bawana_NG!P89</f>
        <v>100.07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921.57532369055468</v>
      </c>
      <c r="P89" s="77">
        <v>105.16</v>
      </c>
      <c r="Q89" s="77">
        <v>29.199999999999992</v>
      </c>
      <c r="R89" s="80">
        <v>0</v>
      </c>
      <c r="S89" s="80">
        <v>0</v>
      </c>
      <c r="T89" s="78">
        <f>SUMPRODUCT(LTA!F89:AJ89,LTA!F$101:AJ$101,LTA!F$103:AJ$103)</f>
        <v>21.71</v>
      </c>
      <c r="U89" s="78">
        <f>SUMPRODUCT(LTA!F89:AJ89,LTA!F$102:AJ$102,LTA!F$103:AJ$103)</f>
        <v>46.78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5.82</v>
      </c>
      <c r="Z89" s="75">
        <f>IEX!N89</f>
        <v>0</v>
      </c>
      <c r="AA89" s="117">
        <f>STOA!H89</f>
        <v>629.36</v>
      </c>
      <c r="AB89" s="117">
        <f>-STOA!N89</f>
        <v>0</v>
      </c>
      <c r="AC89">
        <f t="shared" si="3"/>
        <v>16.933251768261343</v>
      </c>
      <c r="AD89">
        <f t="shared" si="4"/>
        <v>1891.2288786958045</v>
      </c>
      <c r="AE89">
        <f>'IDT-1'!B89</f>
        <v>45.625</v>
      </c>
      <c r="AF89" s="26"/>
      <c r="AG89">
        <f t="shared" si="5"/>
        <v>1936.8538786958045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-8</v>
      </c>
      <c r="AM89" s="75">
        <f>RTM_PXI!H89</f>
        <v>0</v>
      </c>
      <c r="AN89" s="75">
        <f>RTM_PXI!N89</f>
        <v>0</v>
      </c>
      <c r="AO89" s="191">
        <f>GDAM_IEX!H89</f>
        <v>0</v>
      </c>
      <c r="AP89" s="191">
        <f>GDAM_IEX!N89</f>
        <v>0</v>
      </c>
      <c r="AQ89" s="191">
        <f>GDAM_PXI!H89</f>
        <v>0</v>
      </c>
      <c r="AR89" s="191">
        <f>GDAM_PXI!N89</f>
        <v>0</v>
      </c>
      <c r="AU89">
        <v>87</v>
      </c>
    </row>
    <row r="90" spans="1:47">
      <c r="A90" t="s">
        <v>132</v>
      </c>
      <c r="E90">
        <f>GT_NG!P90</f>
        <v>12.476806773510734</v>
      </c>
      <c r="F90">
        <f>GT_Spot!P90</f>
        <v>0</v>
      </c>
      <c r="G90">
        <f>PPCL_NG!P90</f>
        <v>33.950000000000003</v>
      </c>
      <c r="H90">
        <f>PPCL_Spot!P90</f>
        <v>10.06</v>
      </c>
      <c r="I90">
        <f>Bawana_NG!P90</f>
        <v>100.07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921.57532369055468</v>
      </c>
      <c r="P90" s="77">
        <v>105.16</v>
      </c>
      <c r="Q90" s="77">
        <v>29.199999999999992</v>
      </c>
      <c r="R90" s="80">
        <v>0</v>
      </c>
      <c r="S90" s="80">
        <v>0</v>
      </c>
      <c r="T90" s="78">
        <f>SUMPRODUCT(LTA!F90:AJ90,LTA!F$101:AJ$101,LTA!F$103:AJ$103)</f>
        <v>20.89</v>
      </c>
      <c r="U90" s="78">
        <f>SUMPRODUCT(LTA!F90:AJ90,LTA!F$102:AJ$102,LTA!F$103:AJ$103)</f>
        <v>46.07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15.52</v>
      </c>
      <c r="Z90" s="75">
        <f>IEX!N90</f>
        <v>0</v>
      </c>
      <c r="AA90" s="117">
        <f>STOA!H90</f>
        <v>662.34</v>
      </c>
      <c r="AB90" s="117">
        <f>-STOA!N90</f>
        <v>0</v>
      </c>
      <c r="AC90">
        <f t="shared" si="3"/>
        <v>17.326778748083779</v>
      </c>
      <c r="AD90">
        <f t="shared" si="4"/>
        <v>1951.6253517159821</v>
      </c>
      <c r="AE90">
        <f>'IDT-1'!B90</f>
        <v>23.515000000000001</v>
      </c>
      <c r="AF90" s="26"/>
      <c r="AG90">
        <f t="shared" si="5"/>
        <v>1975.1403517159822</v>
      </c>
      <c r="AI90" s="75">
        <f>PXIL!H90</f>
        <v>0</v>
      </c>
      <c r="AJ90" s="75">
        <f>PXIL!N90</f>
        <v>0</v>
      </c>
      <c r="AK90" s="75">
        <f>RTM_IEX!H90</f>
        <v>11.64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1">
        <f>GDAM_IEX!H90</f>
        <v>0</v>
      </c>
      <c r="AP90" s="191">
        <f>GDAM_IEX!N90</f>
        <v>0</v>
      </c>
      <c r="AQ90" s="191">
        <f>GDAM_PXI!H90</f>
        <v>0</v>
      </c>
      <c r="AR90" s="191">
        <f>GDAM_PXI!N90</f>
        <v>0</v>
      </c>
      <c r="AU90">
        <v>88</v>
      </c>
    </row>
    <row r="91" spans="1:47">
      <c r="A91" t="s">
        <v>133</v>
      </c>
      <c r="E91">
        <f>GT_NG!P91</f>
        <v>12.476806773510734</v>
      </c>
      <c r="F91">
        <f>GT_Spot!P91</f>
        <v>0</v>
      </c>
      <c r="G91">
        <f>PPCL_NG!P91</f>
        <v>33.950000000000003</v>
      </c>
      <c r="H91">
        <f>PPCL_Spot!P91</f>
        <v>10.06</v>
      </c>
      <c r="I91">
        <f>Bawana_NG!P91</f>
        <v>100.07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936.98834179688561</v>
      </c>
      <c r="P91" s="77">
        <v>105.16</v>
      </c>
      <c r="Q91" s="77">
        <v>28.97491850594227</v>
      </c>
      <c r="R91" s="80">
        <v>0</v>
      </c>
      <c r="S91" s="80">
        <v>0</v>
      </c>
      <c r="T91" s="78">
        <f>SUMPRODUCT(LTA!F91:AJ91,LTA!F$101:AJ$101,LTA!F$103:AJ$103)</f>
        <v>15.87</v>
      </c>
      <c r="U91" s="78">
        <f>SUMPRODUCT(LTA!F91:AJ91,LTA!F$102:AJ$102,LTA!F$103:AJ$103)</f>
        <v>45.53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726.85000000000014</v>
      </c>
      <c r="AB91" s="117">
        <f>-STOA!N91</f>
        <v>0</v>
      </c>
      <c r="AC91">
        <f t="shared" si="3"/>
        <v>18.263994114081306</v>
      </c>
      <c r="AD91">
        <f t="shared" si="4"/>
        <v>1938.6660729622574</v>
      </c>
      <c r="AE91">
        <f>'IDT-1'!B91</f>
        <v>0</v>
      </c>
      <c r="AF91" s="26"/>
      <c r="AG91">
        <f t="shared" si="5"/>
        <v>1938.6660729622574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-59</v>
      </c>
      <c r="AM91" s="75">
        <f>RTM_PXI!H91</f>
        <v>0</v>
      </c>
      <c r="AN91" s="75">
        <f>RTM_PXI!N91</f>
        <v>0</v>
      </c>
      <c r="AO91" s="191">
        <f>GDAM_IEX!H91</f>
        <v>0</v>
      </c>
      <c r="AP91" s="191">
        <f>GDAM_IEX!N91</f>
        <v>0</v>
      </c>
      <c r="AQ91" s="191">
        <f>GDAM_PXI!H91</f>
        <v>0</v>
      </c>
      <c r="AR91" s="191">
        <f>GDAM_PXI!N91</f>
        <v>0</v>
      </c>
      <c r="AU91">
        <v>89</v>
      </c>
    </row>
    <row r="92" spans="1:47">
      <c r="A92" t="s">
        <v>134</v>
      </c>
      <c r="E92">
        <f>GT_NG!P92</f>
        <v>12.476806773510734</v>
      </c>
      <c r="F92">
        <f>GT_Spot!P92</f>
        <v>0</v>
      </c>
      <c r="G92">
        <f>PPCL_NG!P92</f>
        <v>33.950000000000003</v>
      </c>
      <c r="H92">
        <f>PPCL_Spot!P92</f>
        <v>10.06</v>
      </c>
      <c r="I92">
        <f>Bawana_NG!P92</f>
        <v>100.07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937.77337171646423</v>
      </c>
      <c r="P92" s="77">
        <v>105.16</v>
      </c>
      <c r="Q92" s="77">
        <v>28.97491850594227</v>
      </c>
      <c r="R92" s="80">
        <v>0</v>
      </c>
      <c r="S92" s="80">
        <v>0</v>
      </c>
      <c r="T92" s="78">
        <f>SUMPRODUCT(LTA!F92:AJ92,LTA!F$101:AJ$101,LTA!F$103:AJ$103)</f>
        <v>15.66</v>
      </c>
      <c r="U92" s="78">
        <f>SUMPRODUCT(LTA!F92:AJ92,LTA!F$102:AJ$102,LTA!F$103:AJ$103)</f>
        <v>36.81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751.10000000000014</v>
      </c>
      <c r="AB92" s="117">
        <f>-STOA!N92</f>
        <v>0</v>
      </c>
      <c r="AC92">
        <f t="shared" si="3"/>
        <v>18.148252679229934</v>
      </c>
      <c r="AD92">
        <f t="shared" si="4"/>
        <v>1983.8868443166875</v>
      </c>
      <c r="AE92">
        <f>'IDT-1'!B92</f>
        <v>0</v>
      </c>
      <c r="AF92" s="26"/>
      <c r="AG92">
        <f t="shared" si="5"/>
        <v>1983.8868443166875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-30</v>
      </c>
      <c r="AM92" s="75">
        <f>RTM_PXI!H92</f>
        <v>0</v>
      </c>
      <c r="AN92" s="75">
        <f>RTM_PXI!N92</f>
        <v>0</v>
      </c>
      <c r="AO92" s="191">
        <f>GDAM_IEX!H92</f>
        <v>0</v>
      </c>
      <c r="AP92" s="191">
        <f>GDAM_IEX!N92</f>
        <v>0</v>
      </c>
      <c r="AQ92" s="191">
        <f>GDAM_PXI!H92</f>
        <v>0</v>
      </c>
      <c r="AR92" s="191">
        <f>GDAM_PXI!N92</f>
        <v>0</v>
      </c>
      <c r="AU92">
        <v>90</v>
      </c>
    </row>
    <row r="93" spans="1:47">
      <c r="A93" t="s">
        <v>135</v>
      </c>
      <c r="E93">
        <f>GT_NG!P93</f>
        <v>12.476806773510734</v>
      </c>
      <c r="F93">
        <f>GT_Spot!P93</f>
        <v>0</v>
      </c>
      <c r="G93">
        <f>PPCL_NG!P93</f>
        <v>33.950000000000003</v>
      </c>
      <c r="H93">
        <f>PPCL_Spot!P93</f>
        <v>10.06</v>
      </c>
      <c r="I93">
        <f>Bawana_NG!P93</f>
        <v>100.07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948.0876198305391</v>
      </c>
      <c r="P93" s="77">
        <v>105.16</v>
      </c>
      <c r="Q93" s="77">
        <v>28.97491850594227</v>
      </c>
      <c r="R93" s="80">
        <v>0</v>
      </c>
      <c r="S93" s="80">
        <v>0</v>
      </c>
      <c r="T93" s="78">
        <f>SUMPRODUCT(LTA!F93:AJ93,LTA!F$101:AJ$101,LTA!F$103:AJ$103)</f>
        <v>15.36</v>
      </c>
      <c r="U93" s="78">
        <f>SUMPRODUCT(LTA!F93:AJ93,LTA!F$102:AJ$102,LTA!F$103:AJ$103)</f>
        <v>43.1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775.35000000000014</v>
      </c>
      <c r="AB93" s="117">
        <f>-STOA!N93</f>
        <v>0</v>
      </c>
      <c r="AC93">
        <f t="shared" si="3"/>
        <v>19.144355244231853</v>
      </c>
      <c r="AD93">
        <f t="shared" si="4"/>
        <v>1951.4449898657601</v>
      </c>
      <c r="AE93">
        <f>'IDT-1'!B93</f>
        <v>0</v>
      </c>
      <c r="AF93" s="26"/>
      <c r="AG93">
        <f t="shared" si="5"/>
        <v>1951.4449898657601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-102</v>
      </c>
      <c r="AM93" s="75">
        <f>RTM_PXI!H93</f>
        <v>0</v>
      </c>
      <c r="AN93" s="75">
        <f>RTM_PXI!N93</f>
        <v>0</v>
      </c>
      <c r="AO93" s="191">
        <f>GDAM_IEX!H93</f>
        <v>0</v>
      </c>
      <c r="AP93" s="191">
        <f>GDAM_IEX!N93</f>
        <v>0</v>
      </c>
      <c r="AQ93" s="191">
        <f>GDAM_PXI!H93</f>
        <v>0</v>
      </c>
      <c r="AR93" s="191">
        <f>GDAM_PXI!N93</f>
        <v>0</v>
      </c>
      <c r="AU93">
        <v>91</v>
      </c>
    </row>
    <row r="94" spans="1:47">
      <c r="A94" t="s">
        <v>136</v>
      </c>
      <c r="E94">
        <f>GT_NG!P94</f>
        <v>12.476806773510734</v>
      </c>
      <c r="F94">
        <f>GT_Spot!P94</f>
        <v>0</v>
      </c>
      <c r="G94">
        <f>PPCL_NG!P94</f>
        <v>33.950000000000003</v>
      </c>
      <c r="H94">
        <f>PPCL_Spot!P94</f>
        <v>10.06</v>
      </c>
      <c r="I94">
        <f>Bawana_NG!P94</f>
        <v>100.07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947.79968802811914</v>
      </c>
      <c r="P94" s="77">
        <v>105.16</v>
      </c>
      <c r="Q94" s="77">
        <v>28.97491850594227</v>
      </c>
      <c r="R94" s="80">
        <v>0</v>
      </c>
      <c r="S94" s="80">
        <v>0</v>
      </c>
      <c r="T94" s="78">
        <f>SUMPRODUCT(LTA!F94:AJ94,LTA!F$101:AJ$101,LTA!F$103:AJ$103)</f>
        <v>15.07</v>
      </c>
      <c r="U94" s="78">
        <f>SUMPRODUCT(LTA!F94:AJ94,LTA!F$102:AJ$102,LTA!F$103:AJ$103)</f>
        <v>42.89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7.76</v>
      </c>
      <c r="Z94" s="75">
        <f>IEX!N94</f>
        <v>0</v>
      </c>
      <c r="AA94" s="117">
        <f>STOA!H94</f>
        <v>794.75</v>
      </c>
      <c r="AB94" s="117">
        <f>-STOA!N94</f>
        <v>0</v>
      </c>
      <c r="AC94">
        <f t="shared" si="3"/>
        <v>19.296526296670798</v>
      </c>
      <c r="AD94">
        <f t="shared" si="4"/>
        <v>1986.6648870109011</v>
      </c>
      <c r="AE94">
        <f>'IDT-1'!B94</f>
        <v>0</v>
      </c>
      <c r="AF94" s="26"/>
      <c r="AG94">
        <f t="shared" si="5"/>
        <v>1986.6648870109011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-93</v>
      </c>
      <c r="AM94" s="75">
        <f>RTM_PXI!H94</f>
        <v>0</v>
      </c>
      <c r="AN94" s="75">
        <f>RTM_PXI!N94</f>
        <v>0</v>
      </c>
      <c r="AO94" s="191">
        <f>GDAM_IEX!H94</f>
        <v>0</v>
      </c>
      <c r="AP94" s="191">
        <f>GDAM_IEX!N94</f>
        <v>0</v>
      </c>
      <c r="AQ94" s="191">
        <f>GDAM_PXI!H94</f>
        <v>0</v>
      </c>
      <c r="AR94" s="191">
        <f>GDAM_PXI!N94</f>
        <v>0</v>
      </c>
      <c r="AU94">
        <v>92</v>
      </c>
    </row>
    <row r="95" spans="1:47">
      <c r="A95" t="s">
        <v>137</v>
      </c>
      <c r="E95">
        <f>GT_NG!P95</f>
        <v>12.476806773510734</v>
      </c>
      <c r="F95">
        <f>GT_Spot!P95</f>
        <v>0</v>
      </c>
      <c r="G95">
        <f>PPCL_NG!P95</f>
        <v>33.950000000000003</v>
      </c>
      <c r="H95">
        <f>PPCL_Spot!P95</f>
        <v>10.450000000000001</v>
      </c>
      <c r="I95">
        <f>Bawana_NG!P95</f>
        <v>100.07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924.10131922421158</v>
      </c>
      <c r="P95" s="77">
        <v>105.16</v>
      </c>
      <c r="Q95" s="77">
        <v>28.97491850594227</v>
      </c>
      <c r="R95" s="80">
        <v>0</v>
      </c>
      <c r="S95" s="80">
        <v>0</v>
      </c>
      <c r="T95" s="78">
        <f>SUMPRODUCT(LTA!F95:AJ95,LTA!F$101:AJ$101,LTA!F$103:AJ$103)</f>
        <v>15.02</v>
      </c>
      <c r="U95" s="78">
        <f>SUMPRODUCT(LTA!F95:AJ95,LTA!F$102:AJ$102,LTA!F$103:AJ$103)</f>
        <v>42.53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22.31</v>
      </c>
      <c r="Z95" s="75">
        <f>IEX!N95</f>
        <v>0</v>
      </c>
      <c r="AA95" s="117">
        <f>STOA!H95</f>
        <v>772.44</v>
      </c>
      <c r="AB95" s="117">
        <f>-STOA!N95</f>
        <v>0</v>
      </c>
      <c r="AC95">
        <f t="shared" si="3"/>
        <v>18.593366530131039</v>
      </c>
      <c r="AD95">
        <f t="shared" si="4"/>
        <v>2003.8896779735335</v>
      </c>
      <c r="AE95">
        <f>'IDT-1'!B95</f>
        <v>0</v>
      </c>
      <c r="AF95" s="26"/>
      <c r="AG95">
        <f t="shared" si="5"/>
        <v>2003.8896779735335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-45</v>
      </c>
      <c r="AM95" s="75">
        <f>RTM_PXI!H95</f>
        <v>0</v>
      </c>
      <c r="AN95" s="75">
        <f>RTM_PXI!N95</f>
        <v>0</v>
      </c>
      <c r="AO95" s="191">
        <f>GDAM_IEX!H95</f>
        <v>0</v>
      </c>
      <c r="AP95" s="191">
        <f>GDAM_IEX!N95</f>
        <v>0</v>
      </c>
      <c r="AQ95" s="191">
        <f>GDAM_PXI!H95</f>
        <v>0</v>
      </c>
      <c r="AR95" s="191">
        <f>GDAM_PXI!N95</f>
        <v>0</v>
      </c>
      <c r="AU95">
        <v>93</v>
      </c>
    </row>
    <row r="96" spans="1:47">
      <c r="A96" t="s">
        <v>138</v>
      </c>
      <c r="E96">
        <f>GT_NG!P96</f>
        <v>12.476806773510734</v>
      </c>
      <c r="F96">
        <f>GT_Spot!P96</f>
        <v>0</v>
      </c>
      <c r="G96">
        <f>PPCL_NG!P96</f>
        <v>33.950000000000003</v>
      </c>
      <c r="H96">
        <f>PPCL_Spot!P96</f>
        <v>10.450000000000001</v>
      </c>
      <c r="I96">
        <f>Bawana_NG!P96</f>
        <v>100.07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918.4223372083386</v>
      </c>
      <c r="P96" s="77">
        <v>105.16</v>
      </c>
      <c r="Q96" s="77">
        <v>28.97491850594227</v>
      </c>
      <c r="R96" s="80">
        <v>0</v>
      </c>
      <c r="S96" s="80">
        <v>0</v>
      </c>
      <c r="T96" s="78">
        <f>SUMPRODUCT(LTA!F96:AJ96,LTA!F$101:AJ$101,LTA!F$103:AJ$103)</f>
        <v>15.02</v>
      </c>
      <c r="U96" s="78">
        <f>SUMPRODUCT(LTA!F96:AJ96,LTA!F$102:AJ$102,LTA!F$103:AJ$103)</f>
        <v>42.019999999999996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29.1</v>
      </c>
      <c r="Z96" s="75">
        <f>IEX!N96</f>
        <v>0</v>
      </c>
      <c r="AA96" s="117">
        <f>STOA!H96</f>
        <v>772.44</v>
      </c>
      <c r="AB96" s="117">
        <f>-STOA!N96</f>
        <v>0</v>
      </c>
      <c r="AC96">
        <f t="shared" si="3"/>
        <v>18.705193018657702</v>
      </c>
      <c r="AD96">
        <f t="shared" si="4"/>
        <v>1992.3788694691343</v>
      </c>
      <c r="AE96">
        <f>'IDT-1'!B96</f>
        <v>0</v>
      </c>
      <c r="AF96" s="26"/>
      <c r="AG96">
        <f t="shared" si="5"/>
        <v>1992.3788694691343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-57</v>
      </c>
      <c r="AM96" s="75">
        <f>RTM_PXI!H96</f>
        <v>0</v>
      </c>
      <c r="AN96" s="75">
        <f>RTM_PXI!N96</f>
        <v>0</v>
      </c>
      <c r="AO96" s="191">
        <f>GDAM_IEX!H96</f>
        <v>0</v>
      </c>
      <c r="AP96" s="191">
        <f>GDAM_IEX!N96</f>
        <v>0</v>
      </c>
      <c r="AQ96" s="191">
        <f>GDAM_PXI!H96</f>
        <v>0</v>
      </c>
      <c r="AR96" s="191">
        <f>GDAM_PXI!N96</f>
        <v>0</v>
      </c>
      <c r="AU96">
        <v>94</v>
      </c>
    </row>
    <row r="97" spans="1:47">
      <c r="A97" t="s">
        <v>139</v>
      </c>
      <c r="E97">
        <f>GT_NG!P97</f>
        <v>12.476806773510734</v>
      </c>
      <c r="F97">
        <f>GT_Spot!P97</f>
        <v>0</v>
      </c>
      <c r="G97">
        <f>PPCL_NG!P97</f>
        <v>33.950000000000003</v>
      </c>
      <c r="H97">
        <f>PPCL_Spot!P97</f>
        <v>10.450000000000001</v>
      </c>
      <c r="I97">
        <f>Bawana_NG!P97</f>
        <v>100.07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946.50284495074072</v>
      </c>
      <c r="P97" s="77">
        <v>105.16</v>
      </c>
      <c r="Q97" s="77">
        <v>28.97491850594227</v>
      </c>
      <c r="R97" s="80">
        <v>0</v>
      </c>
      <c r="S97" s="80">
        <v>0</v>
      </c>
      <c r="T97" s="78">
        <f>SUMPRODUCT(LTA!F97:AJ97,LTA!F$101:AJ$101,LTA!F$103:AJ$103)</f>
        <v>14.93</v>
      </c>
      <c r="U97" s="78">
        <f>SUMPRODUCT(LTA!F97:AJ97,LTA!F$102:AJ$102,LTA!F$103:AJ$103)</f>
        <v>41.17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772.44</v>
      </c>
      <c r="AB97" s="117">
        <f>-STOA!N97</f>
        <v>0</v>
      </c>
      <c r="AC97">
        <f t="shared" si="3"/>
        <v>19.069708970245241</v>
      </c>
      <c r="AD97">
        <f t="shared" si="4"/>
        <v>1947.0548612599487</v>
      </c>
      <c r="AE97">
        <f>'IDT-1'!B97</f>
        <v>0</v>
      </c>
      <c r="AF97" s="26"/>
      <c r="AG97">
        <f t="shared" si="5"/>
        <v>1947.0548612599487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-100</v>
      </c>
      <c r="AM97" s="75">
        <f>RTM_PXI!H97</f>
        <v>0</v>
      </c>
      <c r="AN97" s="75">
        <f>RTM_PXI!N97</f>
        <v>0</v>
      </c>
      <c r="AO97" s="191">
        <f>GDAM_IEX!H97</f>
        <v>0</v>
      </c>
      <c r="AP97" s="191">
        <f>GDAM_IEX!N97</f>
        <v>0</v>
      </c>
      <c r="AQ97" s="191">
        <f>GDAM_PXI!H97</f>
        <v>0</v>
      </c>
      <c r="AR97" s="191">
        <f>GDAM_PXI!N97</f>
        <v>0</v>
      </c>
      <c r="AU97">
        <v>95</v>
      </c>
    </row>
    <row r="98" spans="1:47">
      <c r="A98" t="s">
        <v>140</v>
      </c>
      <c r="E98">
        <f>GT_NG!P98</f>
        <v>12.476806773510734</v>
      </c>
      <c r="F98">
        <f>GT_Spot!P98</f>
        <v>0</v>
      </c>
      <c r="G98">
        <f>PPCL_NG!P98</f>
        <v>33.950000000000003</v>
      </c>
      <c r="H98">
        <f>PPCL_Spot!P98</f>
        <v>10.450000000000001</v>
      </c>
      <c r="I98">
        <f>Bawana_NG!P98</f>
        <v>100.07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946.50284495074072</v>
      </c>
      <c r="P98" s="77">
        <v>105.16</v>
      </c>
      <c r="Q98" s="77">
        <v>28.97491850594227</v>
      </c>
      <c r="R98" s="80">
        <v>0</v>
      </c>
      <c r="S98" s="80">
        <v>0</v>
      </c>
      <c r="T98" s="78">
        <f>SUMPRODUCT(LTA!F98:AJ98,LTA!F$101:AJ$101,LTA!F$103:AJ$103)</f>
        <v>14.77</v>
      </c>
      <c r="U98" s="78">
        <f>SUMPRODUCT(LTA!F98:AJ98,LTA!F$102:AJ$102,LTA!F$103:AJ$103)</f>
        <v>40.54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9.6999999999999993</v>
      </c>
      <c r="Z98" s="75">
        <f>IEX!N98</f>
        <v>0</v>
      </c>
      <c r="AA98" s="117">
        <f>STOA!H98</f>
        <v>729.76</v>
      </c>
      <c r="AB98" s="117">
        <f>-STOA!N98</f>
        <v>0</v>
      </c>
      <c r="AC98">
        <f t="shared" si="3"/>
        <v>18.364139104224254</v>
      </c>
      <c r="AD98">
        <f t="shared" si="4"/>
        <v>1959.9904311259695</v>
      </c>
      <c r="AE98">
        <f>'IDT-1'!B98</f>
        <v>0</v>
      </c>
      <c r="AF98" s="26"/>
      <c r="AG98">
        <f t="shared" si="5"/>
        <v>1959.9904311259695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-54</v>
      </c>
      <c r="AM98" s="75">
        <f>RTM_PXI!H98</f>
        <v>0</v>
      </c>
      <c r="AN98" s="75">
        <f>RTM_PXI!N98</f>
        <v>0</v>
      </c>
      <c r="AO98" s="191">
        <f>GDAM_IEX!H98</f>
        <v>0</v>
      </c>
      <c r="AP98" s="191">
        <f>GDAM_IEX!N98</f>
        <v>0</v>
      </c>
      <c r="AQ98" s="191">
        <f>GDAM_PXI!H98</f>
        <v>0</v>
      </c>
      <c r="AR98" s="191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0.28979634636327345</v>
      </c>
      <c r="F99">
        <f t="shared" si="6"/>
        <v>0</v>
      </c>
      <c r="G99">
        <f t="shared" si="6"/>
        <v>0.81479999999999886</v>
      </c>
      <c r="H99">
        <f t="shared" si="6"/>
        <v>0.21199730731258074</v>
      </c>
      <c r="I99">
        <f t="shared" si="6"/>
        <v>2.0705367112734274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19.094493277952562</v>
      </c>
      <c r="P99" s="77">
        <f t="shared" si="6"/>
        <v>2.0181079831634792</v>
      </c>
      <c r="Q99" s="77">
        <f t="shared" si="6"/>
        <v>0.55884023005772898</v>
      </c>
      <c r="R99" s="80">
        <f t="shared" si="6"/>
        <v>0.52174247686131647</v>
      </c>
      <c r="S99" s="80">
        <f t="shared" si="6"/>
        <v>0</v>
      </c>
      <c r="T99" s="78">
        <f t="shared" si="6"/>
        <v>3.8037299999999994</v>
      </c>
      <c r="U99" s="78">
        <f t="shared" si="6"/>
        <v>1.8410700000000004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0.13919499999999999</v>
      </c>
      <c r="Z99" s="75">
        <f t="shared" si="6"/>
        <v>0</v>
      </c>
      <c r="AA99" s="117">
        <f t="shared" si="6"/>
        <v>9.5904725000000024</v>
      </c>
      <c r="AB99" s="117">
        <f t="shared" si="6"/>
        <v>0</v>
      </c>
      <c r="AC99">
        <f t="shared" si="6"/>
        <v>0.37697022684374121</v>
      </c>
      <c r="AD99">
        <f t="shared" si="6"/>
        <v>41.070914106140627</v>
      </c>
      <c r="AE99">
        <f t="shared" si="6"/>
        <v>0.19595099999999999</v>
      </c>
      <c r="AG99">
        <f t="shared" si="6"/>
        <v>41.266865106140642</v>
      </c>
      <c r="AI99">
        <f t="shared" si="6"/>
        <v>0</v>
      </c>
      <c r="AJ99">
        <f t="shared" si="6"/>
        <v>0</v>
      </c>
      <c r="AK99">
        <f t="shared" si="6"/>
        <v>1.1848525000000001</v>
      </c>
      <c r="AL99">
        <f t="shared" si="6"/>
        <v>-0.69174999999999998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8">
        <f>SUMIF(AT3:AT98,"&gt;0",AT3:AT98)/4000</f>
        <v>0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8">
        <f>SUMIF(AT3:AT98,"&lt;0",AT3:AT98)/4000</f>
        <v>0</v>
      </c>
      <c r="AU102" s="70" t="s">
        <v>444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44821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411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GT_NG!Q3</f>
        <v>7.8965058236272876</v>
      </c>
      <c r="F3">
        <f>GT_Spot!Q3</f>
        <v>0</v>
      </c>
      <c r="G3">
        <f>PPCL_NG!Q3</f>
        <v>19.28</v>
      </c>
      <c r="H3">
        <f>PPCL_Spot!Q3</f>
        <v>6.11</v>
      </c>
      <c r="I3">
        <f>Bawana_NG!Q3</f>
        <v>49.920000000000009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582.33494431346958</v>
      </c>
      <c r="P3" s="77">
        <v>29.099999999999998</v>
      </c>
      <c r="Q3" s="77">
        <v>10</v>
      </c>
      <c r="R3" s="80">
        <v>0</v>
      </c>
      <c r="S3" s="80">
        <v>0</v>
      </c>
      <c r="T3" s="78">
        <f>SUMPRODUCT(LTA!F3:AJ3,LTA!F$101:AJ$101,LTA!F$104:AJ$104)</f>
        <v>46.17</v>
      </c>
      <c r="U3" s="78">
        <f>SUMPRODUCT(LTA!F3:AJ3,LTA!F$102:AJ$102,LTA!F$104:AJ$104)</f>
        <v>75.34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248.61999999999998</v>
      </c>
      <c r="AB3" s="117">
        <f>-STOA!O3</f>
        <v>0</v>
      </c>
      <c r="AC3">
        <f>SUMIF(B3:AB3,"&gt;0")*$AC$2-SUMIF(B3:AB3,"&lt;0")*($AC$2/(1-$AC$2))+SUMIF(AI3:AR3,"&gt;0")*$AC$2-SUMIF(AI3:AR3,"&lt;0")*($AC$2/(1-$AC$2))</f>
        <v>10.789707889535748</v>
      </c>
      <c r="AD3">
        <f>SUM(B3:AB3,AI3:AR3)-AC3</f>
        <v>913.98174224756099</v>
      </c>
      <c r="AE3">
        <f>'IDT-1'!C3</f>
        <v>0</v>
      </c>
      <c r="AF3" s="26"/>
      <c r="AG3">
        <f>SUM(AD3:AF3)</f>
        <v>913.98174224756099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-150</v>
      </c>
      <c r="AM3" s="75">
        <f>RTM_PXI!I3</f>
        <v>0</v>
      </c>
      <c r="AN3" s="75">
        <f>RTM_PXI!O3</f>
        <v>0</v>
      </c>
      <c r="AO3" s="191">
        <f>GDAM_IEX!I3</f>
        <v>0</v>
      </c>
      <c r="AP3" s="191">
        <f>GDAM_IEX!O3</f>
        <v>0</v>
      </c>
      <c r="AQ3" s="191">
        <f>GDAM_PXI!I3</f>
        <v>0</v>
      </c>
      <c r="AR3" s="191">
        <f>GDAM_PXI!O3</f>
        <v>0</v>
      </c>
    </row>
    <row r="4" spans="1:44">
      <c r="A4" t="s">
        <v>46</v>
      </c>
      <c r="E4">
        <f>GT_NG!Q4</f>
        <v>7.8965058236272876</v>
      </c>
      <c r="F4">
        <f>GT_Spot!Q4</f>
        <v>0</v>
      </c>
      <c r="G4">
        <f>PPCL_NG!Q4</f>
        <v>19.28</v>
      </c>
      <c r="H4">
        <f>PPCL_Spot!Q4</f>
        <v>6.11</v>
      </c>
      <c r="I4">
        <f>Bawana_NG!Q4</f>
        <v>49.920000000000009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582.33243531670394</v>
      </c>
      <c r="P4" s="77">
        <v>29.099999999999998</v>
      </c>
      <c r="Q4" s="77">
        <v>10</v>
      </c>
      <c r="R4" s="80">
        <v>0</v>
      </c>
      <c r="S4" s="80">
        <v>0</v>
      </c>
      <c r="T4" s="78">
        <f>SUMPRODUCT(LTA!F4:AJ4,LTA!F$101:AJ$101,LTA!F$104:AJ$104)</f>
        <v>46.08</v>
      </c>
      <c r="U4" s="78">
        <f>SUMPRODUCT(LTA!F4:AJ4,LTA!F$102:AJ$102,LTA!F$104:AJ$104)</f>
        <v>75.41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248.61999999999998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10.789509810364212</v>
      </c>
      <c r="AD4">
        <f t="shared" ref="AD4:AD67" si="1">SUM(B4:AB4,AI4:AR4)-AC4</f>
        <v>913.95943132996706</v>
      </c>
      <c r="AE4">
        <f>'IDT-1'!C4</f>
        <v>0</v>
      </c>
      <c r="AF4" s="26"/>
      <c r="AG4">
        <f t="shared" ref="AG4:AG67" si="2">SUM(AD4:AF4)</f>
        <v>913.95943132996706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-150</v>
      </c>
      <c r="AM4" s="75">
        <f>RTM_PXI!I4</f>
        <v>0</v>
      </c>
      <c r="AN4" s="75">
        <f>RTM_PXI!O4</f>
        <v>0</v>
      </c>
      <c r="AO4" s="191">
        <f>GDAM_IEX!I4</f>
        <v>0</v>
      </c>
      <c r="AP4" s="191">
        <f>GDAM_IEX!O4</f>
        <v>0</v>
      </c>
      <c r="AQ4" s="191">
        <f>GDAM_PXI!I4</f>
        <v>0</v>
      </c>
      <c r="AR4" s="191">
        <f>GDAM_PXI!O4</f>
        <v>0</v>
      </c>
    </row>
    <row r="5" spans="1:44">
      <c r="A5" t="s">
        <v>47</v>
      </c>
      <c r="E5">
        <f>GT_NG!Q5</f>
        <v>7.8965058236272876</v>
      </c>
      <c r="F5">
        <f>GT_Spot!Q5</f>
        <v>0</v>
      </c>
      <c r="G5">
        <f>PPCL_NG!Q5</f>
        <v>19.28</v>
      </c>
      <c r="H5">
        <f>PPCL_Spot!Q5</f>
        <v>6.11</v>
      </c>
      <c r="I5">
        <f>Bawana_NG!Q5</f>
        <v>49.920000000000009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576.15768031546963</v>
      </c>
      <c r="P5" s="77">
        <v>29.099999999999998</v>
      </c>
      <c r="Q5" s="77">
        <v>10</v>
      </c>
      <c r="R5" s="80">
        <v>0</v>
      </c>
      <c r="S5" s="80">
        <v>0</v>
      </c>
      <c r="T5" s="78">
        <f>SUMPRODUCT(LTA!F5:AJ5,LTA!F$101:AJ$101,LTA!F$104:AJ$104)</f>
        <v>45.95</v>
      </c>
      <c r="U5" s="78">
        <f>SUMPRODUCT(LTA!F5:AJ5,LTA!F$102:AJ$102,LTA!F$104:AJ$104)</f>
        <v>75.36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248.61999999999998</v>
      </c>
      <c r="AB5" s="117">
        <f>-STOA!O5</f>
        <v>0</v>
      </c>
      <c r="AC5">
        <f t="shared" si="0"/>
        <v>10.920028644319453</v>
      </c>
      <c r="AD5">
        <f t="shared" si="1"/>
        <v>886.4741574947775</v>
      </c>
      <c r="AE5">
        <f>'IDT-1'!C5</f>
        <v>0</v>
      </c>
      <c r="AF5" s="26"/>
      <c r="AG5">
        <f t="shared" si="2"/>
        <v>886.4741574947775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-171</v>
      </c>
      <c r="AM5" s="75">
        <f>RTM_PXI!I5</f>
        <v>0</v>
      </c>
      <c r="AN5" s="75">
        <f>RTM_PXI!O5</f>
        <v>0</v>
      </c>
      <c r="AO5" s="191">
        <f>GDAM_IEX!I5</f>
        <v>0</v>
      </c>
      <c r="AP5" s="191">
        <f>GDAM_IEX!O5</f>
        <v>0</v>
      </c>
      <c r="AQ5" s="191">
        <f>GDAM_PXI!I5</f>
        <v>0</v>
      </c>
      <c r="AR5" s="191">
        <f>GDAM_PXI!O5</f>
        <v>0</v>
      </c>
    </row>
    <row r="6" spans="1:44">
      <c r="A6" t="s">
        <v>48</v>
      </c>
      <c r="E6">
        <f>GT_NG!Q6</f>
        <v>7.8965058236272876</v>
      </c>
      <c r="F6">
        <f>GT_Spot!Q6</f>
        <v>0</v>
      </c>
      <c r="G6">
        <f>PPCL_NG!Q6</f>
        <v>19.28</v>
      </c>
      <c r="H6">
        <f>PPCL_Spot!Q6</f>
        <v>6.11</v>
      </c>
      <c r="I6">
        <f>Bawana_NG!Q6</f>
        <v>49.920000000000009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582.68325579870407</v>
      </c>
      <c r="P6" s="77">
        <v>29.099999999999998</v>
      </c>
      <c r="Q6" s="77">
        <v>10</v>
      </c>
      <c r="R6" s="80">
        <v>0</v>
      </c>
      <c r="S6" s="80">
        <v>0</v>
      </c>
      <c r="T6" s="78">
        <f>SUMPRODUCT(LTA!F6:AJ6,LTA!F$101:AJ$101,LTA!F$104:AJ$104)</f>
        <v>45.85</v>
      </c>
      <c r="U6" s="78">
        <f>SUMPRODUCT(LTA!F6:AJ6,LTA!F$102:AJ$102,LTA!F$104:AJ$104)</f>
        <v>75.47999999999999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248.61999999999998</v>
      </c>
      <c r="AB6" s="117">
        <f>-STOA!O6</f>
        <v>0</v>
      </c>
      <c r="AC6">
        <f t="shared" si="0"/>
        <v>11.057532856271674</v>
      </c>
      <c r="AD6">
        <f t="shared" si="1"/>
        <v>883.88222876605971</v>
      </c>
      <c r="AE6">
        <f>'IDT-1'!C6</f>
        <v>0</v>
      </c>
      <c r="AF6" s="26"/>
      <c r="AG6">
        <f t="shared" si="2"/>
        <v>883.88222876605971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-180</v>
      </c>
      <c r="AM6" s="75">
        <f>RTM_PXI!I6</f>
        <v>0</v>
      </c>
      <c r="AN6" s="75">
        <f>RTM_PXI!O6</f>
        <v>0</v>
      </c>
      <c r="AO6" s="191">
        <f>GDAM_IEX!I6</f>
        <v>0</v>
      </c>
      <c r="AP6" s="191">
        <f>GDAM_IEX!O6</f>
        <v>0</v>
      </c>
      <c r="AQ6" s="191">
        <f>GDAM_PXI!I6</f>
        <v>0</v>
      </c>
      <c r="AR6" s="191">
        <f>GDAM_PXI!O6</f>
        <v>0</v>
      </c>
    </row>
    <row r="7" spans="1:44">
      <c r="A7" t="s">
        <v>49</v>
      </c>
      <c r="E7">
        <f>GT_NG!Q7</f>
        <v>7.8965058236272876</v>
      </c>
      <c r="F7">
        <f>GT_Spot!Q7</f>
        <v>0</v>
      </c>
      <c r="G7">
        <f>PPCL_NG!Q7</f>
        <v>19.28</v>
      </c>
      <c r="H7">
        <f>PPCL_Spot!Q7</f>
        <v>6.11</v>
      </c>
      <c r="I7">
        <f>Bawana_NG!Q7</f>
        <v>49.920000000000009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585.27191616928485</v>
      </c>
      <c r="P7" s="77">
        <v>29.56</v>
      </c>
      <c r="Q7" s="77">
        <v>10</v>
      </c>
      <c r="R7" s="80">
        <v>0</v>
      </c>
      <c r="S7" s="80">
        <v>0</v>
      </c>
      <c r="T7" s="78">
        <f>SUMPRODUCT(LTA!F7:AJ7,LTA!F$101:AJ$101,LTA!F$104:AJ$104)</f>
        <v>45.71</v>
      </c>
      <c r="U7" s="78">
        <f>SUMPRODUCT(LTA!F7:AJ7,LTA!F$102:AJ$102,LTA!F$104:AJ$104)</f>
        <v>75.680000000000007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248.61999999999998</v>
      </c>
      <c r="AB7" s="117">
        <f>-STOA!O7</f>
        <v>0</v>
      </c>
      <c r="AC7">
        <f t="shared" si="0"/>
        <v>11.173670342754736</v>
      </c>
      <c r="AD7">
        <f t="shared" si="1"/>
        <v>876.87475165015724</v>
      </c>
      <c r="AE7">
        <f>'IDT-1'!C7</f>
        <v>0</v>
      </c>
      <c r="AF7" s="26"/>
      <c r="AG7">
        <f t="shared" si="2"/>
        <v>876.87475165015724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-190</v>
      </c>
      <c r="AM7" s="75">
        <f>RTM_PXI!I7</f>
        <v>0</v>
      </c>
      <c r="AN7" s="75">
        <f>RTM_PXI!O7</f>
        <v>0</v>
      </c>
      <c r="AO7" s="191">
        <f>GDAM_IEX!I7</f>
        <v>0</v>
      </c>
      <c r="AP7" s="191">
        <f>GDAM_IEX!O7</f>
        <v>0</v>
      </c>
      <c r="AQ7" s="191">
        <f>GDAM_PXI!I7</f>
        <v>0</v>
      </c>
      <c r="AR7" s="191">
        <f>GDAM_PXI!O7</f>
        <v>0</v>
      </c>
    </row>
    <row r="8" spans="1:44">
      <c r="A8" t="s">
        <v>50</v>
      </c>
      <c r="E8">
        <f>GT_NG!Q8</f>
        <v>7.8965058236272876</v>
      </c>
      <c r="F8">
        <f>GT_Spot!Q8</f>
        <v>0</v>
      </c>
      <c r="G8">
        <f>PPCL_NG!Q8</f>
        <v>19.28</v>
      </c>
      <c r="H8">
        <f>PPCL_Spot!Q8</f>
        <v>6.11</v>
      </c>
      <c r="I8">
        <f>Bawana_NG!Q8</f>
        <v>49.920000000000009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578.05416590389154</v>
      </c>
      <c r="P8" s="77">
        <v>29.56</v>
      </c>
      <c r="Q8" s="77">
        <v>10</v>
      </c>
      <c r="R8" s="80">
        <v>0</v>
      </c>
      <c r="S8" s="80">
        <v>0</v>
      </c>
      <c r="T8" s="78">
        <f>SUMPRODUCT(LTA!F8:AJ8,LTA!F$101:AJ$101,LTA!F$104:AJ$104)</f>
        <v>45.65</v>
      </c>
      <c r="U8" s="78">
        <f>SUMPRODUCT(LTA!F8:AJ8,LTA!F$102:AJ$102,LTA!F$104:AJ$104)</f>
        <v>75.819999999999993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248.61999999999998</v>
      </c>
      <c r="AB8" s="117">
        <f>-STOA!O8</f>
        <v>0</v>
      </c>
      <c r="AC8">
        <f t="shared" si="0"/>
        <v>11.110858140419273</v>
      </c>
      <c r="AD8">
        <f t="shared" si="1"/>
        <v>869.79981358709927</v>
      </c>
      <c r="AE8">
        <f>'IDT-1'!C8</f>
        <v>0</v>
      </c>
      <c r="AF8" s="26"/>
      <c r="AG8">
        <f t="shared" si="2"/>
        <v>869.79981358709927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-190</v>
      </c>
      <c r="AM8" s="75">
        <f>RTM_PXI!I8</f>
        <v>0</v>
      </c>
      <c r="AN8" s="75">
        <f>RTM_PXI!O8</f>
        <v>0</v>
      </c>
      <c r="AO8" s="191">
        <f>GDAM_IEX!I8</f>
        <v>0</v>
      </c>
      <c r="AP8" s="191">
        <f>GDAM_IEX!O8</f>
        <v>0</v>
      </c>
      <c r="AQ8" s="191">
        <f>GDAM_PXI!I8</f>
        <v>0</v>
      </c>
      <c r="AR8" s="191">
        <f>GDAM_PXI!O8</f>
        <v>0</v>
      </c>
    </row>
    <row r="9" spans="1:44">
      <c r="A9" t="s">
        <v>51</v>
      </c>
      <c r="E9">
        <f>GT_NG!Q9</f>
        <v>7.8965058236272876</v>
      </c>
      <c r="F9">
        <f>GT_Spot!Q9</f>
        <v>0</v>
      </c>
      <c r="G9">
        <f>PPCL_NG!Q9</f>
        <v>19.28</v>
      </c>
      <c r="H9">
        <f>PPCL_Spot!Q9</f>
        <v>6.11</v>
      </c>
      <c r="I9">
        <f>Bawana_NG!Q9</f>
        <v>49.920000000000009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574.99381878782356</v>
      </c>
      <c r="P9" s="77">
        <v>29.1</v>
      </c>
      <c r="Q9" s="77">
        <v>10</v>
      </c>
      <c r="R9" s="80">
        <v>0</v>
      </c>
      <c r="S9" s="80">
        <v>0</v>
      </c>
      <c r="T9" s="78">
        <f>SUMPRODUCT(LTA!F9:AJ9,LTA!F$101:AJ$101,LTA!F$104:AJ$104)</f>
        <v>45.51</v>
      </c>
      <c r="U9" s="78">
        <f>SUMPRODUCT(LTA!F9:AJ9,LTA!F$102:AJ$102,LTA!F$104:AJ$104)</f>
        <v>75.81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248.61999999999998</v>
      </c>
      <c r="AB9" s="117">
        <f>-STOA!O9</f>
        <v>0</v>
      </c>
      <c r="AC9">
        <f t="shared" si="0"/>
        <v>12.055153113239362</v>
      </c>
      <c r="AD9">
        <f t="shared" si="1"/>
        <v>755.18517149821128</v>
      </c>
      <c r="AE9">
        <f>'IDT-1'!C9</f>
        <v>0</v>
      </c>
      <c r="AF9" s="26"/>
      <c r="AG9">
        <f t="shared" si="2"/>
        <v>755.18517149821128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-300</v>
      </c>
      <c r="AM9" s="75">
        <f>RTM_PXI!I9</f>
        <v>0</v>
      </c>
      <c r="AN9" s="75">
        <f>RTM_PXI!O9</f>
        <v>0</v>
      </c>
      <c r="AO9" s="191">
        <f>GDAM_IEX!I9</f>
        <v>0</v>
      </c>
      <c r="AP9" s="191">
        <f>GDAM_IEX!O9</f>
        <v>0</v>
      </c>
      <c r="AQ9" s="191">
        <f>GDAM_PXI!I9</f>
        <v>0</v>
      </c>
      <c r="AR9" s="191">
        <f>GDAM_PXI!O9</f>
        <v>0</v>
      </c>
    </row>
    <row r="10" spans="1:44">
      <c r="A10" t="s">
        <v>52</v>
      </c>
      <c r="E10">
        <f>GT_NG!Q10</f>
        <v>7.8965058236272876</v>
      </c>
      <c r="F10">
        <f>GT_Spot!Q10</f>
        <v>0</v>
      </c>
      <c r="G10">
        <f>PPCL_NG!Q10</f>
        <v>19.28</v>
      </c>
      <c r="H10">
        <f>PPCL_Spot!Q10</f>
        <v>6.11</v>
      </c>
      <c r="I10">
        <f>Bawana_NG!Q10</f>
        <v>49.920000000000009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572.27598811359735</v>
      </c>
      <c r="P10" s="77">
        <v>29.1</v>
      </c>
      <c r="Q10" s="77">
        <v>10</v>
      </c>
      <c r="R10" s="80">
        <v>0</v>
      </c>
      <c r="S10" s="80">
        <v>0</v>
      </c>
      <c r="T10" s="78">
        <f>SUMPRODUCT(LTA!F10:AJ10,LTA!F$101:AJ$101,LTA!F$104:AJ$104)</f>
        <v>45.69</v>
      </c>
      <c r="U10" s="78">
        <f>SUMPRODUCT(LTA!F10:AJ10,LTA!F$102:AJ$102,LTA!F$104:AJ$104)</f>
        <v>75.75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-10</v>
      </c>
      <c r="AA10" s="117">
        <f>STOA!I10</f>
        <v>248.61999999999998</v>
      </c>
      <c r="AB10" s="117">
        <f>-STOA!O10</f>
        <v>0</v>
      </c>
      <c r="AC10">
        <f t="shared" si="0"/>
        <v>11.677167102418359</v>
      </c>
      <c r="AD10">
        <f t="shared" si="1"/>
        <v>792.96532683480621</v>
      </c>
      <c r="AE10">
        <f>'IDT-1'!C10</f>
        <v>0</v>
      </c>
      <c r="AF10" s="26"/>
      <c r="AG10">
        <f t="shared" si="2"/>
        <v>792.96532683480621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-250</v>
      </c>
      <c r="AM10" s="75">
        <f>RTM_PXI!I10</f>
        <v>0</v>
      </c>
      <c r="AN10" s="75">
        <f>RTM_PXI!O10</f>
        <v>0</v>
      </c>
      <c r="AO10" s="191">
        <f>GDAM_IEX!I10</f>
        <v>0</v>
      </c>
      <c r="AP10" s="191">
        <f>GDAM_IEX!O10</f>
        <v>0</v>
      </c>
      <c r="AQ10" s="191">
        <f>GDAM_PXI!I10</f>
        <v>0</v>
      </c>
      <c r="AR10" s="191">
        <f>GDAM_PXI!O10</f>
        <v>0</v>
      </c>
    </row>
    <row r="11" spans="1:44">
      <c r="A11" t="s">
        <v>53</v>
      </c>
      <c r="E11">
        <f>GT_NG!Q11</f>
        <v>7.8965058236272876</v>
      </c>
      <c r="F11">
        <f>GT_Spot!Q11</f>
        <v>0</v>
      </c>
      <c r="G11">
        <f>PPCL_NG!Q11</f>
        <v>19.28</v>
      </c>
      <c r="H11">
        <f>PPCL_Spot!Q11</f>
        <v>6.11</v>
      </c>
      <c r="I11">
        <f>Bawana_NG!Q11</f>
        <v>49.920000000000009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577.40446033969965</v>
      </c>
      <c r="P11" s="77">
        <v>29.1</v>
      </c>
      <c r="Q11" s="77">
        <v>10</v>
      </c>
      <c r="R11" s="80">
        <v>0</v>
      </c>
      <c r="S11" s="80">
        <v>0</v>
      </c>
      <c r="T11" s="78">
        <f>SUMPRODUCT(LTA!F11:AJ11,LTA!F$101:AJ$101,LTA!F$104:AJ$104)</f>
        <v>44.95</v>
      </c>
      <c r="U11" s="78">
        <f>SUMPRODUCT(LTA!F11:AJ11,LTA!F$102:AJ$102,LTA!F$104:AJ$104)</f>
        <v>76.039999999999992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-25</v>
      </c>
      <c r="AA11" s="117">
        <f>STOA!I11</f>
        <v>248.61999999999998</v>
      </c>
      <c r="AB11" s="117">
        <f>-STOA!O11</f>
        <v>0</v>
      </c>
      <c r="AC11">
        <f t="shared" si="0"/>
        <v>12.029072121284896</v>
      </c>
      <c r="AD11">
        <f t="shared" si="1"/>
        <v>762.29189404204192</v>
      </c>
      <c r="AE11">
        <f>'IDT-1'!C11</f>
        <v>0</v>
      </c>
      <c r="AF11" s="26"/>
      <c r="AG11">
        <f t="shared" si="2"/>
        <v>762.29189404204192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-270</v>
      </c>
      <c r="AM11" s="75">
        <f>RTM_PXI!I11</f>
        <v>0</v>
      </c>
      <c r="AN11" s="75">
        <f>RTM_PXI!O11</f>
        <v>0</v>
      </c>
      <c r="AO11" s="191">
        <f>GDAM_IEX!I11</f>
        <v>0</v>
      </c>
      <c r="AP11" s="191">
        <f>GDAM_IEX!O11</f>
        <v>0</v>
      </c>
      <c r="AQ11" s="191">
        <f>GDAM_PXI!I11</f>
        <v>0</v>
      </c>
      <c r="AR11" s="191">
        <f>GDAM_PXI!O11</f>
        <v>0</v>
      </c>
    </row>
    <row r="12" spans="1:44">
      <c r="A12" t="s">
        <v>54</v>
      </c>
      <c r="E12">
        <f>GT_NG!Q12</f>
        <v>7.8965058236272876</v>
      </c>
      <c r="F12">
        <f>GT_Spot!Q12</f>
        <v>0</v>
      </c>
      <c r="G12">
        <f>PPCL_NG!Q12</f>
        <v>19.28</v>
      </c>
      <c r="H12">
        <f>PPCL_Spot!Q12</f>
        <v>6.11</v>
      </c>
      <c r="I12">
        <f>Bawana_NG!Q12</f>
        <v>49.920000000000009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577.40435879947347</v>
      </c>
      <c r="P12" s="77">
        <v>29.1</v>
      </c>
      <c r="Q12" s="77">
        <v>10</v>
      </c>
      <c r="R12" s="80">
        <v>0</v>
      </c>
      <c r="S12" s="80">
        <v>0</v>
      </c>
      <c r="T12" s="78">
        <f>SUMPRODUCT(LTA!F12:AJ12,LTA!F$101:AJ$101,LTA!F$104:AJ$104)</f>
        <v>44.44</v>
      </c>
      <c r="U12" s="78">
        <f>SUMPRODUCT(LTA!F12:AJ12,LTA!F$102:AJ$102,LTA!F$104:AJ$104)</f>
        <v>76.47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-45</v>
      </c>
      <c r="AA12" s="117">
        <f>STOA!I12</f>
        <v>248.61999999999998</v>
      </c>
      <c r="AB12" s="117">
        <f>-STOA!O12</f>
        <v>0</v>
      </c>
      <c r="AC12">
        <f t="shared" si="0"/>
        <v>12.161539140563836</v>
      </c>
      <c r="AD12">
        <f t="shared" si="1"/>
        <v>747.07932548253677</v>
      </c>
      <c r="AE12">
        <f>'IDT-1'!C12</f>
        <v>0</v>
      </c>
      <c r="AF12" s="26"/>
      <c r="AG12">
        <f t="shared" si="2"/>
        <v>747.07932548253677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-265</v>
      </c>
      <c r="AM12" s="75">
        <f>RTM_PXI!I12</f>
        <v>0</v>
      </c>
      <c r="AN12" s="75">
        <f>RTM_PXI!O12</f>
        <v>0</v>
      </c>
      <c r="AO12" s="191">
        <f>GDAM_IEX!I12</f>
        <v>0</v>
      </c>
      <c r="AP12" s="191">
        <f>GDAM_IEX!O12</f>
        <v>0</v>
      </c>
      <c r="AQ12" s="191">
        <f>GDAM_PXI!I12</f>
        <v>0</v>
      </c>
      <c r="AR12" s="191">
        <f>GDAM_PXI!O12</f>
        <v>0</v>
      </c>
    </row>
    <row r="13" spans="1:44">
      <c r="A13" t="s">
        <v>55</v>
      </c>
      <c r="E13">
        <f>GT_NG!Q13</f>
        <v>7.8965058236272876</v>
      </c>
      <c r="F13">
        <f>GT_Spot!Q13</f>
        <v>0</v>
      </c>
      <c r="G13">
        <f>PPCL_NG!Q13</f>
        <v>19.28</v>
      </c>
      <c r="H13">
        <f>PPCL_Spot!Q13</f>
        <v>6.11</v>
      </c>
      <c r="I13">
        <f>Bawana_NG!Q13</f>
        <v>49.920000000000009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578.04746506348056</v>
      </c>
      <c r="P13" s="77">
        <v>28.33</v>
      </c>
      <c r="Q13" s="77">
        <v>10</v>
      </c>
      <c r="R13" s="80">
        <v>0</v>
      </c>
      <c r="S13" s="80">
        <v>0</v>
      </c>
      <c r="T13" s="78">
        <f>SUMPRODUCT(LTA!F13:AJ13,LTA!F$101:AJ$101,LTA!F$104:AJ$104)</f>
        <v>43.53</v>
      </c>
      <c r="U13" s="78">
        <f>SUMPRODUCT(LTA!F13:AJ13,LTA!F$102:AJ$102,LTA!F$104:AJ$104)</f>
        <v>77.009999999999991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-50</v>
      </c>
      <c r="AA13" s="117">
        <f>STOA!I13</f>
        <v>248.61999999999998</v>
      </c>
      <c r="AB13" s="117">
        <f>-STOA!O13</f>
        <v>0</v>
      </c>
      <c r="AC13">
        <f t="shared" si="0"/>
        <v>12.423510301352957</v>
      </c>
      <c r="AD13">
        <f t="shared" si="1"/>
        <v>716.32046058575486</v>
      </c>
      <c r="AE13">
        <f>'IDT-1'!C13</f>
        <v>0</v>
      </c>
      <c r="AF13" s="26"/>
      <c r="AG13">
        <f t="shared" si="2"/>
        <v>716.32046058575486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-290</v>
      </c>
      <c r="AM13" s="75">
        <f>RTM_PXI!I13</f>
        <v>0</v>
      </c>
      <c r="AN13" s="75">
        <f>RTM_PXI!O13</f>
        <v>0</v>
      </c>
      <c r="AO13" s="191">
        <f>GDAM_IEX!I13</f>
        <v>0</v>
      </c>
      <c r="AP13" s="191">
        <f>GDAM_IEX!O13</f>
        <v>0</v>
      </c>
      <c r="AQ13" s="191">
        <f>GDAM_PXI!I13</f>
        <v>0</v>
      </c>
      <c r="AR13" s="191">
        <f>GDAM_PXI!O13</f>
        <v>0</v>
      </c>
    </row>
    <row r="14" spans="1:44">
      <c r="A14" t="s">
        <v>56</v>
      </c>
      <c r="E14">
        <f>GT_NG!Q14</f>
        <v>7.8965058236272876</v>
      </c>
      <c r="F14">
        <f>GT_Spot!Q14</f>
        <v>0</v>
      </c>
      <c r="G14">
        <f>PPCL_NG!Q14</f>
        <v>19.28</v>
      </c>
      <c r="H14">
        <f>PPCL_Spot!Q14</f>
        <v>6.11</v>
      </c>
      <c r="I14">
        <f>Bawana_NG!Q14</f>
        <v>49.920000000000009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578.04538029683431</v>
      </c>
      <c r="P14" s="77">
        <v>28.33</v>
      </c>
      <c r="Q14" s="77">
        <v>10</v>
      </c>
      <c r="R14" s="80">
        <v>0</v>
      </c>
      <c r="S14" s="80">
        <v>0</v>
      </c>
      <c r="T14" s="78">
        <f>SUMPRODUCT(LTA!F14:AJ14,LTA!F$101:AJ$101,LTA!F$104:AJ$104)</f>
        <v>42.82</v>
      </c>
      <c r="U14" s="78">
        <f>SUMPRODUCT(LTA!F14:AJ14,LTA!F$102:AJ$102,LTA!F$104:AJ$104)</f>
        <v>77.22999999999999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-60</v>
      </c>
      <c r="AA14" s="117">
        <f>STOA!I14</f>
        <v>248.61999999999998</v>
      </c>
      <c r="AB14" s="117">
        <f>-STOA!O14</f>
        <v>0</v>
      </c>
      <c r="AC14">
        <f t="shared" si="0"/>
        <v>12.303764297617931</v>
      </c>
      <c r="AD14">
        <f t="shared" si="1"/>
        <v>728.94812182284375</v>
      </c>
      <c r="AE14">
        <f>'IDT-1'!C14</f>
        <v>0</v>
      </c>
      <c r="AF14" s="26"/>
      <c r="AG14">
        <f t="shared" si="2"/>
        <v>728.94812182284375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-267</v>
      </c>
      <c r="AM14" s="75">
        <f>RTM_PXI!I14</f>
        <v>0</v>
      </c>
      <c r="AN14" s="75">
        <f>RTM_PXI!O14</f>
        <v>0</v>
      </c>
      <c r="AO14" s="191">
        <f>GDAM_IEX!I14</f>
        <v>0</v>
      </c>
      <c r="AP14" s="191">
        <f>GDAM_IEX!O14</f>
        <v>0</v>
      </c>
      <c r="AQ14" s="191">
        <f>GDAM_PXI!I14</f>
        <v>0</v>
      </c>
      <c r="AR14" s="191">
        <f>GDAM_PXI!O14</f>
        <v>0</v>
      </c>
    </row>
    <row r="15" spans="1:44">
      <c r="A15" t="s">
        <v>57</v>
      </c>
      <c r="E15">
        <f>GT_NG!Q15</f>
        <v>7.8965058236272876</v>
      </c>
      <c r="F15">
        <f>GT_Spot!Q15</f>
        <v>0</v>
      </c>
      <c r="G15">
        <f>PPCL_NG!Q15</f>
        <v>19.28</v>
      </c>
      <c r="H15">
        <f>PPCL_Spot!Q15</f>
        <v>6.11</v>
      </c>
      <c r="I15">
        <f>Bawana_NG!Q15</f>
        <v>49.920000000000009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581.51949037263694</v>
      </c>
      <c r="P15" s="77">
        <v>30.12</v>
      </c>
      <c r="Q15" s="77">
        <v>11.83</v>
      </c>
      <c r="R15" s="80">
        <v>0</v>
      </c>
      <c r="S15" s="80">
        <v>0</v>
      </c>
      <c r="T15" s="78">
        <f>SUMPRODUCT(LTA!F15:AJ15,LTA!F$101:AJ$101,LTA!F$104:AJ$104)</f>
        <v>42.37</v>
      </c>
      <c r="U15" s="78">
        <f>SUMPRODUCT(LTA!F15:AJ15,LTA!F$102:AJ$102,LTA!F$104:AJ$104)</f>
        <v>79.759999999999991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-45</v>
      </c>
      <c r="AA15" s="117">
        <f>STOA!I15</f>
        <v>231.26</v>
      </c>
      <c r="AB15" s="117">
        <f>-STOA!O15</f>
        <v>0</v>
      </c>
      <c r="AC15">
        <f t="shared" si="0"/>
        <v>12.036409660796698</v>
      </c>
      <c r="AD15">
        <f t="shared" si="1"/>
        <v>743.0295865354675</v>
      </c>
      <c r="AE15">
        <f>'IDT-1'!C15</f>
        <v>0</v>
      </c>
      <c r="AF15" s="26"/>
      <c r="AG15">
        <f t="shared" si="2"/>
        <v>743.0295865354675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-260</v>
      </c>
      <c r="AM15" s="75">
        <f>RTM_PXI!I15</f>
        <v>0</v>
      </c>
      <c r="AN15" s="75">
        <f>RTM_PXI!O15</f>
        <v>0</v>
      </c>
      <c r="AO15" s="191">
        <f>GDAM_IEX!I15</f>
        <v>0</v>
      </c>
      <c r="AP15" s="191">
        <f>GDAM_IEX!O15</f>
        <v>0</v>
      </c>
      <c r="AQ15" s="191">
        <f>GDAM_PXI!I15</f>
        <v>0</v>
      </c>
      <c r="AR15" s="191">
        <f>GDAM_PXI!O15</f>
        <v>0</v>
      </c>
    </row>
    <row r="16" spans="1:44">
      <c r="A16" t="s">
        <v>58</v>
      </c>
      <c r="E16">
        <f>GT_NG!Q16</f>
        <v>7.8965058236272876</v>
      </c>
      <c r="F16">
        <f>GT_Spot!Q16</f>
        <v>0</v>
      </c>
      <c r="G16">
        <f>PPCL_NG!Q16</f>
        <v>19.28</v>
      </c>
      <c r="H16">
        <f>PPCL_Spot!Q16</f>
        <v>6.11</v>
      </c>
      <c r="I16">
        <f>Bawana_NG!Q16</f>
        <v>49.919999999999995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582.30273529181261</v>
      </c>
      <c r="P16" s="77">
        <v>30.12</v>
      </c>
      <c r="Q16" s="77">
        <v>11.83</v>
      </c>
      <c r="R16" s="80">
        <v>0</v>
      </c>
      <c r="S16" s="80">
        <v>0</v>
      </c>
      <c r="T16" s="78">
        <f>SUMPRODUCT(LTA!F16:AJ16,LTA!F$101:AJ$101,LTA!F$104:AJ$104)</f>
        <v>46.93</v>
      </c>
      <c r="U16" s="78">
        <f>SUMPRODUCT(LTA!F16:AJ16,LTA!F$102:AJ$102,LTA!F$104:AJ$104)</f>
        <v>79.19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-65</v>
      </c>
      <c r="AA16" s="117">
        <f>STOA!I16</f>
        <v>231.26</v>
      </c>
      <c r="AB16" s="117">
        <f>-STOA!O16</f>
        <v>0</v>
      </c>
      <c r="AC16">
        <f t="shared" si="0"/>
        <v>12.211586128918373</v>
      </c>
      <c r="AD16">
        <f t="shared" si="1"/>
        <v>732.62765498652141</v>
      </c>
      <c r="AE16">
        <f>'IDT-1'!C16</f>
        <v>0</v>
      </c>
      <c r="AF16" s="26"/>
      <c r="AG16">
        <f t="shared" si="2"/>
        <v>732.62765498652141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-255</v>
      </c>
      <c r="AM16" s="75">
        <f>RTM_PXI!I16</f>
        <v>0</v>
      </c>
      <c r="AN16" s="75">
        <f>RTM_PXI!O16</f>
        <v>0</v>
      </c>
      <c r="AO16" s="191">
        <f>GDAM_IEX!I16</f>
        <v>0</v>
      </c>
      <c r="AP16" s="191">
        <f>GDAM_IEX!O16</f>
        <v>0</v>
      </c>
      <c r="AQ16" s="191">
        <f>GDAM_PXI!I16</f>
        <v>0</v>
      </c>
      <c r="AR16" s="191">
        <f>GDAM_PXI!O16</f>
        <v>0</v>
      </c>
    </row>
    <row r="17" spans="1:44">
      <c r="A17" t="s">
        <v>59</v>
      </c>
      <c r="E17">
        <f>GT_NG!Q17</f>
        <v>7.8965058236272876</v>
      </c>
      <c r="F17">
        <f>GT_Spot!Q17</f>
        <v>0</v>
      </c>
      <c r="G17">
        <f>PPCL_NG!Q17</f>
        <v>19.28</v>
      </c>
      <c r="H17">
        <f>PPCL_Spot!Q17</f>
        <v>6.11</v>
      </c>
      <c r="I17">
        <f>Bawana_NG!Q17</f>
        <v>49.919999999999995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585.51355655263694</v>
      </c>
      <c r="P17" s="77">
        <v>30.12</v>
      </c>
      <c r="Q17" s="77">
        <v>11.83</v>
      </c>
      <c r="R17" s="80">
        <v>0</v>
      </c>
      <c r="S17" s="80">
        <v>0</v>
      </c>
      <c r="T17" s="78">
        <f>SUMPRODUCT(LTA!F17:AJ17,LTA!F$101:AJ$101,LTA!F$104:AJ$104)</f>
        <v>46.76</v>
      </c>
      <c r="U17" s="78">
        <f>SUMPRODUCT(LTA!F17:AJ17,LTA!F$102:AJ$102,LTA!F$104:AJ$104)</f>
        <v>78.430000000000007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-90</v>
      </c>
      <c r="AA17" s="117">
        <f>STOA!I17</f>
        <v>231.26</v>
      </c>
      <c r="AB17" s="117">
        <f>-STOA!O17</f>
        <v>0</v>
      </c>
      <c r="AC17">
        <f t="shared" si="0"/>
        <v>12.631173094512418</v>
      </c>
      <c r="AD17">
        <f t="shared" si="1"/>
        <v>689.48888928175188</v>
      </c>
      <c r="AE17">
        <f>'IDT-1'!C17</f>
        <v>0</v>
      </c>
      <c r="AF17" s="26"/>
      <c r="AG17">
        <f t="shared" si="2"/>
        <v>689.48888928175188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-275</v>
      </c>
      <c r="AM17" s="75">
        <f>RTM_PXI!I17</f>
        <v>0</v>
      </c>
      <c r="AN17" s="75">
        <f>RTM_PXI!O17</f>
        <v>0</v>
      </c>
      <c r="AO17" s="191">
        <f>GDAM_IEX!I17</f>
        <v>0</v>
      </c>
      <c r="AP17" s="191">
        <f>GDAM_IEX!O17</f>
        <v>0</v>
      </c>
      <c r="AQ17" s="191">
        <f>GDAM_PXI!I17</f>
        <v>0</v>
      </c>
      <c r="AR17" s="191">
        <f>GDAM_PXI!O17</f>
        <v>0</v>
      </c>
    </row>
    <row r="18" spans="1:44">
      <c r="A18" t="s">
        <v>60</v>
      </c>
      <c r="E18">
        <f>GT_NG!Q18</f>
        <v>8.2563798219584577</v>
      </c>
      <c r="F18">
        <f>GT_Spot!Q18</f>
        <v>0</v>
      </c>
      <c r="G18">
        <f>PPCL_NG!Q18</f>
        <v>19.28</v>
      </c>
      <c r="H18">
        <f>PPCL_Spot!Q18</f>
        <v>6.11</v>
      </c>
      <c r="I18">
        <f>Bawana_NG!Q18</f>
        <v>49.920000000000009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585.51269712181261</v>
      </c>
      <c r="P18" s="77">
        <v>30.12</v>
      </c>
      <c r="Q18" s="77">
        <v>11.83</v>
      </c>
      <c r="R18" s="80">
        <v>0</v>
      </c>
      <c r="S18" s="80">
        <v>0</v>
      </c>
      <c r="T18" s="78">
        <f>SUMPRODUCT(LTA!F18:AJ18,LTA!F$101:AJ$101,LTA!F$104:AJ$104)</f>
        <v>46.24</v>
      </c>
      <c r="U18" s="78">
        <f>SUMPRODUCT(LTA!F18:AJ18,LTA!F$102:AJ$102,LTA!F$104:AJ$104)</f>
        <v>77.72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-100</v>
      </c>
      <c r="AA18" s="117">
        <f>STOA!I18</f>
        <v>231.26</v>
      </c>
      <c r="AB18" s="117">
        <f>-STOA!O18</f>
        <v>0</v>
      </c>
      <c r="AC18">
        <f t="shared" si="0"/>
        <v>12.667899060317454</v>
      </c>
      <c r="AD18">
        <f t="shared" si="1"/>
        <v>683.58117788345362</v>
      </c>
      <c r="AE18">
        <f>'IDT-1'!C18</f>
        <v>0</v>
      </c>
      <c r="AF18" s="26"/>
      <c r="AG18">
        <f t="shared" si="2"/>
        <v>683.58117788345362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-270</v>
      </c>
      <c r="AM18" s="75">
        <f>RTM_PXI!I18</f>
        <v>0</v>
      </c>
      <c r="AN18" s="75">
        <f>RTM_PXI!O18</f>
        <v>0</v>
      </c>
      <c r="AO18" s="191">
        <f>GDAM_IEX!I18</f>
        <v>0</v>
      </c>
      <c r="AP18" s="191">
        <f>GDAM_IEX!O18</f>
        <v>0</v>
      </c>
      <c r="AQ18" s="191">
        <f>GDAM_PXI!I18</f>
        <v>0</v>
      </c>
      <c r="AR18" s="191">
        <f>GDAM_PXI!O18</f>
        <v>0</v>
      </c>
    </row>
    <row r="19" spans="1:44">
      <c r="A19" t="s">
        <v>61</v>
      </c>
      <c r="E19">
        <f>GT_NG!Q19</f>
        <v>8.2563798219584577</v>
      </c>
      <c r="F19">
        <f>GT_Spot!Q19</f>
        <v>0</v>
      </c>
      <c r="G19">
        <f>PPCL_NG!Q19</f>
        <v>19.28</v>
      </c>
      <c r="H19">
        <f>PPCL_Spot!Q19</f>
        <v>6.11</v>
      </c>
      <c r="I19">
        <f>Bawana_NG!Q19</f>
        <v>49.919999999999995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591.49763399263702</v>
      </c>
      <c r="P19" s="77">
        <v>30.12</v>
      </c>
      <c r="Q19" s="77">
        <v>11.83</v>
      </c>
      <c r="R19" s="80">
        <v>0</v>
      </c>
      <c r="S19" s="80">
        <v>0</v>
      </c>
      <c r="T19" s="78">
        <f>SUMPRODUCT(LTA!F19:AJ19,LTA!F$101:AJ$101,LTA!F$104:AJ$104)</f>
        <v>45.54</v>
      </c>
      <c r="U19" s="78">
        <f>SUMPRODUCT(LTA!F19:AJ19,LTA!F$102:AJ$102,LTA!F$104:AJ$104)</f>
        <v>77.09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-115</v>
      </c>
      <c r="AA19" s="117">
        <f>STOA!I19</f>
        <v>231.26</v>
      </c>
      <c r="AB19" s="117">
        <f>-STOA!O19</f>
        <v>0</v>
      </c>
      <c r="AC19">
        <f t="shared" si="0"/>
        <v>12.486909316725827</v>
      </c>
      <c r="AD19">
        <f t="shared" si="1"/>
        <v>713.41710449786967</v>
      </c>
      <c r="AE19">
        <f>'IDT-1'!C19</f>
        <v>0</v>
      </c>
      <c r="AF19" s="26"/>
      <c r="AG19">
        <f t="shared" si="2"/>
        <v>713.41710449786967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-230</v>
      </c>
      <c r="AM19" s="75">
        <f>RTM_PXI!I19</f>
        <v>0</v>
      </c>
      <c r="AN19" s="75">
        <f>RTM_PXI!O19</f>
        <v>0</v>
      </c>
      <c r="AO19" s="191">
        <f>GDAM_IEX!I19</f>
        <v>0</v>
      </c>
      <c r="AP19" s="191">
        <f>GDAM_IEX!O19</f>
        <v>0</v>
      </c>
      <c r="AQ19" s="191">
        <f>GDAM_PXI!I19</f>
        <v>0</v>
      </c>
      <c r="AR19" s="191">
        <f>GDAM_PXI!O19</f>
        <v>0</v>
      </c>
    </row>
    <row r="20" spans="1:44">
      <c r="A20" t="s">
        <v>62</v>
      </c>
      <c r="E20">
        <f>GT_NG!Q20</f>
        <v>8.2563798219584577</v>
      </c>
      <c r="F20">
        <f>GT_Spot!Q20</f>
        <v>0</v>
      </c>
      <c r="G20">
        <f>PPCL_NG!Q20</f>
        <v>19.28</v>
      </c>
      <c r="H20">
        <f>PPCL_Spot!Q20</f>
        <v>6.11</v>
      </c>
      <c r="I20">
        <f>Bawana_NG!Q20</f>
        <v>49.919999999999995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591.70547720607817</v>
      </c>
      <c r="P20" s="77">
        <v>30.12</v>
      </c>
      <c r="Q20" s="77">
        <v>11.83</v>
      </c>
      <c r="R20" s="80">
        <v>0</v>
      </c>
      <c r="S20" s="80">
        <v>0</v>
      </c>
      <c r="T20" s="78">
        <f>SUMPRODUCT(LTA!F20:AJ20,LTA!F$101:AJ$101,LTA!F$104:AJ$104)</f>
        <v>45.05</v>
      </c>
      <c r="U20" s="78">
        <f>SUMPRODUCT(LTA!F20:AJ20,LTA!F$102:AJ$102,LTA!F$104:AJ$104)</f>
        <v>76.31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-120</v>
      </c>
      <c r="AA20" s="117">
        <f>STOA!I20</f>
        <v>231.26</v>
      </c>
      <c r="AB20" s="117">
        <f>-STOA!O20</f>
        <v>0</v>
      </c>
      <c r="AC20">
        <f t="shared" si="0"/>
        <v>12.521952974615084</v>
      </c>
      <c r="AD20">
        <f t="shared" si="1"/>
        <v>707.31990405342162</v>
      </c>
      <c r="AE20">
        <f>'IDT-1'!C20</f>
        <v>0</v>
      </c>
      <c r="AF20" s="26"/>
      <c r="AG20">
        <f t="shared" si="2"/>
        <v>707.31990405342162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-230</v>
      </c>
      <c r="AM20" s="75">
        <f>RTM_PXI!I20</f>
        <v>0</v>
      </c>
      <c r="AN20" s="75">
        <f>RTM_PXI!O20</f>
        <v>0</v>
      </c>
      <c r="AO20" s="191">
        <f>GDAM_IEX!I20</f>
        <v>0</v>
      </c>
      <c r="AP20" s="191">
        <f>GDAM_IEX!O20</f>
        <v>0</v>
      </c>
      <c r="AQ20" s="191">
        <f>GDAM_PXI!I20</f>
        <v>0</v>
      </c>
      <c r="AR20" s="191">
        <f>GDAM_PXI!O20</f>
        <v>0</v>
      </c>
    </row>
    <row r="21" spans="1:44">
      <c r="A21" t="s">
        <v>63</v>
      </c>
      <c r="E21">
        <f>GT_NG!Q21</f>
        <v>8.2563798219584577</v>
      </c>
      <c r="F21">
        <f>GT_Spot!Q21</f>
        <v>0</v>
      </c>
      <c r="G21">
        <f>PPCL_NG!Q21</f>
        <v>19.28</v>
      </c>
      <c r="H21">
        <f>PPCL_Spot!Q21</f>
        <v>6.11</v>
      </c>
      <c r="I21">
        <f>Bawana_NG!Q21</f>
        <v>49.919999999999995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584.65685398140295</v>
      </c>
      <c r="P21" s="77">
        <v>30.12</v>
      </c>
      <c r="Q21" s="77">
        <v>11.83</v>
      </c>
      <c r="R21" s="80">
        <v>0</v>
      </c>
      <c r="S21" s="80">
        <v>0</v>
      </c>
      <c r="T21" s="78">
        <f>SUMPRODUCT(LTA!F21:AJ21,LTA!F$101:AJ$101,LTA!F$104:AJ$104)</f>
        <v>44.66</v>
      </c>
      <c r="U21" s="78">
        <f>SUMPRODUCT(LTA!F21:AJ21,LTA!F$102:AJ$102,LTA!F$104:AJ$104)</f>
        <v>75.489999999999995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-130</v>
      </c>
      <c r="AA21" s="117">
        <f>STOA!I21</f>
        <v>231.26</v>
      </c>
      <c r="AB21" s="117">
        <f>-STOA!O21</f>
        <v>0</v>
      </c>
      <c r="AC21">
        <f t="shared" si="0"/>
        <v>12.582449003070874</v>
      </c>
      <c r="AD21">
        <f t="shared" si="1"/>
        <v>684.00078480029049</v>
      </c>
      <c r="AE21">
        <f>'IDT-1'!C21</f>
        <v>0</v>
      </c>
      <c r="AF21" s="26"/>
      <c r="AG21">
        <f t="shared" si="2"/>
        <v>684.00078480029049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-235</v>
      </c>
      <c r="AM21" s="75">
        <f>RTM_PXI!I21</f>
        <v>0</v>
      </c>
      <c r="AN21" s="75">
        <f>RTM_PXI!O21</f>
        <v>0</v>
      </c>
      <c r="AO21" s="191">
        <f>GDAM_IEX!I21</f>
        <v>0</v>
      </c>
      <c r="AP21" s="191">
        <f>GDAM_IEX!O21</f>
        <v>0</v>
      </c>
      <c r="AQ21" s="191">
        <f>GDAM_PXI!I21</f>
        <v>0</v>
      </c>
      <c r="AR21" s="191">
        <f>GDAM_PXI!O21</f>
        <v>0</v>
      </c>
    </row>
    <row r="22" spans="1:44">
      <c r="A22" t="s">
        <v>64</v>
      </c>
      <c r="E22">
        <f>GT_NG!Q22</f>
        <v>8.2563798219584577</v>
      </c>
      <c r="F22">
        <f>GT_Spot!Q22</f>
        <v>0</v>
      </c>
      <c r="G22">
        <f>PPCL_NG!Q22</f>
        <v>19.28</v>
      </c>
      <c r="H22">
        <f>PPCL_Spot!Q22</f>
        <v>6.11</v>
      </c>
      <c r="I22">
        <f>Bawana_NG!Q22</f>
        <v>49.919999999999995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586.27574594657858</v>
      </c>
      <c r="P22" s="77">
        <v>30.12</v>
      </c>
      <c r="Q22" s="77">
        <v>11.83</v>
      </c>
      <c r="R22" s="80">
        <v>0</v>
      </c>
      <c r="S22" s="80">
        <v>0</v>
      </c>
      <c r="T22" s="78">
        <f>SUMPRODUCT(LTA!F22:AJ22,LTA!F$101:AJ$101,LTA!F$104:AJ$104)</f>
        <v>43.72</v>
      </c>
      <c r="U22" s="78">
        <f>SUMPRODUCT(LTA!F22:AJ22,LTA!F$102:AJ$102,LTA!F$104:AJ$104)</f>
        <v>74.81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-140</v>
      </c>
      <c r="AA22" s="117">
        <f>STOA!I22</f>
        <v>231.26</v>
      </c>
      <c r="AB22" s="117">
        <f>-STOA!O22</f>
        <v>0</v>
      </c>
      <c r="AC22">
        <f t="shared" si="0"/>
        <v>12.964198735818817</v>
      </c>
      <c r="AD22">
        <f t="shared" si="1"/>
        <v>640.61792703271817</v>
      </c>
      <c r="AE22">
        <f>'IDT-1'!C22</f>
        <v>0</v>
      </c>
      <c r="AF22" s="26"/>
      <c r="AG22">
        <f t="shared" si="2"/>
        <v>640.61792703271817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-268</v>
      </c>
      <c r="AM22" s="75">
        <f>RTM_PXI!I22</f>
        <v>0</v>
      </c>
      <c r="AN22" s="75">
        <f>RTM_PXI!O22</f>
        <v>0</v>
      </c>
      <c r="AO22" s="191">
        <f>GDAM_IEX!I22</f>
        <v>0</v>
      </c>
      <c r="AP22" s="191">
        <f>GDAM_IEX!O22</f>
        <v>0</v>
      </c>
      <c r="AQ22" s="191">
        <f>GDAM_PXI!I22</f>
        <v>0</v>
      </c>
      <c r="AR22" s="191">
        <f>GDAM_PXI!O22</f>
        <v>0</v>
      </c>
    </row>
    <row r="23" spans="1:44">
      <c r="A23" t="s">
        <v>65</v>
      </c>
      <c r="E23">
        <f>GT_NG!Q23</f>
        <v>8.2563798219584577</v>
      </c>
      <c r="F23">
        <f>GT_Spot!Q23</f>
        <v>0</v>
      </c>
      <c r="G23">
        <f>PPCL_NG!Q23</f>
        <v>19.28</v>
      </c>
      <c r="H23">
        <f>PPCL_Spot!Q23</f>
        <v>6.11</v>
      </c>
      <c r="I23">
        <f>Bawana_NG!Q23</f>
        <v>49.919999999999995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584.90258998695253</v>
      </c>
      <c r="P23" s="77">
        <v>30.12</v>
      </c>
      <c r="Q23" s="77">
        <v>11.83</v>
      </c>
      <c r="R23" s="80">
        <v>0</v>
      </c>
      <c r="S23" s="80">
        <v>0</v>
      </c>
      <c r="T23" s="78">
        <f>SUMPRODUCT(LTA!F23:AJ23,LTA!F$101:AJ$101,LTA!F$104:AJ$104)</f>
        <v>43.75</v>
      </c>
      <c r="U23" s="78">
        <f>SUMPRODUCT(LTA!F23:AJ23,LTA!F$102:AJ$102,LTA!F$104:AJ$104)</f>
        <v>74.62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-135</v>
      </c>
      <c r="AA23" s="117">
        <f>STOA!I23</f>
        <v>231.26</v>
      </c>
      <c r="AB23" s="117">
        <f>-STOA!O23</f>
        <v>0</v>
      </c>
      <c r="AC23">
        <f t="shared" si="0"/>
        <v>12.657728755141662</v>
      </c>
      <c r="AD23">
        <f t="shared" si="1"/>
        <v>672.39124105376936</v>
      </c>
      <c r="AE23">
        <f>'IDT-1'!C23</f>
        <v>0</v>
      </c>
      <c r="AF23" s="26"/>
      <c r="AG23">
        <f t="shared" si="2"/>
        <v>672.39124105376936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-240</v>
      </c>
      <c r="AM23" s="75">
        <f>RTM_PXI!I23</f>
        <v>0</v>
      </c>
      <c r="AN23" s="75">
        <f>RTM_PXI!O23</f>
        <v>0</v>
      </c>
      <c r="AO23" s="191">
        <f>GDAM_IEX!I23</f>
        <v>0</v>
      </c>
      <c r="AP23" s="191">
        <f>GDAM_IEX!O23</f>
        <v>0</v>
      </c>
      <c r="AQ23" s="191">
        <f>GDAM_PXI!I23</f>
        <v>0</v>
      </c>
      <c r="AR23" s="191">
        <f>GDAM_PXI!O23</f>
        <v>0</v>
      </c>
    </row>
    <row r="24" spans="1:44">
      <c r="A24" t="s">
        <v>66</v>
      </c>
      <c r="E24">
        <f>GT_NG!Q24</f>
        <v>8.2563798219584577</v>
      </c>
      <c r="F24">
        <f>GT_Spot!Q24</f>
        <v>0</v>
      </c>
      <c r="G24">
        <f>PPCL_NG!Q24</f>
        <v>19.28</v>
      </c>
      <c r="H24">
        <f>PPCL_Spot!Q24</f>
        <v>6.11</v>
      </c>
      <c r="I24">
        <f>Bawana_NG!Q24</f>
        <v>49.919999999999995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588.36632611612833</v>
      </c>
      <c r="P24" s="77">
        <v>30.12</v>
      </c>
      <c r="Q24" s="77">
        <v>11.83</v>
      </c>
      <c r="R24" s="80">
        <v>0</v>
      </c>
      <c r="S24" s="80">
        <v>0</v>
      </c>
      <c r="T24" s="78">
        <f>SUMPRODUCT(LTA!F24:AJ24,LTA!F$101:AJ$101,LTA!F$104:AJ$104)</f>
        <v>43.36</v>
      </c>
      <c r="U24" s="78">
        <f>SUMPRODUCT(LTA!F24:AJ24,LTA!F$102:AJ$102,LTA!F$104:AJ$104)</f>
        <v>74.38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-135</v>
      </c>
      <c r="AA24" s="117">
        <f>STOA!I24</f>
        <v>231.26</v>
      </c>
      <c r="AB24" s="117">
        <f>-STOA!O24</f>
        <v>0</v>
      </c>
      <c r="AC24">
        <f t="shared" si="0"/>
        <v>12.593884357856457</v>
      </c>
      <c r="AD24">
        <f t="shared" si="1"/>
        <v>685.28882158023032</v>
      </c>
      <c r="AE24">
        <f>'IDT-1'!C24</f>
        <v>0</v>
      </c>
      <c r="AF24" s="26"/>
      <c r="AG24">
        <f t="shared" si="2"/>
        <v>685.28882158023032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-230</v>
      </c>
      <c r="AM24" s="75">
        <f>RTM_PXI!I24</f>
        <v>0</v>
      </c>
      <c r="AN24" s="75">
        <f>RTM_PXI!O24</f>
        <v>0</v>
      </c>
      <c r="AO24" s="191">
        <f>GDAM_IEX!I24</f>
        <v>0</v>
      </c>
      <c r="AP24" s="191">
        <f>GDAM_IEX!O24</f>
        <v>0</v>
      </c>
      <c r="AQ24" s="191">
        <f>GDAM_PXI!I24</f>
        <v>0</v>
      </c>
      <c r="AR24" s="191">
        <f>GDAM_PXI!O24</f>
        <v>0</v>
      </c>
    </row>
    <row r="25" spans="1:44">
      <c r="A25" t="s">
        <v>67</v>
      </c>
      <c r="E25">
        <f>GT_NG!Q25</f>
        <v>8.2563798219584577</v>
      </c>
      <c r="F25">
        <f>GT_Spot!Q25</f>
        <v>0</v>
      </c>
      <c r="G25">
        <f>PPCL_NG!Q25</f>
        <v>19.28</v>
      </c>
      <c r="H25">
        <f>PPCL_Spot!Q25</f>
        <v>6.11</v>
      </c>
      <c r="I25">
        <f>Bawana_NG!Q25</f>
        <v>49.919999999999995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596.03596786127684</v>
      </c>
      <c r="P25" s="77">
        <v>37.602611836621293</v>
      </c>
      <c r="Q25" s="77">
        <v>11.83</v>
      </c>
      <c r="R25" s="80">
        <v>0</v>
      </c>
      <c r="S25" s="80">
        <v>0</v>
      </c>
      <c r="T25" s="78">
        <f>SUMPRODUCT(LTA!F25:AJ25,LTA!F$101:AJ$101,LTA!F$104:AJ$104)</f>
        <v>43.39</v>
      </c>
      <c r="U25" s="78">
        <f>SUMPRODUCT(LTA!F25:AJ25,LTA!F$102:AJ$102,LTA!F$104:AJ$104)</f>
        <v>74.56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-135</v>
      </c>
      <c r="AA25" s="117">
        <f>STOA!I25</f>
        <v>231.26</v>
      </c>
      <c r="AB25" s="117">
        <f>-STOA!O25</f>
        <v>0</v>
      </c>
      <c r="AC25">
        <f t="shared" si="0"/>
        <v>12.951025377430913</v>
      </c>
      <c r="AD25">
        <f t="shared" si="1"/>
        <v>675.29393414242566</v>
      </c>
      <c r="AE25">
        <f>'IDT-1'!C25</f>
        <v>0</v>
      </c>
      <c r="AF25" s="26"/>
      <c r="AG25">
        <f t="shared" si="2"/>
        <v>675.29393414242566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-255</v>
      </c>
      <c r="AM25" s="75">
        <f>RTM_PXI!I25</f>
        <v>0</v>
      </c>
      <c r="AN25" s="75">
        <f>RTM_PXI!O25</f>
        <v>0</v>
      </c>
      <c r="AO25" s="191">
        <f>GDAM_IEX!I25</f>
        <v>0</v>
      </c>
      <c r="AP25" s="191">
        <f>GDAM_IEX!O25</f>
        <v>0</v>
      </c>
      <c r="AQ25" s="191">
        <f>GDAM_PXI!I25</f>
        <v>0</v>
      </c>
      <c r="AR25" s="191">
        <f>GDAM_PXI!O25</f>
        <v>0</v>
      </c>
    </row>
    <row r="26" spans="1:44">
      <c r="A26" t="s">
        <v>68</v>
      </c>
      <c r="E26">
        <f>GT_NG!Q26</f>
        <v>20.52</v>
      </c>
      <c r="F26">
        <f>GT_Spot!Q26</f>
        <v>0</v>
      </c>
      <c r="G26">
        <f>PPCL_NG!Q26</f>
        <v>19.28</v>
      </c>
      <c r="H26">
        <f>PPCL_Spot!Q26</f>
        <v>20</v>
      </c>
      <c r="I26">
        <f>Bawana_NG!Q26</f>
        <v>49.919999999999995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599.89540530808335</v>
      </c>
      <c r="P26" s="77">
        <v>37.602611836621293</v>
      </c>
      <c r="Q26" s="77">
        <v>11.83</v>
      </c>
      <c r="R26" s="80">
        <v>0</v>
      </c>
      <c r="S26" s="80">
        <v>0</v>
      </c>
      <c r="T26" s="78">
        <f>SUMPRODUCT(LTA!F26:AJ26,LTA!F$101:AJ$101,LTA!F$104:AJ$104)</f>
        <v>43.29</v>
      </c>
      <c r="U26" s="78">
        <f>SUMPRODUCT(LTA!F26:AJ26,LTA!F$102:AJ$102,LTA!F$104:AJ$104)</f>
        <v>74.44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-151</v>
      </c>
      <c r="AA26" s="117">
        <f>STOA!I26</f>
        <v>231.26</v>
      </c>
      <c r="AB26" s="117">
        <f>-STOA!O26</f>
        <v>0</v>
      </c>
      <c r="AC26">
        <f t="shared" si="0"/>
        <v>13.559451257895192</v>
      </c>
      <c r="AD26">
        <f t="shared" si="1"/>
        <v>665.47856588680941</v>
      </c>
      <c r="AE26">
        <f>'IDT-1'!C26</f>
        <v>0</v>
      </c>
      <c r="AF26" s="26"/>
      <c r="AG26">
        <f t="shared" si="2"/>
        <v>665.47856588680941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-278</v>
      </c>
      <c r="AM26" s="75">
        <f>RTM_PXI!I26</f>
        <v>0</v>
      </c>
      <c r="AN26" s="75">
        <f>RTM_PXI!O26</f>
        <v>0</v>
      </c>
      <c r="AO26" s="191">
        <f>GDAM_IEX!I26</f>
        <v>0</v>
      </c>
      <c r="AP26" s="191">
        <f>GDAM_IEX!O26</f>
        <v>0</v>
      </c>
      <c r="AQ26" s="191">
        <f>GDAM_PXI!I26</f>
        <v>0</v>
      </c>
      <c r="AR26" s="191">
        <f>GDAM_PXI!O26</f>
        <v>0</v>
      </c>
    </row>
    <row r="27" spans="1:44">
      <c r="A27" t="s">
        <v>69</v>
      </c>
      <c r="E27">
        <f>GT_NG!Q27</f>
        <v>8.2563798219584577</v>
      </c>
      <c r="F27">
        <f>GT_Spot!Q27</f>
        <v>0</v>
      </c>
      <c r="G27">
        <f>PPCL_NG!Q27</f>
        <v>19.28</v>
      </c>
      <c r="H27">
        <f>PPCL_Spot!Q27</f>
        <v>6.11</v>
      </c>
      <c r="I27">
        <f>Bawana_NG!Q27</f>
        <v>49.919999999999995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589.00917249552981</v>
      </c>
      <c r="P27" s="77">
        <v>28.13</v>
      </c>
      <c r="Q27" s="77">
        <v>11.83</v>
      </c>
      <c r="R27" s="80">
        <v>5.17</v>
      </c>
      <c r="S27" s="80">
        <v>0</v>
      </c>
      <c r="T27" s="78">
        <f>SUMPRODUCT(LTA!F27:AJ27,LTA!F$101:AJ$101,LTA!F$104:AJ$104)</f>
        <v>35.020000000000003</v>
      </c>
      <c r="U27" s="78">
        <f>SUMPRODUCT(LTA!F27:AJ27,LTA!F$102:AJ$102,LTA!F$104:AJ$104)</f>
        <v>74.259999999999991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-100</v>
      </c>
      <c r="AA27" s="117">
        <f>STOA!I27</f>
        <v>144.44999999999996</v>
      </c>
      <c r="AB27" s="117">
        <f>-STOA!O27</f>
        <v>0</v>
      </c>
      <c r="AC27">
        <f t="shared" si="0"/>
        <v>10.723774103331749</v>
      </c>
      <c r="AD27">
        <f t="shared" si="1"/>
        <v>715.71177821415642</v>
      </c>
      <c r="AE27">
        <f>'IDT-1'!C27</f>
        <v>0</v>
      </c>
      <c r="AF27" s="26"/>
      <c r="AG27">
        <f t="shared" si="2"/>
        <v>715.71177821415642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-145</v>
      </c>
      <c r="AM27" s="75">
        <f>RTM_PXI!I27</f>
        <v>0</v>
      </c>
      <c r="AN27" s="75">
        <f>RTM_PXI!O27</f>
        <v>0</v>
      </c>
      <c r="AO27" s="191">
        <f>GDAM_IEX!I27</f>
        <v>0</v>
      </c>
      <c r="AP27" s="191">
        <f>GDAM_IEX!O27</f>
        <v>0</v>
      </c>
      <c r="AQ27" s="191">
        <f>GDAM_PXI!I27</f>
        <v>0</v>
      </c>
      <c r="AR27" s="191">
        <f>GDAM_PXI!O27</f>
        <v>0</v>
      </c>
    </row>
    <row r="28" spans="1:44">
      <c r="A28" t="s">
        <v>70</v>
      </c>
      <c r="E28">
        <f>GT_NG!Q28</f>
        <v>8.2563798219584577</v>
      </c>
      <c r="F28">
        <f>GT_Spot!Q28</f>
        <v>0</v>
      </c>
      <c r="G28">
        <f>PPCL_NG!Q28</f>
        <v>19.28</v>
      </c>
      <c r="H28">
        <f>PPCL_Spot!Q28</f>
        <v>6.11</v>
      </c>
      <c r="I28">
        <f>Bawana_NG!Q28</f>
        <v>49.919999999999995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599.74202104030689</v>
      </c>
      <c r="P28" s="77">
        <v>28.13</v>
      </c>
      <c r="Q28" s="77">
        <v>11.83</v>
      </c>
      <c r="R28" s="80">
        <v>10.28</v>
      </c>
      <c r="S28" s="80">
        <v>0</v>
      </c>
      <c r="T28" s="78">
        <f>SUMPRODUCT(LTA!F28:AJ28,LTA!F$101:AJ$101,LTA!F$104:AJ$104)</f>
        <v>35.86</v>
      </c>
      <c r="U28" s="78">
        <f>SUMPRODUCT(LTA!F28:AJ28,LTA!F$102:AJ$102,LTA!F$104:AJ$104)</f>
        <v>74.39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-100</v>
      </c>
      <c r="AA28" s="117">
        <f>STOA!I28</f>
        <v>144.44999999999996</v>
      </c>
      <c r="AB28" s="117">
        <f>-STOA!O28</f>
        <v>0</v>
      </c>
      <c r="AC28">
        <f t="shared" si="0"/>
        <v>10.871727170525787</v>
      </c>
      <c r="AD28">
        <f t="shared" si="1"/>
        <v>732.37667369173948</v>
      </c>
      <c r="AE28">
        <f>'IDT-1'!C28</f>
        <v>0</v>
      </c>
      <c r="AF28" s="26"/>
      <c r="AG28">
        <f t="shared" si="2"/>
        <v>732.37667369173948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-145</v>
      </c>
      <c r="AM28" s="75">
        <f>RTM_PXI!I28</f>
        <v>0</v>
      </c>
      <c r="AN28" s="75">
        <f>RTM_PXI!O28</f>
        <v>0</v>
      </c>
      <c r="AO28" s="191">
        <f>GDAM_IEX!I28</f>
        <v>0</v>
      </c>
      <c r="AP28" s="191">
        <f>GDAM_IEX!O28</f>
        <v>0</v>
      </c>
      <c r="AQ28" s="191">
        <f>GDAM_PXI!I28</f>
        <v>0</v>
      </c>
      <c r="AR28" s="191">
        <f>GDAM_PXI!O28</f>
        <v>0</v>
      </c>
    </row>
    <row r="29" spans="1:44">
      <c r="A29" t="s">
        <v>71</v>
      </c>
      <c r="E29">
        <f>GT_NG!Q29</f>
        <v>8.2563798219584577</v>
      </c>
      <c r="F29">
        <f>GT_Spot!Q29</f>
        <v>0</v>
      </c>
      <c r="G29">
        <f>PPCL_NG!Q29</f>
        <v>19.28</v>
      </c>
      <c r="H29">
        <f>PPCL_Spot!Q29</f>
        <v>6.11</v>
      </c>
      <c r="I29">
        <f>Bawana_NG!Q29</f>
        <v>49.919999999999995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603.39686359564314</v>
      </c>
      <c r="P29" s="77">
        <v>28.13</v>
      </c>
      <c r="Q29" s="77">
        <v>11.83</v>
      </c>
      <c r="R29" s="80">
        <v>16.482756774841082</v>
      </c>
      <c r="S29" s="80">
        <v>0</v>
      </c>
      <c r="T29" s="78">
        <f>SUMPRODUCT(LTA!F29:AJ29,LTA!F$101:AJ$101,LTA!F$104:AJ$104)</f>
        <v>37.74</v>
      </c>
      <c r="U29" s="78">
        <f>SUMPRODUCT(LTA!F29:AJ29,LTA!F$102:AJ$102,LTA!F$104:AJ$104)</f>
        <v>67.22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-140</v>
      </c>
      <c r="AA29" s="117">
        <f>STOA!I29</f>
        <v>144.44999999999996</v>
      </c>
      <c r="AB29" s="117">
        <f>-STOA!O29</f>
        <v>0</v>
      </c>
      <c r="AC29">
        <f t="shared" si="0"/>
        <v>10.867531407020371</v>
      </c>
      <c r="AD29">
        <f t="shared" si="1"/>
        <v>741.94846878542228</v>
      </c>
      <c r="AE29">
        <f>'IDT-1'!C29</f>
        <v>0</v>
      </c>
      <c r="AF29" s="26"/>
      <c r="AG29">
        <f t="shared" si="2"/>
        <v>741.94846878542228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-100</v>
      </c>
      <c r="AM29" s="75">
        <f>RTM_PXI!I29</f>
        <v>0</v>
      </c>
      <c r="AN29" s="75">
        <f>RTM_PXI!O29</f>
        <v>0</v>
      </c>
      <c r="AO29" s="191">
        <f>GDAM_IEX!I29</f>
        <v>0</v>
      </c>
      <c r="AP29" s="191">
        <f>GDAM_IEX!O29</f>
        <v>0</v>
      </c>
      <c r="AQ29" s="191">
        <f>GDAM_PXI!I29</f>
        <v>0</v>
      </c>
      <c r="AR29" s="191">
        <f>GDAM_PXI!O29</f>
        <v>0</v>
      </c>
    </row>
    <row r="30" spans="1:44">
      <c r="A30" t="s">
        <v>72</v>
      </c>
      <c r="E30">
        <f>GT_NG!Q30</f>
        <v>8.2563798219584577</v>
      </c>
      <c r="F30">
        <f>GT_Spot!Q30</f>
        <v>0</v>
      </c>
      <c r="G30">
        <f>PPCL_NG!Q30</f>
        <v>19.28</v>
      </c>
      <c r="H30">
        <f>PPCL_Spot!Q30</f>
        <v>6.11</v>
      </c>
      <c r="I30">
        <f>Bawana_NG!Q30</f>
        <v>49.919999999999995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610.98942829029409</v>
      </c>
      <c r="P30" s="77">
        <v>28.130000000000006</v>
      </c>
      <c r="Q30" s="77">
        <v>11.83</v>
      </c>
      <c r="R30" s="80">
        <v>26.009999999999998</v>
      </c>
      <c r="S30" s="80">
        <v>0</v>
      </c>
      <c r="T30" s="78">
        <f>SUMPRODUCT(LTA!F30:AJ30,LTA!F$101:AJ$101,LTA!F$104:AJ$104)</f>
        <v>40.28</v>
      </c>
      <c r="U30" s="78">
        <f>SUMPRODUCT(LTA!F30:AJ30,LTA!F$102:AJ$102,LTA!F$104:AJ$104)</f>
        <v>67.42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-150</v>
      </c>
      <c r="AA30" s="117">
        <f>STOA!I30</f>
        <v>145.20999999999995</v>
      </c>
      <c r="AB30" s="117">
        <f>-STOA!O30</f>
        <v>0</v>
      </c>
      <c r="AC30">
        <f t="shared" si="0"/>
        <v>11.182157629547628</v>
      </c>
      <c r="AD30">
        <f t="shared" si="1"/>
        <v>747.25365048270476</v>
      </c>
      <c r="AE30">
        <f>'IDT-1'!C30</f>
        <v>0</v>
      </c>
      <c r="AF30" s="26"/>
      <c r="AG30">
        <f t="shared" si="2"/>
        <v>747.25365048270476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-105</v>
      </c>
      <c r="AM30" s="75">
        <f>RTM_PXI!I30</f>
        <v>0</v>
      </c>
      <c r="AN30" s="75">
        <f>RTM_PXI!O30</f>
        <v>0</v>
      </c>
      <c r="AO30" s="191">
        <f>GDAM_IEX!I30</f>
        <v>0</v>
      </c>
      <c r="AP30" s="191">
        <f>GDAM_IEX!O30</f>
        <v>0</v>
      </c>
      <c r="AQ30" s="191">
        <f>GDAM_PXI!I30</f>
        <v>0</v>
      </c>
      <c r="AR30" s="191">
        <f>GDAM_PXI!O30</f>
        <v>0</v>
      </c>
    </row>
    <row r="31" spans="1:44">
      <c r="A31" t="s">
        <v>73</v>
      </c>
      <c r="E31">
        <f>GT_NG!Q31</f>
        <v>8.2563798219584577</v>
      </c>
      <c r="F31">
        <f>GT_Spot!Q31</f>
        <v>0</v>
      </c>
      <c r="G31">
        <f>PPCL_NG!Q31</f>
        <v>19.28</v>
      </c>
      <c r="H31">
        <f>PPCL_Spot!Q31</f>
        <v>6.11</v>
      </c>
      <c r="I31">
        <f>Bawana_NG!Q31</f>
        <v>49.919999999999995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597.20050082603302</v>
      </c>
      <c r="P31" s="77">
        <v>28.13</v>
      </c>
      <c r="Q31" s="77">
        <v>11.83</v>
      </c>
      <c r="R31" s="80">
        <v>26.3</v>
      </c>
      <c r="S31" s="80">
        <v>0</v>
      </c>
      <c r="T31" s="78">
        <f>SUMPRODUCT(LTA!F31:AJ31,LTA!F$101:AJ$101,LTA!F$104:AJ$104)</f>
        <v>48.05</v>
      </c>
      <c r="U31" s="78">
        <f>SUMPRODUCT(LTA!F31:AJ31,LTA!F$102:AJ$102,LTA!F$104:AJ$104)</f>
        <v>67.66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-140</v>
      </c>
      <c r="AA31" s="117">
        <f>STOA!I31</f>
        <v>146.21999999999997</v>
      </c>
      <c r="AB31" s="117">
        <f>-STOA!O31</f>
        <v>0</v>
      </c>
      <c r="AC31">
        <f t="shared" si="0"/>
        <v>11.320305618306037</v>
      </c>
      <c r="AD31">
        <f t="shared" si="1"/>
        <v>722.63657502968522</v>
      </c>
      <c r="AE31">
        <f>'IDT-1'!C31</f>
        <v>0</v>
      </c>
      <c r="AF31" s="26"/>
      <c r="AG31">
        <f t="shared" si="2"/>
        <v>722.63657502968522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-135</v>
      </c>
      <c r="AM31" s="75">
        <f>RTM_PXI!I31</f>
        <v>0</v>
      </c>
      <c r="AN31" s="75">
        <f>RTM_PXI!O31</f>
        <v>0</v>
      </c>
      <c r="AO31" s="191">
        <f>GDAM_IEX!I31</f>
        <v>0</v>
      </c>
      <c r="AP31" s="191">
        <f>GDAM_IEX!O31</f>
        <v>0</v>
      </c>
      <c r="AQ31" s="191">
        <f>GDAM_PXI!I31</f>
        <v>0</v>
      </c>
      <c r="AR31" s="191">
        <f>GDAM_PXI!O31</f>
        <v>0</v>
      </c>
    </row>
    <row r="32" spans="1:44">
      <c r="A32" t="s">
        <v>74</v>
      </c>
      <c r="E32">
        <f>GT_NG!Q32</f>
        <v>8.2563798219584577</v>
      </c>
      <c r="F32">
        <f>GT_Spot!Q32</f>
        <v>0</v>
      </c>
      <c r="G32">
        <f>PPCL_NG!Q32</f>
        <v>19.28</v>
      </c>
      <c r="H32">
        <f>PPCL_Spot!Q32</f>
        <v>6.11</v>
      </c>
      <c r="I32">
        <f>Bawana_NG!Q32</f>
        <v>49.919999999999995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597.19635898089803</v>
      </c>
      <c r="P32" s="77">
        <v>30.12</v>
      </c>
      <c r="Q32" s="77">
        <v>11.83</v>
      </c>
      <c r="R32" s="80">
        <v>26.3</v>
      </c>
      <c r="S32" s="80">
        <v>0</v>
      </c>
      <c r="T32" s="78">
        <f>SUMPRODUCT(LTA!F32:AJ32,LTA!F$101:AJ$101,LTA!F$104:AJ$104)</f>
        <v>57.87</v>
      </c>
      <c r="U32" s="78">
        <f>SUMPRODUCT(LTA!F32:AJ32,LTA!F$102:AJ$102,LTA!F$104:AJ$104)</f>
        <v>67.930000000000007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-144.75</v>
      </c>
      <c r="AA32" s="117">
        <f>STOA!I32</f>
        <v>147.43999999999997</v>
      </c>
      <c r="AB32" s="117">
        <f>-STOA!O32</f>
        <v>0</v>
      </c>
      <c r="AC32">
        <f t="shared" si="0"/>
        <v>11.568261551021232</v>
      </c>
      <c r="AD32">
        <f t="shared" si="1"/>
        <v>720.93447725183523</v>
      </c>
      <c r="AE32">
        <f>'IDT-1'!C32</f>
        <v>0</v>
      </c>
      <c r="AF32" s="26"/>
      <c r="AG32">
        <f t="shared" si="2"/>
        <v>720.93447725183523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-145</v>
      </c>
      <c r="AM32" s="75">
        <f>RTM_PXI!I32</f>
        <v>0</v>
      </c>
      <c r="AN32" s="75">
        <f>RTM_PXI!O32</f>
        <v>0</v>
      </c>
      <c r="AO32" s="191">
        <f>GDAM_IEX!I32</f>
        <v>0</v>
      </c>
      <c r="AP32" s="191">
        <f>GDAM_IEX!O32</f>
        <v>0</v>
      </c>
      <c r="AQ32" s="191">
        <f>GDAM_PXI!I32</f>
        <v>0</v>
      </c>
      <c r="AR32" s="191">
        <f>GDAM_PXI!O32</f>
        <v>0</v>
      </c>
    </row>
    <row r="33" spans="1:44">
      <c r="A33" t="s">
        <v>75</v>
      </c>
      <c r="E33">
        <f>GT_NG!Q33</f>
        <v>8.2563798219584577</v>
      </c>
      <c r="F33">
        <f>GT_Spot!Q33</f>
        <v>0</v>
      </c>
      <c r="G33">
        <f>PPCL_NG!Q33</f>
        <v>19.28</v>
      </c>
      <c r="H33">
        <f>PPCL_Spot!Q33</f>
        <v>6.11</v>
      </c>
      <c r="I33">
        <f>Bawana_NG!Q33</f>
        <v>49.919999999999995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595.24487001456646</v>
      </c>
      <c r="P33" s="77">
        <v>30.12</v>
      </c>
      <c r="Q33" s="77">
        <v>11.83</v>
      </c>
      <c r="R33" s="80">
        <v>26.3</v>
      </c>
      <c r="S33" s="80">
        <v>0</v>
      </c>
      <c r="T33" s="78">
        <f>SUMPRODUCT(LTA!F33:AJ33,LTA!F$101:AJ$101,LTA!F$104:AJ$104)</f>
        <v>69.039999999999992</v>
      </c>
      <c r="U33" s="78">
        <f>SUMPRODUCT(LTA!F33:AJ33,LTA!F$102:AJ$102,LTA!F$104:AJ$104)</f>
        <v>68.239999999999995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-131</v>
      </c>
      <c r="AA33" s="117">
        <f>STOA!I33</f>
        <v>150.43999999999997</v>
      </c>
      <c r="AB33" s="117">
        <f>-STOA!O33</f>
        <v>0</v>
      </c>
      <c r="AC33">
        <f t="shared" si="0"/>
        <v>12.089125846019046</v>
      </c>
      <c r="AD33">
        <f t="shared" si="1"/>
        <v>686.69212399050571</v>
      </c>
      <c r="AE33">
        <f>'IDT-1'!C33</f>
        <v>0</v>
      </c>
      <c r="AF33" s="26"/>
      <c r="AG33">
        <f t="shared" si="2"/>
        <v>686.69212399050571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-205</v>
      </c>
      <c r="AM33" s="75">
        <f>RTM_PXI!I33</f>
        <v>0</v>
      </c>
      <c r="AN33" s="75">
        <f>RTM_PXI!O33</f>
        <v>0</v>
      </c>
      <c r="AO33" s="191">
        <f>GDAM_IEX!I33</f>
        <v>0</v>
      </c>
      <c r="AP33" s="191">
        <f>GDAM_IEX!O33</f>
        <v>0</v>
      </c>
      <c r="AQ33" s="191">
        <f>GDAM_PXI!I33</f>
        <v>0</v>
      </c>
      <c r="AR33" s="191">
        <f>GDAM_PXI!O33</f>
        <v>0</v>
      </c>
    </row>
    <row r="34" spans="1:44">
      <c r="A34" t="s">
        <v>76</v>
      </c>
      <c r="E34">
        <f>GT_NG!Q34</f>
        <v>23.43</v>
      </c>
      <c r="F34">
        <f>GT_Spot!Q34</f>
        <v>0</v>
      </c>
      <c r="G34">
        <f>PPCL_NG!Q34</f>
        <v>19.28</v>
      </c>
      <c r="H34">
        <f>PPCL_Spot!Q34</f>
        <v>27.71</v>
      </c>
      <c r="I34">
        <f>Bawana_NG!Q34</f>
        <v>49.919999999999995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580.54684393942875</v>
      </c>
      <c r="P34" s="77">
        <v>30.12</v>
      </c>
      <c r="Q34" s="77">
        <v>11.83</v>
      </c>
      <c r="R34" s="80">
        <v>26.3</v>
      </c>
      <c r="S34" s="80">
        <v>0</v>
      </c>
      <c r="T34" s="78">
        <f>SUMPRODUCT(LTA!F34:AJ34,LTA!F$101:AJ$101,LTA!F$104:AJ$104)</f>
        <v>74.289999999999992</v>
      </c>
      <c r="U34" s="78">
        <f>SUMPRODUCT(LTA!F34:AJ34,LTA!F$102:AJ$102,LTA!F$104:AJ$104)</f>
        <v>68.67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-105</v>
      </c>
      <c r="AA34" s="117">
        <f>STOA!I34</f>
        <v>153.43999999999997</v>
      </c>
      <c r="AB34" s="117">
        <f>-STOA!O34</f>
        <v>0</v>
      </c>
      <c r="AC34">
        <f t="shared" si="0"/>
        <v>12.084553120936548</v>
      </c>
      <c r="AD34">
        <f t="shared" si="1"/>
        <v>748.45229081849209</v>
      </c>
      <c r="AE34">
        <f>'IDT-1'!C34</f>
        <v>0</v>
      </c>
      <c r="AF34" s="26"/>
      <c r="AG34">
        <f t="shared" si="2"/>
        <v>748.45229081849209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-200</v>
      </c>
      <c r="AM34" s="75">
        <f>RTM_PXI!I34</f>
        <v>0</v>
      </c>
      <c r="AN34" s="75">
        <f>RTM_PXI!O34</f>
        <v>0</v>
      </c>
      <c r="AO34" s="191">
        <f>GDAM_IEX!I34</f>
        <v>0</v>
      </c>
      <c r="AP34" s="191">
        <f>GDAM_IEX!O34</f>
        <v>0</v>
      </c>
      <c r="AQ34" s="191">
        <f>GDAM_PXI!I34</f>
        <v>0</v>
      </c>
      <c r="AR34" s="191">
        <f>GDAM_PXI!O34</f>
        <v>0</v>
      </c>
    </row>
    <row r="35" spans="1:44">
      <c r="A35" t="s">
        <v>77</v>
      </c>
      <c r="E35">
        <f>GT_NG!Q35</f>
        <v>22.82</v>
      </c>
      <c r="F35">
        <f>GT_Spot!Q35</f>
        <v>0</v>
      </c>
      <c r="G35">
        <f>PPCL_NG!Q35</f>
        <v>19.28</v>
      </c>
      <c r="H35">
        <f>PPCL_Spot!Q35</f>
        <v>27.71</v>
      </c>
      <c r="I35">
        <f>Bawana_NG!Q35</f>
        <v>49.919999999999995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572.74700552916784</v>
      </c>
      <c r="P35" s="77">
        <v>30.12</v>
      </c>
      <c r="Q35" s="77">
        <v>11.83</v>
      </c>
      <c r="R35" s="80">
        <v>26.3</v>
      </c>
      <c r="S35" s="80">
        <v>0</v>
      </c>
      <c r="T35" s="78">
        <f>SUMPRODUCT(LTA!F35:AJ35,LTA!F$101:AJ$101,LTA!F$104:AJ$104)</f>
        <v>89.52000000000001</v>
      </c>
      <c r="U35" s="78">
        <f>SUMPRODUCT(LTA!F35:AJ35,LTA!F$102:AJ$102,LTA!F$104:AJ$104)</f>
        <v>68.97999999999999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-130</v>
      </c>
      <c r="AA35" s="117">
        <f>STOA!I35</f>
        <v>156.43999999999997</v>
      </c>
      <c r="AB35" s="117">
        <f>-STOA!O35</f>
        <v>0</v>
      </c>
      <c r="AC35">
        <f t="shared" si="0"/>
        <v>12.351261093370157</v>
      </c>
      <c r="AD35">
        <f t="shared" si="1"/>
        <v>738.31574443579768</v>
      </c>
      <c r="AE35">
        <f>'IDT-1'!C35</f>
        <v>0</v>
      </c>
      <c r="AF35" s="26"/>
      <c r="AG35">
        <f t="shared" si="2"/>
        <v>738.31574443579768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-195</v>
      </c>
      <c r="AM35" s="75">
        <f>RTM_PXI!I35</f>
        <v>0</v>
      </c>
      <c r="AN35" s="75">
        <f>RTM_PXI!O35</f>
        <v>0</v>
      </c>
      <c r="AO35" s="191">
        <f>GDAM_IEX!I35</f>
        <v>0</v>
      </c>
      <c r="AP35" s="191">
        <f>GDAM_IEX!O35</f>
        <v>0</v>
      </c>
      <c r="AQ35" s="191">
        <f>GDAM_PXI!I35</f>
        <v>0</v>
      </c>
      <c r="AR35" s="191">
        <f>GDAM_PXI!O35</f>
        <v>0</v>
      </c>
    </row>
    <row r="36" spans="1:44">
      <c r="A36" t="s">
        <v>78</v>
      </c>
      <c r="E36">
        <f>GT_NG!Q36</f>
        <v>22.82</v>
      </c>
      <c r="F36">
        <f>GT_Spot!Q36</f>
        <v>0</v>
      </c>
      <c r="G36">
        <f>PPCL_NG!Q36</f>
        <v>19.28</v>
      </c>
      <c r="H36">
        <f>PPCL_Spot!Q36</f>
        <v>27.71</v>
      </c>
      <c r="I36">
        <f>Bawana_NG!Q36</f>
        <v>49.919999999999995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569.3159422871679</v>
      </c>
      <c r="P36" s="77">
        <v>30.12</v>
      </c>
      <c r="Q36" s="77">
        <v>11.83</v>
      </c>
      <c r="R36" s="80">
        <v>26.3</v>
      </c>
      <c r="S36" s="80">
        <v>0</v>
      </c>
      <c r="T36" s="78">
        <f>SUMPRODUCT(LTA!F36:AJ36,LTA!F$101:AJ$101,LTA!F$104:AJ$104)</f>
        <v>105.05000000000001</v>
      </c>
      <c r="U36" s="78">
        <f>SUMPRODUCT(LTA!F36:AJ36,LTA!F$102:AJ$102,LTA!F$104:AJ$104)</f>
        <v>69.53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-135</v>
      </c>
      <c r="AA36" s="117">
        <f>STOA!I36</f>
        <v>159.43999999999997</v>
      </c>
      <c r="AB36" s="117">
        <f>-STOA!O36</f>
        <v>0</v>
      </c>
      <c r="AC36">
        <f t="shared" si="0"/>
        <v>12.533362374451535</v>
      </c>
      <c r="AD36">
        <f t="shared" si="1"/>
        <v>748.7825799127163</v>
      </c>
      <c r="AE36">
        <f>'IDT-1'!C36</f>
        <v>0</v>
      </c>
      <c r="AF36" s="26"/>
      <c r="AG36">
        <f t="shared" si="2"/>
        <v>748.7825799127163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-195</v>
      </c>
      <c r="AM36" s="75">
        <f>RTM_PXI!I36</f>
        <v>0</v>
      </c>
      <c r="AN36" s="75">
        <f>RTM_PXI!O36</f>
        <v>0</v>
      </c>
      <c r="AO36" s="191">
        <f>GDAM_IEX!I36</f>
        <v>0</v>
      </c>
      <c r="AP36" s="191">
        <f>GDAM_IEX!O36</f>
        <v>0</v>
      </c>
      <c r="AQ36" s="191">
        <f>GDAM_PXI!I36</f>
        <v>0</v>
      </c>
      <c r="AR36" s="191">
        <f>GDAM_PXI!O36</f>
        <v>0</v>
      </c>
    </row>
    <row r="37" spans="1:44">
      <c r="A37" t="s">
        <v>79</v>
      </c>
      <c r="E37">
        <f>GT_NG!Q37</f>
        <v>7.8965058236272876</v>
      </c>
      <c r="F37">
        <f>GT_Spot!Q37</f>
        <v>0</v>
      </c>
      <c r="G37">
        <f>PPCL_NG!Q37</f>
        <v>19.28</v>
      </c>
      <c r="H37">
        <f>PPCL_Spot!Q37</f>
        <v>6.11</v>
      </c>
      <c r="I37">
        <f>Bawana_NG!Q37</f>
        <v>49.919999999999995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572.95791643787129</v>
      </c>
      <c r="P37" s="77">
        <v>30.12</v>
      </c>
      <c r="Q37" s="77">
        <v>11.83</v>
      </c>
      <c r="R37" s="80">
        <v>26.3</v>
      </c>
      <c r="S37" s="80">
        <v>0</v>
      </c>
      <c r="T37" s="78">
        <f>SUMPRODUCT(LTA!F37:AJ37,LTA!F$101:AJ$101,LTA!F$104:AJ$104)</f>
        <v>116.97999999999999</v>
      </c>
      <c r="U37" s="78">
        <f>SUMPRODUCT(LTA!F37:AJ37,LTA!F$102:AJ$102,LTA!F$104:AJ$104)</f>
        <v>69.86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-145</v>
      </c>
      <c r="AA37" s="117">
        <f>STOA!I37</f>
        <v>161.23999999999998</v>
      </c>
      <c r="AB37" s="117">
        <f>-STOA!O37</f>
        <v>0</v>
      </c>
      <c r="AC37">
        <f t="shared" si="0"/>
        <v>11.524310883617089</v>
      </c>
      <c r="AD37">
        <f t="shared" si="1"/>
        <v>825.97011137788149</v>
      </c>
      <c r="AE37">
        <f>'IDT-1'!C37</f>
        <v>0</v>
      </c>
      <c r="AF37" s="26"/>
      <c r="AG37">
        <f t="shared" si="2"/>
        <v>825.97011137788149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-90</v>
      </c>
      <c r="AM37" s="75">
        <f>RTM_PXI!I37</f>
        <v>0</v>
      </c>
      <c r="AN37" s="75">
        <f>RTM_PXI!O37</f>
        <v>0</v>
      </c>
      <c r="AO37" s="191">
        <f>GDAM_IEX!I37</f>
        <v>0</v>
      </c>
      <c r="AP37" s="191">
        <f>GDAM_IEX!O37</f>
        <v>0</v>
      </c>
      <c r="AQ37" s="191">
        <f>GDAM_PXI!I37</f>
        <v>0</v>
      </c>
      <c r="AR37" s="191">
        <f>GDAM_PXI!O37</f>
        <v>0</v>
      </c>
    </row>
    <row r="38" spans="1:44">
      <c r="A38" t="s">
        <v>80</v>
      </c>
      <c r="E38">
        <f>GT_NG!Q38</f>
        <v>7.8965058236272876</v>
      </c>
      <c r="F38">
        <f>GT_Spot!Q38</f>
        <v>0</v>
      </c>
      <c r="G38">
        <f>PPCL_NG!Q38</f>
        <v>19.28</v>
      </c>
      <c r="H38">
        <f>PPCL_Spot!Q38</f>
        <v>6.11</v>
      </c>
      <c r="I38">
        <f>Bawana_NG!Q38</f>
        <v>49.919999999999995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560.66678201587115</v>
      </c>
      <c r="P38" s="77">
        <v>30.12</v>
      </c>
      <c r="Q38" s="77">
        <v>11.83</v>
      </c>
      <c r="R38" s="80">
        <v>26.3</v>
      </c>
      <c r="S38" s="80">
        <v>0</v>
      </c>
      <c r="T38" s="78">
        <f>SUMPRODUCT(LTA!F38:AJ38,LTA!F$101:AJ$101,LTA!F$104:AJ$104)</f>
        <v>126.51</v>
      </c>
      <c r="U38" s="78">
        <f>SUMPRODUCT(LTA!F38:AJ38,LTA!F$102:AJ$102,LTA!F$104:AJ$104)</f>
        <v>70.22999999999999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-155</v>
      </c>
      <c r="AA38" s="117">
        <f>STOA!I38</f>
        <v>163.93999999999997</v>
      </c>
      <c r="AB38" s="117">
        <f>-STOA!O38</f>
        <v>0</v>
      </c>
      <c r="AC38">
        <f t="shared" si="0"/>
        <v>11.615810175925439</v>
      </c>
      <c r="AD38">
        <f t="shared" si="1"/>
        <v>816.18747766357296</v>
      </c>
      <c r="AE38">
        <f>'IDT-1'!C38</f>
        <v>0</v>
      </c>
      <c r="AF38" s="26"/>
      <c r="AG38">
        <f t="shared" si="2"/>
        <v>816.18747766357296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-90</v>
      </c>
      <c r="AM38" s="75">
        <f>RTM_PXI!I38</f>
        <v>0</v>
      </c>
      <c r="AN38" s="75">
        <f>RTM_PXI!O38</f>
        <v>0</v>
      </c>
      <c r="AO38" s="191">
        <f>GDAM_IEX!I38</f>
        <v>0</v>
      </c>
      <c r="AP38" s="191">
        <f>GDAM_IEX!O38</f>
        <v>0</v>
      </c>
      <c r="AQ38" s="191">
        <f>GDAM_PXI!I38</f>
        <v>0</v>
      </c>
      <c r="AR38" s="191">
        <f>GDAM_PXI!O38</f>
        <v>0</v>
      </c>
    </row>
    <row r="39" spans="1:44">
      <c r="A39" t="s">
        <v>81</v>
      </c>
      <c r="E39">
        <f>GT_NG!Q39</f>
        <v>7.5422868548617048</v>
      </c>
      <c r="F39">
        <f>GT_Spot!Q39</f>
        <v>0</v>
      </c>
      <c r="G39">
        <f>PPCL_NG!Q39</f>
        <v>19.28</v>
      </c>
      <c r="H39">
        <f>PPCL_Spot!Q39</f>
        <v>6.11</v>
      </c>
      <c r="I39">
        <f>Bawana_NG!Q39</f>
        <v>49.919999999999995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560.66680355017058</v>
      </c>
      <c r="P39" s="77">
        <v>30.12</v>
      </c>
      <c r="Q39" s="77">
        <v>11.83</v>
      </c>
      <c r="R39" s="80">
        <v>26.3</v>
      </c>
      <c r="S39" s="80">
        <v>0</v>
      </c>
      <c r="T39" s="78">
        <f>SUMPRODUCT(LTA!F39:AJ39,LTA!F$101:AJ$101,LTA!F$104:AJ$104)</f>
        <v>135.32</v>
      </c>
      <c r="U39" s="78">
        <f>SUMPRODUCT(LTA!F39:AJ39,LTA!F$102:AJ$102,LTA!F$104:AJ$104)</f>
        <v>70.27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-130</v>
      </c>
      <c r="AA39" s="117">
        <f>STOA!I39</f>
        <v>165.43999999999997</v>
      </c>
      <c r="AB39" s="117">
        <f>-STOA!O39</f>
        <v>0</v>
      </c>
      <c r="AC39">
        <f t="shared" si="0"/>
        <v>11.748163876113114</v>
      </c>
      <c r="AD39">
        <f t="shared" si="1"/>
        <v>821.05092652891904</v>
      </c>
      <c r="AE39">
        <f>'IDT-1'!C39</f>
        <v>0</v>
      </c>
      <c r="AF39" s="26"/>
      <c r="AG39">
        <f t="shared" si="2"/>
        <v>821.05092652891904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-120</v>
      </c>
      <c r="AM39" s="75">
        <f>RTM_PXI!I39</f>
        <v>0</v>
      </c>
      <c r="AN39" s="75">
        <f>RTM_PXI!O39</f>
        <v>0</v>
      </c>
      <c r="AO39" s="191">
        <f>GDAM_IEX!I39</f>
        <v>0</v>
      </c>
      <c r="AP39" s="191">
        <f>GDAM_IEX!O39</f>
        <v>0</v>
      </c>
      <c r="AQ39" s="191">
        <f>GDAM_PXI!I39</f>
        <v>0</v>
      </c>
      <c r="AR39" s="191">
        <f>GDAM_PXI!O39</f>
        <v>0</v>
      </c>
    </row>
    <row r="40" spans="1:44">
      <c r="A40" t="s">
        <v>82</v>
      </c>
      <c r="E40">
        <f>GT_NG!Q40</f>
        <v>7.5422868548617048</v>
      </c>
      <c r="F40">
        <f>GT_Spot!Q40</f>
        <v>0</v>
      </c>
      <c r="G40">
        <f>PPCL_NG!Q40</f>
        <v>19.28</v>
      </c>
      <c r="H40">
        <f>PPCL_Spot!Q40</f>
        <v>6.11</v>
      </c>
      <c r="I40">
        <f>Bawana_NG!Q40</f>
        <v>49.919999999999995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560.66900590494492</v>
      </c>
      <c r="P40" s="77">
        <v>30.12</v>
      </c>
      <c r="Q40" s="77">
        <v>11.83</v>
      </c>
      <c r="R40" s="80">
        <v>26.3</v>
      </c>
      <c r="S40" s="80">
        <v>0</v>
      </c>
      <c r="T40" s="78">
        <f>SUMPRODUCT(LTA!F40:AJ40,LTA!F$101:AJ$101,LTA!F$104:AJ$104)</f>
        <v>136.14999999999998</v>
      </c>
      <c r="U40" s="78">
        <f>SUMPRODUCT(LTA!F40:AJ40,LTA!F$102:AJ$102,LTA!F$104:AJ$104)</f>
        <v>65.599999999999994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-115</v>
      </c>
      <c r="AA40" s="117">
        <f>STOA!I40</f>
        <v>167.83999999999997</v>
      </c>
      <c r="AB40" s="117">
        <f>-STOA!O40</f>
        <v>0</v>
      </c>
      <c r="AC40">
        <f t="shared" si="0"/>
        <v>11.6023393440022</v>
      </c>
      <c r="AD40">
        <f t="shared" si="1"/>
        <v>834.75895341580451</v>
      </c>
      <c r="AE40">
        <f>'IDT-1'!C40</f>
        <v>0</v>
      </c>
      <c r="AF40" s="26"/>
      <c r="AG40">
        <f t="shared" si="2"/>
        <v>834.75895341580451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-120</v>
      </c>
      <c r="AM40" s="75">
        <f>RTM_PXI!I40</f>
        <v>0</v>
      </c>
      <c r="AN40" s="75">
        <f>RTM_PXI!O40</f>
        <v>0</v>
      </c>
      <c r="AO40" s="191">
        <f>GDAM_IEX!I40</f>
        <v>0</v>
      </c>
      <c r="AP40" s="191">
        <f>GDAM_IEX!O40</f>
        <v>0</v>
      </c>
      <c r="AQ40" s="191">
        <f>GDAM_PXI!I40</f>
        <v>0</v>
      </c>
      <c r="AR40" s="191">
        <f>GDAM_PXI!O40</f>
        <v>0</v>
      </c>
    </row>
    <row r="41" spans="1:44">
      <c r="A41" t="s">
        <v>83</v>
      </c>
      <c r="E41">
        <f>GT_NG!Q41</f>
        <v>7.5422868548617048</v>
      </c>
      <c r="F41">
        <f>GT_Spot!Q41</f>
        <v>0</v>
      </c>
      <c r="G41">
        <f>PPCL_NG!Q41</f>
        <v>19.28</v>
      </c>
      <c r="H41">
        <f>PPCL_Spot!Q41</f>
        <v>6.11</v>
      </c>
      <c r="I41">
        <f>Bawana_NG!Q41</f>
        <v>49.919999999999995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559.81026490494492</v>
      </c>
      <c r="P41" s="77">
        <v>30.12</v>
      </c>
      <c r="Q41" s="77">
        <v>11.83</v>
      </c>
      <c r="R41" s="80">
        <v>26.3</v>
      </c>
      <c r="S41" s="80">
        <v>0</v>
      </c>
      <c r="T41" s="78">
        <f>SUMPRODUCT(LTA!F41:AJ41,LTA!F$101:AJ$101,LTA!F$104:AJ$104)</f>
        <v>145.69999999999999</v>
      </c>
      <c r="U41" s="78">
        <f>SUMPRODUCT(LTA!F41:AJ41,LTA!F$102:AJ$102,LTA!F$104:AJ$104)</f>
        <v>66.099999999999994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-115</v>
      </c>
      <c r="AA41" s="117">
        <f>STOA!I41</f>
        <v>169.33999999999997</v>
      </c>
      <c r="AB41" s="117">
        <f>-STOA!O41</f>
        <v>0</v>
      </c>
      <c r="AC41">
        <f t="shared" si="0"/>
        <v>11.474469235147316</v>
      </c>
      <c r="AD41">
        <f t="shared" si="1"/>
        <v>870.57808252465929</v>
      </c>
      <c r="AE41">
        <f>'IDT-1'!C41</f>
        <v>0</v>
      </c>
      <c r="AF41" s="26"/>
      <c r="AG41">
        <f t="shared" si="2"/>
        <v>870.57808252465929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-95</v>
      </c>
      <c r="AM41" s="75">
        <f>RTM_PXI!I41</f>
        <v>0</v>
      </c>
      <c r="AN41" s="75">
        <f>RTM_PXI!O41</f>
        <v>0</v>
      </c>
      <c r="AO41" s="191">
        <f>GDAM_IEX!I41</f>
        <v>0</v>
      </c>
      <c r="AP41" s="191">
        <f>GDAM_IEX!O41</f>
        <v>0</v>
      </c>
      <c r="AQ41" s="191">
        <f>GDAM_PXI!I41</f>
        <v>0</v>
      </c>
      <c r="AR41" s="191">
        <f>GDAM_PXI!O41</f>
        <v>0</v>
      </c>
    </row>
    <row r="42" spans="1:44">
      <c r="A42" t="s">
        <v>84</v>
      </c>
      <c r="E42">
        <f>GT_NG!Q42</f>
        <v>7.5422868548617048</v>
      </c>
      <c r="F42">
        <f>GT_Spot!Q42</f>
        <v>0</v>
      </c>
      <c r="G42">
        <f>PPCL_NG!Q42</f>
        <v>19.28</v>
      </c>
      <c r="H42">
        <f>PPCL_Spot!Q42</f>
        <v>6.11</v>
      </c>
      <c r="I42">
        <f>Bawana_NG!Q42</f>
        <v>49.919999999999995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559.80934820547293</v>
      </c>
      <c r="P42" s="77">
        <v>28.13</v>
      </c>
      <c r="Q42" s="77">
        <v>11.83</v>
      </c>
      <c r="R42" s="80">
        <v>26.3</v>
      </c>
      <c r="S42" s="80">
        <v>0</v>
      </c>
      <c r="T42" s="78">
        <f>SUMPRODUCT(LTA!F42:AJ42,LTA!F$101:AJ$101,LTA!F$104:AJ$104)</f>
        <v>156.09</v>
      </c>
      <c r="U42" s="78">
        <f>SUMPRODUCT(LTA!F42:AJ42,LTA!F$102:AJ$102,LTA!F$104:AJ$104)</f>
        <v>66.72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-110</v>
      </c>
      <c r="AA42" s="117">
        <f>STOA!I42</f>
        <v>172.03999999999996</v>
      </c>
      <c r="AB42" s="117">
        <f>-STOA!O42</f>
        <v>0</v>
      </c>
      <c r="AC42">
        <f t="shared" si="0"/>
        <v>11.533206530580987</v>
      </c>
      <c r="AD42">
        <f t="shared" si="1"/>
        <v>887.23842852975372</v>
      </c>
      <c r="AE42">
        <f>'IDT-1'!C42</f>
        <v>0</v>
      </c>
      <c r="AF42" s="26"/>
      <c r="AG42">
        <f t="shared" si="2"/>
        <v>887.23842852975372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-95</v>
      </c>
      <c r="AM42" s="75">
        <f>RTM_PXI!I42</f>
        <v>0</v>
      </c>
      <c r="AN42" s="75">
        <f>RTM_PXI!O42</f>
        <v>0</v>
      </c>
      <c r="AO42" s="191">
        <f>GDAM_IEX!I42</f>
        <v>0</v>
      </c>
      <c r="AP42" s="191">
        <f>GDAM_IEX!O42</f>
        <v>0</v>
      </c>
      <c r="AQ42" s="191">
        <f>GDAM_PXI!I42</f>
        <v>0</v>
      </c>
      <c r="AR42" s="191">
        <f>GDAM_PXI!O42</f>
        <v>0</v>
      </c>
    </row>
    <row r="43" spans="1:44">
      <c r="A43" t="s">
        <v>85</v>
      </c>
      <c r="E43">
        <f>GT_NG!Q43</f>
        <v>7.5422868548617048</v>
      </c>
      <c r="F43">
        <f>GT_Spot!Q43</f>
        <v>0</v>
      </c>
      <c r="G43">
        <f>PPCL_NG!Q43</f>
        <v>19.28</v>
      </c>
      <c r="H43">
        <f>PPCL_Spot!Q43</f>
        <v>6.11</v>
      </c>
      <c r="I43">
        <f>Bawana_NG!Q43</f>
        <v>49.919999999999995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553.51763632466918</v>
      </c>
      <c r="P43" s="77">
        <v>28.13</v>
      </c>
      <c r="Q43" s="77">
        <v>11.83</v>
      </c>
      <c r="R43" s="80">
        <v>26.3</v>
      </c>
      <c r="S43" s="80">
        <v>0</v>
      </c>
      <c r="T43" s="78">
        <f>SUMPRODUCT(LTA!F43:AJ43,LTA!F$101:AJ$101,LTA!F$104:AJ$104)</f>
        <v>165.59</v>
      </c>
      <c r="U43" s="78">
        <f>SUMPRODUCT(LTA!F43:AJ43,LTA!F$102:AJ$102,LTA!F$104:AJ$104)</f>
        <v>67.599999999999994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-95</v>
      </c>
      <c r="AA43" s="117">
        <f>STOA!I43</f>
        <v>174.53999999999996</v>
      </c>
      <c r="AB43" s="117">
        <f>-STOA!O43</f>
        <v>0</v>
      </c>
      <c r="AC43">
        <f t="shared" si="0"/>
        <v>11.804258526562602</v>
      </c>
      <c r="AD43">
        <f t="shared" si="1"/>
        <v>869.55566465296829</v>
      </c>
      <c r="AE43">
        <f>'IDT-1'!C43</f>
        <v>0</v>
      </c>
      <c r="AF43" s="26"/>
      <c r="AG43">
        <f t="shared" si="2"/>
        <v>869.55566465296829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-134</v>
      </c>
      <c r="AM43" s="75">
        <f>RTM_PXI!I43</f>
        <v>0</v>
      </c>
      <c r="AN43" s="75">
        <f>RTM_PXI!O43</f>
        <v>0</v>
      </c>
      <c r="AO43" s="191">
        <f>GDAM_IEX!I43</f>
        <v>0</v>
      </c>
      <c r="AP43" s="191">
        <f>GDAM_IEX!O43</f>
        <v>0</v>
      </c>
      <c r="AQ43" s="191">
        <f>GDAM_PXI!I43</f>
        <v>0</v>
      </c>
      <c r="AR43" s="191">
        <f>GDAM_PXI!O43</f>
        <v>0</v>
      </c>
    </row>
    <row r="44" spans="1:44">
      <c r="A44" t="s">
        <v>86</v>
      </c>
      <c r="E44">
        <f>GT_NG!Q44</f>
        <v>19.440000000000001</v>
      </c>
      <c r="F44">
        <f>GT_Spot!Q44</f>
        <v>0</v>
      </c>
      <c r="G44">
        <f>PPCL_NG!Q44</f>
        <v>19.28</v>
      </c>
      <c r="H44">
        <f>PPCL_Spot!Q44</f>
        <v>25</v>
      </c>
      <c r="I44">
        <f>Bawana_NG!Q44</f>
        <v>49.919999999999995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552.76811022252627</v>
      </c>
      <c r="P44" s="77">
        <v>28.13</v>
      </c>
      <c r="Q44" s="77">
        <v>11.83</v>
      </c>
      <c r="R44" s="80">
        <v>26.3</v>
      </c>
      <c r="S44" s="80">
        <v>0</v>
      </c>
      <c r="T44" s="78">
        <f>SUMPRODUCT(LTA!F44:AJ44,LTA!F$101:AJ$101,LTA!F$104:AJ$104)</f>
        <v>170.98000000000002</v>
      </c>
      <c r="U44" s="78">
        <f>SUMPRODUCT(LTA!F44:AJ44,LTA!F$102:AJ$102,LTA!F$104:AJ$104)</f>
        <v>68.5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-75</v>
      </c>
      <c r="AA44" s="117">
        <f>STOA!I44</f>
        <v>175.13999999999996</v>
      </c>
      <c r="AB44" s="117">
        <f>-STOA!O44</f>
        <v>0</v>
      </c>
      <c r="AC44">
        <f t="shared" si="0"/>
        <v>11.738588961564366</v>
      </c>
      <c r="AD44">
        <f t="shared" si="1"/>
        <v>950.54952126096191</v>
      </c>
      <c r="AE44">
        <f>'IDT-1'!C44</f>
        <v>0</v>
      </c>
      <c r="AF44" s="26"/>
      <c r="AG44">
        <f t="shared" si="2"/>
        <v>950.54952126096191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-110</v>
      </c>
      <c r="AM44" s="75">
        <f>RTM_PXI!I44</f>
        <v>0</v>
      </c>
      <c r="AN44" s="75">
        <f>RTM_PXI!O44</f>
        <v>0</v>
      </c>
      <c r="AO44" s="191">
        <f>GDAM_IEX!I44</f>
        <v>0</v>
      </c>
      <c r="AP44" s="191">
        <f>GDAM_IEX!O44</f>
        <v>0</v>
      </c>
      <c r="AQ44" s="191">
        <f>GDAM_PXI!I44</f>
        <v>0</v>
      </c>
      <c r="AR44" s="191">
        <f>GDAM_PXI!O44</f>
        <v>0</v>
      </c>
    </row>
    <row r="45" spans="1:44">
      <c r="A45" t="s">
        <v>87</v>
      </c>
      <c r="E45">
        <f>GT_NG!Q45</f>
        <v>19.440000000000001</v>
      </c>
      <c r="F45">
        <f>GT_Spot!Q45</f>
        <v>0</v>
      </c>
      <c r="G45">
        <f>PPCL_NG!Q45</f>
        <v>19.28</v>
      </c>
      <c r="H45">
        <f>PPCL_Spot!Q45</f>
        <v>25</v>
      </c>
      <c r="I45">
        <f>Bawana_NG!Q45</f>
        <v>49.919999999999995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558.67699987290393</v>
      </c>
      <c r="P45" s="77">
        <v>28.13</v>
      </c>
      <c r="Q45" s="77">
        <v>11.83</v>
      </c>
      <c r="R45" s="80">
        <v>26.3</v>
      </c>
      <c r="S45" s="80">
        <v>0</v>
      </c>
      <c r="T45" s="78">
        <f>SUMPRODUCT(LTA!F45:AJ45,LTA!F$101:AJ$101,LTA!F$104:AJ$104)</f>
        <v>178.41</v>
      </c>
      <c r="U45" s="78">
        <f>SUMPRODUCT(LTA!F45:AJ45,LTA!F$102:AJ$102,LTA!F$104:AJ$104)</f>
        <v>72.88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-60</v>
      </c>
      <c r="AA45" s="117">
        <f>STOA!I45</f>
        <v>176.63999999999996</v>
      </c>
      <c r="AB45" s="117">
        <f>-STOA!O45</f>
        <v>0</v>
      </c>
      <c r="AC45">
        <f t="shared" si="0"/>
        <v>11.685762002432805</v>
      </c>
      <c r="AD45">
        <f t="shared" si="1"/>
        <v>994.82123787047101</v>
      </c>
      <c r="AE45">
        <f>'IDT-1'!C45</f>
        <v>0</v>
      </c>
      <c r="AF45" s="26"/>
      <c r="AG45">
        <f t="shared" si="2"/>
        <v>994.82123787047101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-100</v>
      </c>
      <c r="AM45" s="75">
        <f>RTM_PXI!I45</f>
        <v>0</v>
      </c>
      <c r="AN45" s="75">
        <f>RTM_PXI!O45</f>
        <v>0</v>
      </c>
      <c r="AO45" s="191">
        <f>GDAM_IEX!I45</f>
        <v>0</v>
      </c>
      <c r="AP45" s="191">
        <f>GDAM_IEX!O45</f>
        <v>0</v>
      </c>
      <c r="AQ45" s="191">
        <f>GDAM_PXI!I45</f>
        <v>0</v>
      </c>
      <c r="AR45" s="191">
        <f>GDAM_PXI!O45</f>
        <v>0</v>
      </c>
    </row>
    <row r="46" spans="1:44">
      <c r="A46" t="s">
        <v>88</v>
      </c>
      <c r="E46">
        <f>GT_NG!Q46</f>
        <v>19.440000000000001</v>
      </c>
      <c r="F46">
        <f>GT_Spot!Q46</f>
        <v>0</v>
      </c>
      <c r="G46">
        <f>PPCL_NG!Q46</f>
        <v>19.28</v>
      </c>
      <c r="H46">
        <f>PPCL_Spot!Q46</f>
        <v>25</v>
      </c>
      <c r="I46">
        <f>Bawana_NG!Q46</f>
        <v>49.920000000000009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559.8564903987351</v>
      </c>
      <c r="P46" s="77">
        <v>28.13</v>
      </c>
      <c r="Q46" s="77">
        <v>9.42</v>
      </c>
      <c r="R46" s="80">
        <v>26.3</v>
      </c>
      <c r="S46" s="80">
        <v>0</v>
      </c>
      <c r="T46" s="78">
        <f>SUMPRODUCT(LTA!F46:AJ46,LTA!F$101:AJ$101,LTA!F$104:AJ$104)</f>
        <v>181.07999999999998</v>
      </c>
      <c r="U46" s="78">
        <f>SUMPRODUCT(LTA!F46:AJ46,LTA!F$102:AJ$102,LTA!F$104:AJ$104)</f>
        <v>73.34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-55</v>
      </c>
      <c r="AA46" s="117">
        <f>STOA!I46</f>
        <v>176.63999999999996</v>
      </c>
      <c r="AB46" s="117">
        <f>-STOA!O46</f>
        <v>0</v>
      </c>
      <c r="AC46">
        <f t="shared" si="0"/>
        <v>11.595939988793777</v>
      </c>
      <c r="AD46">
        <f t="shared" si="1"/>
        <v>1008.8105504099412</v>
      </c>
      <c r="AE46">
        <f>'IDT-1'!C46</f>
        <v>0</v>
      </c>
      <c r="AF46" s="26"/>
      <c r="AG46">
        <f t="shared" si="2"/>
        <v>1008.8105504099412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-93</v>
      </c>
      <c r="AM46" s="75">
        <f>RTM_PXI!I46</f>
        <v>0</v>
      </c>
      <c r="AN46" s="75">
        <f>RTM_PXI!O46</f>
        <v>0</v>
      </c>
      <c r="AO46" s="191">
        <f>GDAM_IEX!I46</f>
        <v>0</v>
      </c>
      <c r="AP46" s="191">
        <f>GDAM_IEX!O46</f>
        <v>0</v>
      </c>
      <c r="AQ46" s="191">
        <f>GDAM_PXI!I46</f>
        <v>0</v>
      </c>
      <c r="AR46" s="191">
        <f>GDAM_PXI!O46</f>
        <v>0</v>
      </c>
    </row>
    <row r="47" spans="1:44">
      <c r="A47" t="s">
        <v>89</v>
      </c>
      <c r="E47">
        <f>GT_NG!Q47</f>
        <v>7.5422868548617048</v>
      </c>
      <c r="F47">
        <f>GT_Spot!Q47</f>
        <v>0</v>
      </c>
      <c r="G47">
        <f>PPCL_NG!Q47</f>
        <v>19.28</v>
      </c>
      <c r="H47">
        <f>PPCL_Spot!Q47</f>
        <v>6.11</v>
      </c>
      <c r="I47">
        <f>Bawana_NG!Q47</f>
        <v>49.919999999999995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565.27556686786113</v>
      </c>
      <c r="P47" s="77">
        <v>28.13</v>
      </c>
      <c r="Q47" s="77">
        <v>9.42</v>
      </c>
      <c r="R47" s="80">
        <v>26.3</v>
      </c>
      <c r="S47" s="80">
        <v>0</v>
      </c>
      <c r="T47" s="78">
        <f>SUMPRODUCT(LTA!F47:AJ47,LTA!F$101:AJ$101,LTA!F$104:AJ$104)</f>
        <v>186.05</v>
      </c>
      <c r="U47" s="78">
        <f>SUMPRODUCT(LTA!F47:AJ47,LTA!F$102:AJ$102,LTA!F$104:AJ$104)</f>
        <v>73.81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-50</v>
      </c>
      <c r="AA47" s="117">
        <f>STOA!I47</f>
        <v>177.53999999999996</v>
      </c>
      <c r="AB47" s="117">
        <f>-STOA!O47</f>
        <v>0</v>
      </c>
      <c r="AC47">
        <f t="shared" si="0"/>
        <v>11.179900415423399</v>
      </c>
      <c r="AD47">
        <f t="shared" si="1"/>
        <v>1018.1979533072993</v>
      </c>
      <c r="AE47">
        <f>'IDT-1'!C47</f>
        <v>0</v>
      </c>
      <c r="AF47" s="26"/>
      <c r="AG47">
        <f t="shared" si="2"/>
        <v>1018.1979533072993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-70</v>
      </c>
      <c r="AM47" s="75">
        <f>RTM_PXI!I47</f>
        <v>0</v>
      </c>
      <c r="AN47" s="75">
        <f>RTM_PXI!O47</f>
        <v>0</v>
      </c>
      <c r="AO47" s="191">
        <f>GDAM_IEX!I47</f>
        <v>0</v>
      </c>
      <c r="AP47" s="191">
        <f>GDAM_IEX!O47</f>
        <v>0</v>
      </c>
      <c r="AQ47" s="191">
        <f>GDAM_PXI!I47</f>
        <v>0</v>
      </c>
      <c r="AR47" s="191">
        <f>GDAM_PXI!O47</f>
        <v>0</v>
      </c>
    </row>
    <row r="48" spans="1:44">
      <c r="A48" t="s">
        <v>90</v>
      </c>
      <c r="E48">
        <f>GT_NG!Q48</f>
        <v>7.5422868548617048</v>
      </c>
      <c r="F48">
        <f>GT_Spot!Q48</f>
        <v>0</v>
      </c>
      <c r="G48">
        <f>PPCL_NG!Q48</f>
        <v>19.28</v>
      </c>
      <c r="H48">
        <f>PPCL_Spot!Q48</f>
        <v>6.11</v>
      </c>
      <c r="I48">
        <f>Bawana_NG!Q48</f>
        <v>49.919999999999995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565.26707630093597</v>
      </c>
      <c r="P48" s="77">
        <v>28.13</v>
      </c>
      <c r="Q48" s="77">
        <v>9.42</v>
      </c>
      <c r="R48" s="80">
        <v>26.3</v>
      </c>
      <c r="S48" s="80">
        <v>0</v>
      </c>
      <c r="T48" s="78">
        <f>SUMPRODUCT(LTA!F48:AJ48,LTA!F$101:AJ$101,LTA!F$104:AJ$104)</f>
        <v>188.66</v>
      </c>
      <c r="U48" s="78">
        <f>SUMPRODUCT(LTA!F48:AJ48,LTA!F$102:AJ$102,LTA!F$104:AJ$104)</f>
        <v>74.039999999999992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-50</v>
      </c>
      <c r="AA48" s="117">
        <f>STOA!I48</f>
        <v>179.03999999999996</v>
      </c>
      <c r="AB48" s="117">
        <f>-STOA!O48</f>
        <v>0</v>
      </c>
      <c r="AC48">
        <f t="shared" si="0"/>
        <v>11.129236423212502</v>
      </c>
      <c r="AD48">
        <f t="shared" si="1"/>
        <v>1032.5801267325851</v>
      </c>
      <c r="AE48">
        <f>'IDT-1'!C48</f>
        <v>0</v>
      </c>
      <c r="AF48" s="26"/>
      <c r="AG48">
        <f t="shared" si="2"/>
        <v>1032.5801267325851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-60</v>
      </c>
      <c r="AM48" s="75">
        <f>RTM_PXI!I48</f>
        <v>0</v>
      </c>
      <c r="AN48" s="75">
        <f>RTM_PXI!O48</f>
        <v>0</v>
      </c>
      <c r="AO48" s="191">
        <f>GDAM_IEX!I48</f>
        <v>0</v>
      </c>
      <c r="AP48" s="191">
        <f>GDAM_IEX!O48</f>
        <v>0</v>
      </c>
      <c r="AQ48" s="191">
        <f>GDAM_PXI!I48</f>
        <v>0</v>
      </c>
      <c r="AR48" s="191">
        <f>GDAM_PXI!O48</f>
        <v>0</v>
      </c>
    </row>
    <row r="49" spans="1:44">
      <c r="A49" t="s">
        <v>91</v>
      </c>
      <c r="E49">
        <f>GT_NG!Q49</f>
        <v>7.5422868548617048</v>
      </c>
      <c r="F49">
        <f>GT_Spot!Q49</f>
        <v>0</v>
      </c>
      <c r="G49">
        <f>PPCL_NG!Q49</f>
        <v>19.28</v>
      </c>
      <c r="H49">
        <f>PPCL_Spot!Q49</f>
        <v>6.11</v>
      </c>
      <c r="I49">
        <f>Bawana_NG!Q49</f>
        <v>49.919999999999995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564.50973878563275</v>
      </c>
      <c r="P49" s="77">
        <v>28.13</v>
      </c>
      <c r="Q49" s="77">
        <v>11.83</v>
      </c>
      <c r="R49" s="80">
        <v>26.3</v>
      </c>
      <c r="S49" s="80">
        <v>0</v>
      </c>
      <c r="T49" s="78">
        <f>SUMPRODUCT(LTA!F49:AJ49,LTA!F$101:AJ$101,LTA!F$104:AJ$104)</f>
        <v>192.03</v>
      </c>
      <c r="U49" s="78">
        <f>SUMPRODUCT(LTA!F49:AJ49,LTA!F$102:AJ$102,LTA!F$104:AJ$104)</f>
        <v>74.38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-50</v>
      </c>
      <c r="AA49" s="117">
        <f>STOA!I49</f>
        <v>180.53999999999996</v>
      </c>
      <c r="AB49" s="117">
        <f>-STOA!O49</f>
        <v>0</v>
      </c>
      <c r="AC49">
        <f t="shared" si="0"/>
        <v>11.74894988697614</v>
      </c>
      <c r="AD49">
        <f t="shared" si="1"/>
        <v>975.8230757535182</v>
      </c>
      <c r="AE49">
        <f>'IDT-1'!C49</f>
        <v>0</v>
      </c>
      <c r="AF49" s="26"/>
      <c r="AG49">
        <f t="shared" si="2"/>
        <v>975.8230757535182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-123</v>
      </c>
      <c r="AM49" s="75">
        <f>RTM_PXI!I49</f>
        <v>0</v>
      </c>
      <c r="AN49" s="75">
        <f>RTM_PXI!O49</f>
        <v>0</v>
      </c>
      <c r="AO49" s="191">
        <f>GDAM_IEX!I49</f>
        <v>0</v>
      </c>
      <c r="AP49" s="191">
        <f>GDAM_IEX!O49</f>
        <v>0</v>
      </c>
      <c r="AQ49" s="191">
        <f>GDAM_PXI!I49</f>
        <v>0</v>
      </c>
      <c r="AR49" s="191">
        <f>GDAM_PXI!O49</f>
        <v>0</v>
      </c>
    </row>
    <row r="50" spans="1:44">
      <c r="A50" t="s">
        <v>92</v>
      </c>
      <c r="E50">
        <f>GT_NG!Q50</f>
        <v>7.5422868548617048</v>
      </c>
      <c r="F50">
        <f>GT_Spot!Q50</f>
        <v>0</v>
      </c>
      <c r="G50">
        <f>PPCL_NG!Q50</f>
        <v>19.28</v>
      </c>
      <c r="H50">
        <f>PPCL_Spot!Q50</f>
        <v>6.11</v>
      </c>
      <c r="I50">
        <f>Bawana_NG!Q50</f>
        <v>49.919999999999995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564.50124805912515</v>
      </c>
      <c r="P50" s="77">
        <v>28.13</v>
      </c>
      <c r="Q50" s="77">
        <v>11.83</v>
      </c>
      <c r="R50" s="80">
        <v>26.3</v>
      </c>
      <c r="S50" s="80">
        <v>0</v>
      </c>
      <c r="T50" s="78">
        <f>SUMPRODUCT(LTA!F50:AJ50,LTA!F$101:AJ$101,LTA!F$104:AJ$104)</f>
        <v>194.26999999999998</v>
      </c>
      <c r="U50" s="78">
        <f>SUMPRODUCT(LTA!F50:AJ50,LTA!F$102:AJ$102,LTA!F$104:AJ$104)</f>
        <v>74.91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-45</v>
      </c>
      <c r="AA50" s="117">
        <f>STOA!I50</f>
        <v>180.53999999999996</v>
      </c>
      <c r="AB50" s="117">
        <f>-STOA!O50</f>
        <v>0</v>
      </c>
      <c r="AC50">
        <f t="shared" si="0"/>
        <v>11.48027296035043</v>
      </c>
      <c r="AD50">
        <f t="shared" si="1"/>
        <v>1011.8532619536363</v>
      </c>
      <c r="AE50">
        <f>'IDT-1'!C50</f>
        <v>0</v>
      </c>
      <c r="AF50" s="26"/>
      <c r="AG50">
        <f t="shared" si="2"/>
        <v>1011.8532619536363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-95</v>
      </c>
      <c r="AM50" s="75">
        <f>RTM_PXI!I50</f>
        <v>0</v>
      </c>
      <c r="AN50" s="75">
        <f>RTM_PXI!O50</f>
        <v>0</v>
      </c>
      <c r="AO50" s="191">
        <f>GDAM_IEX!I50</f>
        <v>0</v>
      </c>
      <c r="AP50" s="191">
        <f>GDAM_IEX!O50</f>
        <v>0</v>
      </c>
      <c r="AQ50" s="191">
        <f>GDAM_PXI!I50</f>
        <v>0</v>
      </c>
      <c r="AR50" s="191">
        <f>GDAM_PXI!O50</f>
        <v>0</v>
      </c>
    </row>
    <row r="51" spans="1:44">
      <c r="A51" t="s">
        <v>93</v>
      </c>
      <c r="E51">
        <f>GT_NG!Q51</f>
        <v>19.440000000000001</v>
      </c>
      <c r="F51">
        <f>GT_Spot!Q51</f>
        <v>0</v>
      </c>
      <c r="G51">
        <f>PPCL_NG!Q51</f>
        <v>19.28</v>
      </c>
      <c r="H51">
        <f>PPCL_Spot!Q51</f>
        <v>19.733422192602465</v>
      </c>
      <c r="I51">
        <f>Bawana_NG!Q51</f>
        <v>49.919999999999995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561.80105499720764</v>
      </c>
      <c r="P51" s="77">
        <v>28.13</v>
      </c>
      <c r="Q51" s="77">
        <v>11.83</v>
      </c>
      <c r="R51" s="80">
        <v>26.3</v>
      </c>
      <c r="S51" s="80">
        <v>0</v>
      </c>
      <c r="T51" s="78">
        <f>SUMPRODUCT(LTA!F51:AJ51,LTA!F$101:AJ$101,LTA!F$104:AJ$104)</f>
        <v>196.54999999999998</v>
      </c>
      <c r="U51" s="78">
        <f>SUMPRODUCT(LTA!F51:AJ51,LTA!F$102:AJ$102,LTA!F$104:AJ$104)</f>
        <v>75.650000000000006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-45</v>
      </c>
      <c r="AA51" s="117">
        <f>STOA!I51</f>
        <v>181.73999999999995</v>
      </c>
      <c r="AB51" s="117">
        <f>-STOA!O51</f>
        <v>0</v>
      </c>
      <c r="AC51">
        <f t="shared" si="0"/>
        <v>11.673842614766698</v>
      </c>
      <c r="AD51">
        <f t="shared" si="1"/>
        <v>1043.7006345750433</v>
      </c>
      <c r="AE51">
        <f>'IDT-1'!C51</f>
        <v>0</v>
      </c>
      <c r="AF51" s="26"/>
      <c r="AG51">
        <f t="shared" si="2"/>
        <v>1043.7006345750433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-90</v>
      </c>
      <c r="AM51" s="75">
        <f>RTM_PXI!I51</f>
        <v>0</v>
      </c>
      <c r="AN51" s="75">
        <f>RTM_PXI!O51</f>
        <v>0</v>
      </c>
      <c r="AO51" s="191">
        <f>GDAM_IEX!I51</f>
        <v>0</v>
      </c>
      <c r="AP51" s="191">
        <f>GDAM_IEX!O51</f>
        <v>0</v>
      </c>
      <c r="AQ51" s="191">
        <f>GDAM_PXI!I51</f>
        <v>0</v>
      </c>
      <c r="AR51" s="191">
        <f>GDAM_PXI!O51</f>
        <v>0</v>
      </c>
    </row>
    <row r="52" spans="1:44">
      <c r="A52" t="s">
        <v>94</v>
      </c>
      <c r="E52">
        <f>GT_NG!Q52</f>
        <v>19.440000000000001</v>
      </c>
      <c r="F52">
        <f>GT_Spot!Q52</f>
        <v>0</v>
      </c>
      <c r="G52">
        <f>PPCL_NG!Q52</f>
        <v>19.28</v>
      </c>
      <c r="H52">
        <f>PPCL_Spot!Q52</f>
        <v>19.733422192602465</v>
      </c>
      <c r="I52">
        <f>Bawana_NG!Q52</f>
        <v>49.919999999999995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561.77632444074163</v>
      </c>
      <c r="P52" s="77">
        <v>28.13</v>
      </c>
      <c r="Q52" s="77">
        <v>11.83</v>
      </c>
      <c r="R52" s="80">
        <v>26.3</v>
      </c>
      <c r="S52" s="80">
        <v>0</v>
      </c>
      <c r="T52" s="78">
        <f>SUMPRODUCT(LTA!F52:AJ52,LTA!F$101:AJ$101,LTA!F$104:AJ$104)</f>
        <v>196.6</v>
      </c>
      <c r="U52" s="78">
        <f>SUMPRODUCT(LTA!F52:AJ52,LTA!F$102:AJ$102,LTA!F$104:AJ$104)</f>
        <v>76.88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-40</v>
      </c>
      <c r="AA52" s="117">
        <f>STOA!I52</f>
        <v>181.73999999999995</v>
      </c>
      <c r="AB52" s="117">
        <f>-STOA!O52</f>
        <v>0</v>
      </c>
      <c r="AC52">
        <f t="shared" si="0"/>
        <v>11.551717073036867</v>
      </c>
      <c r="AD52">
        <f t="shared" si="1"/>
        <v>1060.0780295603072</v>
      </c>
      <c r="AE52">
        <f>'IDT-1'!C52</f>
        <v>0</v>
      </c>
      <c r="AF52" s="26"/>
      <c r="AG52">
        <f t="shared" si="2"/>
        <v>1060.0780295603072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-80</v>
      </c>
      <c r="AM52" s="75">
        <f>RTM_PXI!I52</f>
        <v>0</v>
      </c>
      <c r="AN52" s="75">
        <f>RTM_PXI!O52</f>
        <v>0</v>
      </c>
      <c r="AO52" s="191">
        <f>GDAM_IEX!I52</f>
        <v>0</v>
      </c>
      <c r="AP52" s="191">
        <f>GDAM_IEX!O52</f>
        <v>0</v>
      </c>
      <c r="AQ52" s="191">
        <f>GDAM_PXI!I52</f>
        <v>0</v>
      </c>
      <c r="AR52" s="191">
        <f>GDAM_PXI!O52</f>
        <v>0</v>
      </c>
    </row>
    <row r="53" spans="1:44">
      <c r="A53" t="s">
        <v>95</v>
      </c>
      <c r="E53">
        <f>GT_NG!Q53</f>
        <v>7.5422868548617048</v>
      </c>
      <c r="F53">
        <f>GT_Spot!Q53</f>
        <v>0</v>
      </c>
      <c r="G53">
        <f>PPCL_NG!Q53</f>
        <v>19.28</v>
      </c>
      <c r="H53">
        <f>PPCL_Spot!Q53</f>
        <v>4.9983338887037654</v>
      </c>
      <c r="I53">
        <f>Bawana_NG!Q53</f>
        <v>49.919999999999995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558.44403230365015</v>
      </c>
      <c r="P53" s="77">
        <v>28.13</v>
      </c>
      <c r="Q53" s="77">
        <v>11.83</v>
      </c>
      <c r="R53" s="80">
        <v>26.3</v>
      </c>
      <c r="S53" s="80">
        <v>0</v>
      </c>
      <c r="T53" s="78">
        <f>SUMPRODUCT(LTA!F53:AJ53,LTA!F$101:AJ$101,LTA!F$104:AJ$104)</f>
        <v>199.31</v>
      </c>
      <c r="U53" s="78">
        <f>SUMPRODUCT(LTA!F53:AJ53,LTA!F$102:AJ$102,LTA!F$104:AJ$104)</f>
        <v>80.900000000000006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-35</v>
      </c>
      <c r="AA53" s="117">
        <f>STOA!I53</f>
        <v>181.73999999999995</v>
      </c>
      <c r="AB53" s="117">
        <f>-STOA!O53</f>
        <v>0</v>
      </c>
      <c r="AC53">
        <f t="shared" si="0"/>
        <v>10.592607410092333</v>
      </c>
      <c r="AD53">
        <f t="shared" si="1"/>
        <v>1122.8020456371232</v>
      </c>
      <c r="AE53">
        <f>'IDT-1'!C53</f>
        <v>0</v>
      </c>
      <c r="AF53" s="26"/>
      <c r="AG53">
        <f t="shared" si="2"/>
        <v>1122.8020456371232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1">
        <f>GDAM_IEX!I53</f>
        <v>0</v>
      </c>
      <c r="AP53" s="191">
        <f>GDAM_IEX!O53</f>
        <v>0</v>
      </c>
      <c r="AQ53" s="191">
        <f>GDAM_PXI!I53</f>
        <v>0</v>
      </c>
      <c r="AR53" s="191">
        <f>GDAM_PXI!O53</f>
        <v>0</v>
      </c>
    </row>
    <row r="54" spans="1:44">
      <c r="A54" t="s">
        <v>96</v>
      </c>
      <c r="E54">
        <f>GT_NG!Q54</f>
        <v>7.1121862715452071</v>
      </c>
      <c r="F54">
        <f>GT_Spot!Q54</f>
        <v>0</v>
      </c>
      <c r="G54">
        <f>PPCL_NG!Q54</f>
        <v>19.28</v>
      </c>
      <c r="H54">
        <f>PPCL_Spot!Q54</f>
        <v>4.9983338887037654</v>
      </c>
      <c r="I54">
        <f>Bawana_NG!Q54</f>
        <v>49.919999999999995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558.44557576118416</v>
      </c>
      <c r="P54" s="77">
        <v>28.13</v>
      </c>
      <c r="Q54" s="77">
        <v>11.83</v>
      </c>
      <c r="R54" s="80">
        <v>26.3</v>
      </c>
      <c r="S54" s="80">
        <v>0</v>
      </c>
      <c r="T54" s="78">
        <f>SUMPRODUCT(LTA!F54:AJ54,LTA!F$101:AJ$101,LTA!F$104:AJ$104)</f>
        <v>200.12</v>
      </c>
      <c r="U54" s="78">
        <f>SUMPRODUCT(LTA!F54:AJ54,LTA!F$102:AJ$102,LTA!F$104:AJ$104)</f>
        <v>81.209999999999994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-35</v>
      </c>
      <c r="AA54" s="117">
        <f>STOA!I54</f>
        <v>181.73999999999995</v>
      </c>
      <c r="AB54" s="117">
        <f>-STOA!O54</f>
        <v>0</v>
      </c>
      <c r="AC54">
        <f t="shared" si="0"/>
        <v>10.731864020218378</v>
      </c>
      <c r="AD54">
        <f t="shared" si="1"/>
        <v>1108.3542319012147</v>
      </c>
      <c r="AE54">
        <f>'IDT-1'!C54</f>
        <v>0</v>
      </c>
      <c r="AF54" s="26"/>
      <c r="AG54">
        <f t="shared" si="2"/>
        <v>1108.3542319012147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-15</v>
      </c>
      <c r="AM54" s="75">
        <f>RTM_PXI!I54</f>
        <v>0</v>
      </c>
      <c r="AN54" s="75">
        <f>RTM_PXI!O54</f>
        <v>0</v>
      </c>
      <c r="AO54" s="191">
        <f>GDAM_IEX!I54</f>
        <v>0</v>
      </c>
      <c r="AP54" s="191">
        <f>GDAM_IEX!O54</f>
        <v>0</v>
      </c>
      <c r="AQ54" s="191">
        <f>GDAM_PXI!I54</f>
        <v>0</v>
      </c>
      <c r="AR54" s="191">
        <f>GDAM_PXI!O54</f>
        <v>0</v>
      </c>
    </row>
    <row r="55" spans="1:44">
      <c r="A55" t="s">
        <v>97</v>
      </c>
      <c r="E55">
        <f>GT_NG!Q55</f>
        <v>7.1121862715452071</v>
      </c>
      <c r="F55">
        <f>GT_Spot!Q55</f>
        <v>0</v>
      </c>
      <c r="G55">
        <f>PPCL_NG!Q55</f>
        <v>19.28</v>
      </c>
      <c r="H55">
        <f>PPCL_Spot!Q55</f>
        <v>5</v>
      </c>
      <c r="I55">
        <f>Bawana_NG!Q55</f>
        <v>49.919999999999995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555.24461998592585</v>
      </c>
      <c r="P55" s="77">
        <v>28.13</v>
      </c>
      <c r="Q55" s="77">
        <v>11.83</v>
      </c>
      <c r="R55" s="80">
        <v>26.3</v>
      </c>
      <c r="S55" s="80">
        <v>0</v>
      </c>
      <c r="T55" s="78">
        <f>SUMPRODUCT(LTA!F55:AJ55,LTA!F$101:AJ$101,LTA!F$104:AJ$104)</f>
        <v>201</v>
      </c>
      <c r="U55" s="78">
        <f>SUMPRODUCT(LTA!F55:AJ55,LTA!F$102:AJ$102,LTA!F$104:AJ$104)</f>
        <v>81.539999999999992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-40</v>
      </c>
      <c r="AA55" s="117">
        <f>STOA!I55</f>
        <v>181.64</v>
      </c>
      <c r="AB55" s="117">
        <f>-STOA!O55</f>
        <v>0</v>
      </c>
      <c r="AC55">
        <f t="shared" si="0"/>
        <v>11.112994009674301</v>
      </c>
      <c r="AD55">
        <f t="shared" si="1"/>
        <v>1060.8838122477966</v>
      </c>
      <c r="AE55">
        <f>'IDT-1'!C55</f>
        <v>0</v>
      </c>
      <c r="AF55" s="26"/>
      <c r="AG55">
        <f t="shared" si="2"/>
        <v>1060.8838122477966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-55</v>
      </c>
      <c r="AM55" s="75">
        <f>RTM_PXI!I55</f>
        <v>0</v>
      </c>
      <c r="AN55" s="75">
        <f>RTM_PXI!O55</f>
        <v>0</v>
      </c>
      <c r="AO55" s="191">
        <f>GDAM_IEX!I55</f>
        <v>0</v>
      </c>
      <c r="AP55" s="191">
        <f>GDAM_IEX!O55</f>
        <v>0</v>
      </c>
      <c r="AQ55" s="191">
        <f>GDAM_PXI!I55</f>
        <v>0</v>
      </c>
      <c r="AR55" s="191">
        <f>GDAM_PXI!O55</f>
        <v>0</v>
      </c>
    </row>
    <row r="56" spans="1:44">
      <c r="A56" t="s">
        <v>98</v>
      </c>
      <c r="E56">
        <f>GT_NG!Q56</f>
        <v>7.1121862715452071</v>
      </c>
      <c r="F56">
        <f>GT_Spot!Q56</f>
        <v>0</v>
      </c>
      <c r="G56">
        <f>PPCL_NG!Q56</f>
        <v>19.28</v>
      </c>
      <c r="H56">
        <f>PPCL_Spot!Q56</f>
        <v>4.9983338887037654</v>
      </c>
      <c r="I56">
        <f>Bawana_NG!Q56</f>
        <v>49.919999999999995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555.24461998592585</v>
      </c>
      <c r="P56" s="77">
        <v>28.13</v>
      </c>
      <c r="Q56" s="77">
        <v>11.83</v>
      </c>
      <c r="R56" s="80">
        <v>26.3</v>
      </c>
      <c r="S56" s="80">
        <v>0</v>
      </c>
      <c r="T56" s="78">
        <f>SUMPRODUCT(LTA!F56:AJ56,LTA!F$101:AJ$101,LTA!F$104:AJ$104)</f>
        <v>199.76</v>
      </c>
      <c r="U56" s="78">
        <f>SUMPRODUCT(LTA!F56:AJ56,LTA!F$102:AJ$102,LTA!F$104:AJ$104)</f>
        <v>82.05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-35</v>
      </c>
      <c r="AA56" s="117">
        <f>STOA!I56</f>
        <v>180.43999999999997</v>
      </c>
      <c r="AB56" s="117">
        <f>-STOA!O56</f>
        <v>0</v>
      </c>
      <c r="AC56">
        <f t="shared" si="0"/>
        <v>11.140385985505871</v>
      </c>
      <c r="AD56">
        <f t="shared" si="1"/>
        <v>1053.924754160669</v>
      </c>
      <c r="AE56">
        <f>'IDT-1'!C56</f>
        <v>0</v>
      </c>
      <c r="AF56" s="26"/>
      <c r="AG56">
        <f t="shared" si="2"/>
        <v>1053.924754160669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-65</v>
      </c>
      <c r="AM56" s="75">
        <f>RTM_PXI!I56</f>
        <v>0</v>
      </c>
      <c r="AN56" s="75">
        <f>RTM_PXI!O56</f>
        <v>0</v>
      </c>
      <c r="AO56" s="191">
        <f>GDAM_IEX!I56</f>
        <v>0</v>
      </c>
      <c r="AP56" s="191">
        <f>GDAM_IEX!O56</f>
        <v>0</v>
      </c>
      <c r="AQ56" s="191">
        <f>GDAM_PXI!I56</f>
        <v>0</v>
      </c>
      <c r="AR56" s="191">
        <f>GDAM_PXI!O56</f>
        <v>0</v>
      </c>
    </row>
    <row r="57" spans="1:44">
      <c r="A57" t="s">
        <v>99</v>
      </c>
      <c r="E57">
        <f>GT_NG!Q57</f>
        <v>7.1121862715452071</v>
      </c>
      <c r="F57">
        <f>GT_Spot!Q57</f>
        <v>0</v>
      </c>
      <c r="G57">
        <f>PPCL_NG!Q57</f>
        <v>19.28</v>
      </c>
      <c r="H57">
        <f>PPCL_Spot!Q57</f>
        <v>4.9983338887037654</v>
      </c>
      <c r="I57">
        <f>Bawana_NG!Q57</f>
        <v>49.919999999999995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556.87664110592584</v>
      </c>
      <c r="P57" s="77">
        <v>28.13</v>
      </c>
      <c r="Q57" s="77">
        <v>11.83</v>
      </c>
      <c r="R57" s="80">
        <v>26.3</v>
      </c>
      <c r="S57" s="80">
        <v>0</v>
      </c>
      <c r="T57" s="78">
        <f>SUMPRODUCT(LTA!F57:AJ57,LTA!F$101:AJ$101,LTA!F$104:AJ$104)</f>
        <v>200.13</v>
      </c>
      <c r="U57" s="78">
        <f>SUMPRODUCT(LTA!F57:AJ57,LTA!F$102:AJ$102,LTA!F$104:AJ$104)</f>
        <v>82.210000000000008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-40</v>
      </c>
      <c r="AA57" s="117">
        <f>STOA!I57</f>
        <v>178.93999999999997</v>
      </c>
      <c r="AB57" s="117">
        <f>-STOA!O57</f>
        <v>0</v>
      </c>
      <c r="AC57">
        <f t="shared" si="0"/>
        <v>10.835477308085034</v>
      </c>
      <c r="AD57">
        <f t="shared" si="1"/>
        <v>1089.8916839580897</v>
      </c>
      <c r="AE57">
        <f>'IDT-1'!C57</f>
        <v>0</v>
      </c>
      <c r="AF57" s="26"/>
      <c r="AG57">
        <f t="shared" si="2"/>
        <v>1089.8916839580897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-25</v>
      </c>
      <c r="AM57" s="75">
        <f>RTM_PXI!I57</f>
        <v>0</v>
      </c>
      <c r="AN57" s="75">
        <f>RTM_PXI!O57</f>
        <v>0</v>
      </c>
      <c r="AO57" s="191">
        <f>GDAM_IEX!I57</f>
        <v>0</v>
      </c>
      <c r="AP57" s="191">
        <f>GDAM_IEX!O57</f>
        <v>0</v>
      </c>
      <c r="AQ57" s="191">
        <f>GDAM_PXI!I57</f>
        <v>0</v>
      </c>
      <c r="AR57" s="191">
        <f>GDAM_PXI!O57</f>
        <v>0</v>
      </c>
    </row>
    <row r="58" spans="1:44">
      <c r="A58" t="s">
        <v>100</v>
      </c>
      <c r="E58">
        <f>GT_NG!Q58</f>
        <v>7.1121862715452071</v>
      </c>
      <c r="F58">
        <f>GT_Spot!Q58</f>
        <v>0</v>
      </c>
      <c r="G58">
        <f>PPCL_NG!Q58</f>
        <v>19.28</v>
      </c>
      <c r="H58">
        <f>PPCL_Spot!Q58</f>
        <v>4.9983338887037654</v>
      </c>
      <c r="I58">
        <f>Bawana_NG!Q58</f>
        <v>49.919999999999995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555.24461998592585</v>
      </c>
      <c r="P58" s="77">
        <v>28.13</v>
      </c>
      <c r="Q58" s="77">
        <v>11.83</v>
      </c>
      <c r="R58" s="80">
        <v>26.3</v>
      </c>
      <c r="S58" s="80">
        <v>0</v>
      </c>
      <c r="T58" s="78">
        <f>SUMPRODUCT(LTA!F58:AJ58,LTA!F$101:AJ$101,LTA!F$104:AJ$104)</f>
        <v>200.21</v>
      </c>
      <c r="U58" s="78">
        <f>SUMPRODUCT(LTA!F58:AJ58,LTA!F$102:AJ$102,LTA!F$104:AJ$104)</f>
        <v>82.19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-35</v>
      </c>
      <c r="AA58" s="117">
        <f>STOA!I58</f>
        <v>178.93999999999997</v>
      </c>
      <c r="AB58" s="117">
        <f>-STOA!O58</f>
        <v>0</v>
      </c>
      <c r="AC58">
        <f t="shared" si="0"/>
        <v>10.866034159840012</v>
      </c>
      <c r="AD58">
        <f t="shared" si="1"/>
        <v>1083.289105986335</v>
      </c>
      <c r="AE58">
        <f>'IDT-1'!C58</f>
        <v>0</v>
      </c>
      <c r="AF58" s="26"/>
      <c r="AG58">
        <f t="shared" si="2"/>
        <v>1083.289105986335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-35</v>
      </c>
      <c r="AM58" s="75">
        <f>RTM_PXI!I58</f>
        <v>0</v>
      </c>
      <c r="AN58" s="75">
        <f>RTM_PXI!O58</f>
        <v>0</v>
      </c>
      <c r="AO58" s="191">
        <f>GDAM_IEX!I58</f>
        <v>0</v>
      </c>
      <c r="AP58" s="191">
        <f>GDAM_IEX!O58</f>
        <v>0</v>
      </c>
      <c r="AQ58" s="191">
        <f>GDAM_PXI!I58</f>
        <v>0</v>
      </c>
      <c r="AR58" s="191">
        <f>GDAM_PXI!O58</f>
        <v>0</v>
      </c>
    </row>
    <row r="59" spans="1:44">
      <c r="A59" t="s">
        <v>101</v>
      </c>
      <c r="E59">
        <f>GT_NG!Q59</f>
        <v>7.1121862715452071</v>
      </c>
      <c r="F59">
        <f>GT_Spot!Q59</f>
        <v>0</v>
      </c>
      <c r="G59">
        <f>PPCL_NG!Q59</f>
        <v>19.28</v>
      </c>
      <c r="H59">
        <f>PPCL_Spot!Q59</f>
        <v>5</v>
      </c>
      <c r="I59">
        <f>Bawana_NG!Q59</f>
        <v>49.920000000000009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556.3414828360186</v>
      </c>
      <c r="P59" s="77">
        <v>28.13</v>
      </c>
      <c r="Q59" s="77">
        <v>7.7613623595505619</v>
      </c>
      <c r="R59" s="80">
        <v>26.3</v>
      </c>
      <c r="S59" s="80">
        <v>0</v>
      </c>
      <c r="T59" s="78">
        <f>SUMPRODUCT(LTA!F59:AJ59,LTA!F$101:AJ$101,LTA!F$104:AJ$104)</f>
        <v>198.44</v>
      </c>
      <c r="U59" s="78">
        <f>SUMPRODUCT(LTA!F59:AJ59,LTA!F$102:AJ$102,LTA!F$104:AJ$104)</f>
        <v>82.13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-25</v>
      </c>
      <c r="AA59" s="117">
        <f>STOA!I59</f>
        <v>178.93999999999997</v>
      </c>
      <c r="AB59" s="117">
        <f>-STOA!O59</f>
        <v>0</v>
      </c>
      <c r="AC59">
        <f t="shared" si="0"/>
        <v>10.708377545675738</v>
      </c>
      <c r="AD59">
        <f t="shared" si="1"/>
        <v>1091.6466539214384</v>
      </c>
      <c r="AE59">
        <f>'IDT-1'!C59</f>
        <v>0</v>
      </c>
      <c r="AF59" s="26"/>
      <c r="AG59">
        <f t="shared" si="2"/>
        <v>1091.6466539214384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-32</v>
      </c>
      <c r="AM59" s="75">
        <f>RTM_PXI!I59</f>
        <v>0</v>
      </c>
      <c r="AN59" s="75">
        <f>RTM_PXI!O59</f>
        <v>0</v>
      </c>
      <c r="AO59" s="191">
        <f>GDAM_IEX!I59</f>
        <v>0</v>
      </c>
      <c r="AP59" s="191">
        <f>GDAM_IEX!O59</f>
        <v>0</v>
      </c>
      <c r="AQ59" s="191">
        <f>GDAM_PXI!I59</f>
        <v>0</v>
      </c>
      <c r="AR59" s="191">
        <f>GDAM_PXI!O59</f>
        <v>0</v>
      </c>
    </row>
    <row r="60" spans="1:44">
      <c r="A60" t="s">
        <v>102</v>
      </c>
      <c r="E60">
        <f>GT_NG!Q60</f>
        <v>7.1121862715452071</v>
      </c>
      <c r="F60">
        <f>GT_Spot!Q60</f>
        <v>0</v>
      </c>
      <c r="G60">
        <f>PPCL_NG!Q60</f>
        <v>19.28</v>
      </c>
      <c r="H60">
        <f>PPCL_Spot!Q60</f>
        <v>5</v>
      </c>
      <c r="I60">
        <f>Bawana_NG!Q60</f>
        <v>49.920000000000009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556.3414828360186</v>
      </c>
      <c r="P60" s="77">
        <v>28.13</v>
      </c>
      <c r="Q60" s="77">
        <v>7.7613623595505619</v>
      </c>
      <c r="R60" s="80">
        <v>26.3</v>
      </c>
      <c r="S60" s="80">
        <v>0</v>
      </c>
      <c r="T60" s="78">
        <f>SUMPRODUCT(LTA!F60:AJ60,LTA!F$101:AJ$101,LTA!F$104:AJ$104)</f>
        <v>199.62</v>
      </c>
      <c r="U60" s="78">
        <f>SUMPRODUCT(LTA!F60:AJ60,LTA!F$102:AJ$102,LTA!F$104:AJ$104)</f>
        <v>81.91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-15</v>
      </c>
      <c r="AA60" s="117">
        <f>STOA!I60</f>
        <v>178.03999999999996</v>
      </c>
      <c r="AB60" s="117">
        <f>-STOA!O60</f>
        <v>0</v>
      </c>
      <c r="AC60">
        <f t="shared" si="0"/>
        <v>10.481136189743536</v>
      </c>
      <c r="AD60">
        <f t="shared" si="1"/>
        <v>1150.4238952773708</v>
      </c>
      <c r="AE60">
        <f>'IDT-1'!C60</f>
        <v>0</v>
      </c>
      <c r="AF60" s="26"/>
      <c r="AG60">
        <f t="shared" si="2"/>
        <v>1150.4238952773708</v>
      </c>
      <c r="AI60" s="75">
        <f>PXIL!I60</f>
        <v>0</v>
      </c>
      <c r="AJ60" s="75">
        <f>PXIL!O60</f>
        <v>0</v>
      </c>
      <c r="AK60" s="75">
        <f>RTM_IEX!I60</f>
        <v>16.489999999999998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1">
        <f>GDAM_IEX!I60</f>
        <v>0</v>
      </c>
      <c r="AP60" s="191">
        <f>GDAM_IEX!O60</f>
        <v>0</v>
      </c>
      <c r="AQ60" s="191">
        <f>GDAM_PXI!I60</f>
        <v>0</v>
      </c>
      <c r="AR60" s="191">
        <f>GDAM_PXI!O60</f>
        <v>0</v>
      </c>
    </row>
    <row r="61" spans="1:44">
      <c r="A61" t="s">
        <v>103</v>
      </c>
      <c r="E61">
        <f>GT_NG!Q61</f>
        <v>7.1121862715452071</v>
      </c>
      <c r="F61">
        <f>GT_Spot!Q61</f>
        <v>0</v>
      </c>
      <c r="G61">
        <f>PPCL_NG!Q61</f>
        <v>19.28</v>
      </c>
      <c r="H61">
        <f>PPCL_Spot!Q61</f>
        <v>5</v>
      </c>
      <c r="I61">
        <f>Bawana_NG!Q61</f>
        <v>49.920000000000009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541.24115586705216</v>
      </c>
      <c r="P61" s="77">
        <v>28.13</v>
      </c>
      <c r="Q61" s="77">
        <v>7.7613623595505619</v>
      </c>
      <c r="R61" s="80">
        <v>26.3</v>
      </c>
      <c r="S61" s="80">
        <v>0</v>
      </c>
      <c r="T61" s="78">
        <f>SUMPRODUCT(LTA!F61:AJ61,LTA!F$101:AJ$101,LTA!F$104:AJ$104)</f>
        <v>200.48000000000002</v>
      </c>
      <c r="U61" s="78">
        <f>SUMPRODUCT(LTA!F61:AJ61,LTA!F$102:AJ$102,LTA!F$104:AJ$104)</f>
        <v>81.97999999999999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177.43999999999997</v>
      </c>
      <c r="AB61" s="117">
        <f>-STOA!O61</f>
        <v>0</v>
      </c>
      <c r="AC61">
        <f t="shared" si="0"/>
        <v>10.286273399583703</v>
      </c>
      <c r="AD61">
        <f t="shared" si="1"/>
        <v>1158.6084310985643</v>
      </c>
      <c r="AE61">
        <f>'IDT-1'!C61</f>
        <v>0</v>
      </c>
      <c r="AF61" s="26"/>
      <c r="AG61">
        <f t="shared" si="2"/>
        <v>1158.6084310985643</v>
      </c>
      <c r="AI61" s="75">
        <f>PXIL!I61</f>
        <v>0</v>
      </c>
      <c r="AJ61" s="75">
        <f>PXIL!O61</f>
        <v>0</v>
      </c>
      <c r="AK61" s="75">
        <f>RTM_IEX!I61</f>
        <v>24.25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1">
        <f>GDAM_IEX!I61</f>
        <v>0</v>
      </c>
      <c r="AP61" s="191">
        <f>GDAM_IEX!O61</f>
        <v>0</v>
      </c>
      <c r="AQ61" s="191">
        <f>GDAM_PXI!I61</f>
        <v>0</v>
      </c>
      <c r="AR61" s="191">
        <f>GDAM_PXI!O61</f>
        <v>0</v>
      </c>
    </row>
    <row r="62" spans="1:44">
      <c r="A62" t="s">
        <v>104</v>
      </c>
      <c r="E62">
        <f>GT_NG!Q62</f>
        <v>7.1121862715452071</v>
      </c>
      <c r="F62">
        <f>GT_Spot!Q62</f>
        <v>0</v>
      </c>
      <c r="G62">
        <f>PPCL_NG!Q62</f>
        <v>19.28</v>
      </c>
      <c r="H62">
        <f>PPCL_Spot!Q62</f>
        <v>5</v>
      </c>
      <c r="I62">
        <f>Bawana_NG!Q62</f>
        <v>49.920000000000009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547.76924034705223</v>
      </c>
      <c r="P62" s="77">
        <v>28.13</v>
      </c>
      <c r="Q62" s="77">
        <v>7.7613623595505619</v>
      </c>
      <c r="R62" s="80">
        <v>26.3</v>
      </c>
      <c r="S62" s="80">
        <v>0</v>
      </c>
      <c r="T62" s="78">
        <f>SUMPRODUCT(LTA!F62:AJ62,LTA!F$101:AJ$101,LTA!F$104:AJ$104)</f>
        <v>196.98</v>
      </c>
      <c r="U62" s="78">
        <f>SUMPRODUCT(LTA!F62:AJ62,LTA!F$102:AJ$102,LTA!F$104:AJ$104)</f>
        <v>82.13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175.93999999999997</v>
      </c>
      <c r="AB62" s="117">
        <f>-STOA!O62</f>
        <v>0</v>
      </c>
      <c r="AC62">
        <f t="shared" si="0"/>
        <v>10.428992543007704</v>
      </c>
      <c r="AD62">
        <f t="shared" si="1"/>
        <v>1174.6837964351403</v>
      </c>
      <c r="AE62">
        <f>'IDT-1'!C62</f>
        <v>0</v>
      </c>
      <c r="AF62" s="26"/>
      <c r="AG62">
        <f t="shared" si="2"/>
        <v>1174.6837964351403</v>
      </c>
      <c r="AI62" s="75">
        <f>PXIL!I62</f>
        <v>0</v>
      </c>
      <c r="AJ62" s="75">
        <f>PXIL!O62</f>
        <v>0</v>
      </c>
      <c r="AK62" s="75">
        <f>RTM_IEX!I62</f>
        <v>38.79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1">
        <f>GDAM_IEX!I62</f>
        <v>0</v>
      </c>
      <c r="AP62" s="191">
        <f>GDAM_IEX!O62</f>
        <v>0</v>
      </c>
      <c r="AQ62" s="191">
        <f>GDAM_PXI!I62</f>
        <v>0</v>
      </c>
      <c r="AR62" s="191">
        <f>GDAM_PXI!O62</f>
        <v>0</v>
      </c>
    </row>
    <row r="63" spans="1:44">
      <c r="A63" t="s">
        <v>105</v>
      </c>
      <c r="E63">
        <f>GT_NG!Q63</f>
        <v>7.1121862715452071</v>
      </c>
      <c r="F63">
        <f>GT_Spot!Q63</f>
        <v>0</v>
      </c>
      <c r="G63">
        <f>PPCL_NG!Q63</f>
        <v>19.28</v>
      </c>
      <c r="H63">
        <f>PPCL_Spot!Q63</f>
        <v>5</v>
      </c>
      <c r="I63">
        <f>Bawana_NG!Q63</f>
        <v>49.920000000000009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567.64066185285128</v>
      </c>
      <c r="P63" s="77">
        <v>27.41</v>
      </c>
      <c r="Q63" s="77">
        <v>7.56</v>
      </c>
      <c r="R63" s="80">
        <v>26.3</v>
      </c>
      <c r="S63" s="80">
        <v>0</v>
      </c>
      <c r="T63" s="78">
        <f>SUMPRODUCT(LTA!F63:AJ63,LTA!F$101:AJ$101,LTA!F$104:AJ$104)</f>
        <v>193.04999999999998</v>
      </c>
      <c r="U63" s="78">
        <f>SUMPRODUCT(LTA!F63:AJ63,LTA!F$102:AJ$102,LTA!F$104:AJ$104)</f>
        <v>82.210000000000008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177.43999999999997</v>
      </c>
      <c r="AB63" s="117">
        <f>-STOA!O63</f>
        <v>0</v>
      </c>
      <c r="AC63">
        <f t="shared" si="0"/>
        <v>10.500064889160548</v>
      </c>
      <c r="AD63">
        <f t="shared" si="1"/>
        <v>1122.4227832352358</v>
      </c>
      <c r="AE63">
        <f>'IDT-1'!C63</f>
        <v>0</v>
      </c>
      <c r="AF63" s="26"/>
      <c r="AG63">
        <f t="shared" si="2"/>
        <v>1122.4227832352358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-30</v>
      </c>
      <c r="AM63" s="75">
        <f>RTM_PXI!I63</f>
        <v>0</v>
      </c>
      <c r="AN63" s="75">
        <f>RTM_PXI!O63</f>
        <v>0</v>
      </c>
      <c r="AO63" s="191">
        <f>GDAM_IEX!I63</f>
        <v>0</v>
      </c>
      <c r="AP63" s="191">
        <f>GDAM_IEX!O63</f>
        <v>0</v>
      </c>
      <c r="AQ63" s="191">
        <f>GDAM_PXI!I63</f>
        <v>0</v>
      </c>
      <c r="AR63" s="191">
        <f>GDAM_PXI!O63</f>
        <v>0</v>
      </c>
    </row>
    <row r="64" spans="1:44">
      <c r="A64" t="s">
        <v>106</v>
      </c>
      <c r="E64">
        <f>GT_NG!Q64</f>
        <v>7.1121862715452071</v>
      </c>
      <c r="F64">
        <f>GT_Spot!Q64</f>
        <v>0</v>
      </c>
      <c r="G64">
        <f>PPCL_NG!Q64</f>
        <v>19.28</v>
      </c>
      <c r="H64">
        <f>PPCL_Spot!Q64</f>
        <v>5</v>
      </c>
      <c r="I64">
        <f>Bawana_NG!Q64</f>
        <v>49.920000000000009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561.11257737285121</v>
      </c>
      <c r="P64" s="77">
        <v>27.41</v>
      </c>
      <c r="Q64" s="77">
        <v>7.56</v>
      </c>
      <c r="R64" s="80">
        <v>26.3</v>
      </c>
      <c r="S64" s="80">
        <v>0</v>
      </c>
      <c r="T64" s="78">
        <f>SUMPRODUCT(LTA!F64:AJ64,LTA!F$101:AJ$101,LTA!F$104:AJ$104)</f>
        <v>192.19</v>
      </c>
      <c r="U64" s="78">
        <f>SUMPRODUCT(LTA!F64:AJ64,LTA!F$102:AJ$102,LTA!F$104:AJ$104)</f>
        <v>82.37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174.43999999999997</v>
      </c>
      <c r="AB64" s="117">
        <f>-STOA!O64</f>
        <v>0</v>
      </c>
      <c r="AC64">
        <f t="shared" si="0"/>
        <v>10.271753920070688</v>
      </c>
      <c r="AD64">
        <f t="shared" si="1"/>
        <v>1156.9730097243255</v>
      </c>
      <c r="AE64">
        <f>'IDT-1'!C64</f>
        <v>0</v>
      </c>
      <c r="AF64" s="26"/>
      <c r="AG64">
        <f t="shared" si="2"/>
        <v>1156.9730097243255</v>
      </c>
      <c r="AI64" s="75">
        <f>PXIL!I64</f>
        <v>0</v>
      </c>
      <c r="AJ64" s="75">
        <f>PXIL!O64</f>
        <v>0</v>
      </c>
      <c r="AK64" s="75">
        <f>RTM_IEX!I64</f>
        <v>14.55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1">
        <f>GDAM_IEX!I64</f>
        <v>0</v>
      </c>
      <c r="AP64" s="191">
        <f>GDAM_IEX!O64</f>
        <v>0</v>
      </c>
      <c r="AQ64" s="191">
        <f>GDAM_PXI!I64</f>
        <v>0</v>
      </c>
      <c r="AR64" s="191">
        <f>GDAM_PXI!O64</f>
        <v>0</v>
      </c>
    </row>
    <row r="65" spans="1:44">
      <c r="A65" t="s">
        <v>107</v>
      </c>
      <c r="E65">
        <f>GT_NG!Q65</f>
        <v>7.1121862715452071</v>
      </c>
      <c r="F65">
        <f>GT_Spot!Q65</f>
        <v>0</v>
      </c>
      <c r="G65">
        <f>PPCL_NG!Q65</f>
        <v>19.28</v>
      </c>
      <c r="H65">
        <f>PPCL_Spot!Q65</f>
        <v>5</v>
      </c>
      <c r="I65">
        <f>Bawana_NG!Q65</f>
        <v>49.920000000000009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556.56286356171995</v>
      </c>
      <c r="P65" s="77">
        <v>54.73</v>
      </c>
      <c r="Q65" s="77">
        <v>7.8286275197195447</v>
      </c>
      <c r="R65" s="80">
        <v>26.3</v>
      </c>
      <c r="S65" s="80">
        <v>0</v>
      </c>
      <c r="T65" s="78">
        <f>SUMPRODUCT(LTA!F65:AJ65,LTA!F$101:AJ$101,LTA!F$104:AJ$104)</f>
        <v>186.51999999999998</v>
      </c>
      <c r="U65" s="78">
        <f>SUMPRODUCT(LTA!F65:AJ65,LTA!F$102:AJ$102,LTA!F$104:AJ$104)</f>
        <v>82.76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172.33999999999997</v>
      </c>
      <c r="AB65" s="117">
        <f>-STOA!O65</f>
        <v>0</v>
      </c>
      <c r="AC65">
        <f t="shared" si="0"/>
        <v>10.796443756993595</v>
      </c>
      <c r="AD65">
        <f t="shared" si="1"/>
        <v>1099.5572335959912</v>
      </c>
      <c r="AE65">
        <f>'IDT-1'!C65</f>
        <v>0</v>
      </c>
      <c r="AF65" s="26"/>
      <c r="AG65">
        <f t="shared" si="2"/>
        <v>1099.5572335959912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-58</v>
      </c>
      <c r="AM65" s="75">
        <f>RTM_PXI!I65</f>
        <v>0</v>
      </c>
      <c r="AN65" s="75">
        <f>RTM_PXI!O65</f>
        <v>0</v>
      </c>
      <c r="AO65" s="191">
        <f>GDAM_IEX!I65</f>
        <v>0</v>
      </c>
      <c r="AP65" s="191">
        <f>GDAM_IEX!O65</f>
        <v>0</v>
      </c>
      <c r="AQ65" s="191">
        <f>GDAM_PXI!I65</f>
        <v>0</v>
      </c>
      <c r="AR65" s="191">
        <f>GDAM_PXI!O65</f>
        <v>0</v>
      </c>
    </row>
    <row r="66" spans="1:44">
      <c r="A66" t="s">
        <v>108</v>
      </c>
      <c r="E66">
        <f>GT_NG!Q66</f>
        <v>7.1121862715452071</v>
      </c>
      <c r="F66">
        <f>GT_Spot!Q66</f>
        <v>0</v>
      </c>
      <c r="G66">
        <f>PPCL_NG!Q66</f>
        <v>19.28</v>
      </c>
      <c r="H66">
        <f>PPCL_Spot!Q66</f>
        <v>5</v>
      </c>
      <c r="I66">
        <f>Bawana_NG!Q66</f>
        <v>49.920000000000009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556.56286356171995</v>
      </c>
      <c r="P66" s="77">
        <v>54.73</v>
      </c>
      <c r="Q66" s="77">
        <v>7.8286275197195447</v>
      </c>
      <c r="R66" s="80">
        <v>26.3</v>
      </c>
      <c r="S66" s="80">
        <v>0</v>
      </c>
      <c r="T66" s="78">
        <f>SUMPRODUCT(LTA!F66:AJ66,LTA!F$101:AJ$101,LTA!F$104:AJ$104)</f>
        <v>175.29000000000002</v>
      </c>
      <c r="U66" s="78">
        <f>SUMPRODUCT(LTA!F66:AJ66,LTA!F$102:AJ$102,LTA!F$104:AJ$104)</f>
        <v>82.26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169.93999999999997</v>
      </c>
      <c r="AB66" s="117">
        <f>-STOA!O66</f>
        <v>0</v>
      </c>
      <c r="AC66">
        <f t="shared" si="0"/>
        <v>10.24594963592822</v>
      </c>
      <c r="AD66">
        <f t="shared" si="1"/>
        <v>1133.9777277170567</v>
      </c>
      <c r="AE66">
        <f>'IDT-1'!C66</f>
        <v>0</v>
      </c>
      <c r="AF66" s="26"/>
      <c r="AG66">
        <f t="shared" si="2"/>
        <v>1133.9777277170567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-10</v>
      </c>
      <c r="AM66" s="75">
        <f>RTM_PXI!I66</f>
        <v>0</v>
      </c>
      <c r="AN66" s="75">
        <f>RTM_PXI!O66</f>
        <v>0</v>
      </c>
      <c r="AO66" s="191">
        <f>GDAM_IEX!I66</f>
        <v>0</v>
      </c>
      <c r="AP66" s="191">
        <f>GDAM_IEX!O66</f>
        <v>0</v>
      </c>
      <c r="AQ66" s="191">
        <f>GDAM_PXI!I66</f>
        <v>0</v>
      </c>
      <c r="AR66" s="191">
        <f>GDAM_PXI!O66</f>
        <v>0</v>
      </c>
    </row>
    <row r="67" spans="1:44">
      <c r="A67" t="s">
        <v>109</v>
      </c>
      <c r="E67">
        <f>GT_NG!Q67</f>
        <v>7.1121862715452071</v>
      </c>
      <c r="F67">
        <f>GT_Spot!Q67</f>
        <v>0</v>
      </c>
      <c r="G67">
        <f>PPCL_NG!Q67</f>
        <v>19.28</v>
      </c>
      <c r="H67">
        <f>PPCL_Spot!Q67</f>
        <v>5</v>
      </c>
      <c r="I67">
        <f>Bawana_NG!Q67</f>
        <v>49.920000000000009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564.45286894405524</v>
      </c>
      <c r="P67" s="77">
        <v>54.73</v>
      </c>
      <c r="Q67" s="77">
        <v>7.8286275197195447</v>
      </c>
      <c r="R67" s="80">
        <v>26.3</v>
      </c>
      <c r="S67" s="80">
        <v>0</v>
      </c>
      <c r="T67" s="78">
        <f>SUMPRODUCT(LTA!F67:AJ67,LTA!F$101:AJ$101,LTA!F$104:AJ$104)</f>
        <v>163.77000000000001</v>
      </c>
      <c r="U67" s="78">
        <f>SUMPRODUCT(LTA!F67:AJ67,LTA!F$102:AJ$102,LTA!F$104:AJ$104)</f>
        <v>81.72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168.13999999999996</v>
      </c>
      <c r="AB67" s="117">
        <f>-STOA!O67</f>
        <v>0</v>
      </c>
      <c r="AC67">
        <f t="shared" si="0"/>
        <v>10.104632408070815</v>
      </c>
      <c r="AD67">
        <f t="shared" si="1"/>
        <v>1138.1490503272491</v>
      </c>
      <c r="AE67">
        <f>'IDT-1'!C67</f>
        <v>0</v>
      </c>
      <c r="AF67" s="26"/>
      <c r="AG67">
        <f t="shared" si="2"/>
        <v>1138.1490503272491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1">
        <f>GDAM_IEX!I67</f>
        <v>0</v>
      </c>
      <c r="AP67" s="191">
        <f>GDAM_IEX!O67</f>
        <v>0</v>
      </c>
      <c r="AQ67" s="191">
        <f>GDAM_PXI!I67</f>
        <v>0</v>
      </c>
      <c r="AR67" s="191">
        <f>GDAM_PXI!O67</f>
        <v>0</v>
      </c>
    </row>
    <row r="68" spans="1:44">
      <c r="A68" t="s">
        <v>110</v>
      </c>
      <c r="E68">
        <f>GT_NG!Q68</f>
        <v>7.1121862715452071</v>
      </c>
      <c r="F68">
        <f>GT_Spot!Q68</f>
        <v>0</v>
      </c>
      <c r="G68">
        <f>PPCL_NG!Q68</f>
        <v>19.28</v>
      </c>
      <c r="H68">
        <f>PPCL_Spot!Q68</f>
        <v>5</v>
      </c>
      <c r="I68">
        <f>Bawana_NG!Q68</f>
        <v>49.920000000000009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568.77286894405529</v>
      </c>
      <c r="P68" s="77">
        <v>54.73</v>
      </c>
      <c r="Q68" s="77">
        <v>7.8286275197195447</v>
      </c>
      <c r="R68" s="80">
        <v>26.3</v>
      </c>
      <c r="S68" s="80">
        <v>0</v>
      </c>
      <c r="T68" s="78">
        <f>SUMPRODUCT(LTA!F68:AJ68,LTA!F$101:AJ$101,LTA!F$104:AJ$104)</f>
        <v>148.97999999999999</v>
      </c>
      <c r="U68" s="78">
        <f>SUMPRODUCT(LTA!F68:AJ68,LTA!F$102:AJ$102,LTA!F$104:AJ$104)</f>
        <v>81.09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166.33999999999997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9.9911124080708174</v>
      </c>
      <c r="AD68">
        <f t="shared" ref="AD68:AD98" si="4">SUM(B68:AB68,AI68:AR68)-AC68</f>
        <v>1125.3625703272492</v>
      </c>
      <c r="AE68">
        <f>'IDT-1'!C68</f>
        <v>0</v>
      </c>
      <c r="AF68" s="26"/>
      <c r="AG68">
        <f t="shared" ref="AG68:AG98" si="5">SUM(AD68:AF68)</f>
        <v>1125.3625703272492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1">
        <f>GDAM_IEX!I68</f>
        <v>0</v>
      </c>
      <c r="AP68" s="191">
        <f>GDAM_IEX!O68</f>
        <v>0</v>
      </c>
      <c r="AQ68" s="191">
        <f>GDAM_PXI!I68</f>
        <v>0</v>
      </c>
      <c r="AR68" s="191">
        <f>GDAM_PXI!O68</f>
        <v>0</v>
      </c>
    </row>
    <row r="69" spans="1:44">
      <c r="A69" t="s">
        <v>111</v>
      </c>
      <c r="E69">
        <f>GT_NG!Q69</f>
        <v>7.1121862715452071</v>
      </c>
      <c r="F69">
        <f>GT_Spot!Q69</f>
        <v>0</v>
      </c>
      <c r="G69">
        <f>PPCL_NG!Q69</f>
        <v>19.28</v>
      </c>
      <c r="H69">
        <f>PPCL_Spot!Q69</f>
        <v>5</v>
      </c>
      <c r="I69">
        <f>Bawana_NG!Q69</f>
        <v>49.920000000000009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579.16044340564508</v>
      </c>
      <c r="P69" s="77">
        <v>54.73</v>
      </c>
      <c r="Q69" s="77">
        <v>7.8286275197195447</v>
      </c>
      <c r="R69" s="80">
        <v>26.3</v>
      </c>
      <c r="S69" s="80">
        <v>0</v>
      </c>
      <c r="T69" s="78">
        <f>SUMPRODUCT(LTA!F69:AJ69,LTA!F$101:AJ$101,LTA!F$104:AJ$104)</f>
        <v>135.13999999999999</v>
      </c>
      <c r="U69" s="78">
        <f>SUMPRODUCT(LTA!F69:AJ69,LTA!F$102:AJ$102,LTA!F$104:AJ$104)</f>
        <v>80.58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163.03999999999996</v>
      </c>
      <c r="AB69" s="117">
        <f>-STOA!O69</f>
        <v>0</v>
      </c>
      <c r="AC69">
        <f t="shared" si="3"/>
        <v>10.30008441926501</v>
      </c>
      <c r="AD69">
        <f t="shared" si="4"/>
        <v>1075.7911727776448</v>
      </c>
      <c r="AE69">
        <f>'IDT-1'!C69</f>
        <v>0</v>
      </c>
      <c r="AF69" s="26"/>
      <c r="AG69">
        <f t="shared" si="5"/>
        <v>1075.7911727776448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-42</v>
      </c>
      <c r="AM69" s="75">
        <f>RTM_PXI!I69</f>
        <v>0</v>
      </c>
      <c r="AN69" s="75">
        <f>RTM_PXI!O69</f>
        <v>0</v>
      </c>
      <c r="AO69" s="191">
        <f>GDAM_IEX!I69</f>
        <v>0</v>
      </c>
      <c r="AP69" s="191">
        <f>GDAM_IEX!O69</f>
        <v>0</v>
      </c>
      <c r="AQ69" s="191">
        <f>GDAM_PXI!I69</f>
        <v>0</v>
      </c>
      <c r="AR69" s="191">
        <f>GDAM_PXI!O69</f>
        <v>0</v>
      </c>
    </row>
    <row r="70" spans="1:44">
      <c r="A70" t="s">
        <v>112</v>
      </c>
      <c r="E70">
        <f>GT_NG!Q70</f>
        <v>7.3339569691300284</v>
      </c>
      <c r="F70">
        <f>GT_Spot!Q70</f>
        <v>0</v>
      </c>
      <c r="G70">
        <f>PPCL_NG!Q70</f>
        <v>19.28</v>
      </c>
      <c r="H70">
        <f>PPCL_Spot!Q70</f>
        <v>5</v>
      </c>
      <c r="I70">
        <f>Bawana_NG!Q70</f>
        <v>49.92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587.0853546576451</v>
      </c>
      <c r="P70" s="77">
        <v>54.73</v>
      </c>
      <c r="Q70" s="77">
        <v>7.8286275197195447</v>
      </c>
      <c r="R70" s="80">
        <v>26.3</v>
      </c>
      <c r="S70" s="80">
        <v>0</v>
      </c>
      <c r="T70" s="78">
        <f>SUMPRODUCT(LTA!F70:AJ70,LTA!F$101:AJ$101,LTA!F$104:AJ$104)</f>
        <v>116.12</v>
      </c>
      <c r="U70" s="78">
        <f>SUMPRODUCT(LTA!F70:AJ70,LTA!F$102:AJ$102,LTA!F$104:AJ$104)</f>
        <v>80.28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161.83999999999997</v>
      </c>
      <c r="AB70" s="117">
        <f>-STOA!O70</f>
        <v>0</v>
      </c>
      <c r="AC70">
        <f t="shared" si="3"/>
        <v>9.8183178644891544</v>
      </c>
      <c r="AD70">
        <f t="shared" si="4"/>
        <v>1105.8996212820055</v>
      </c>
      <c r="AE70">
        <f>'IDT-1'!C70</f>
        <v>0</v>
      </c>
      <c r="AF70" s="26"/>
      <c r="AG70">
        <f t="shared" si="5"/>
        <v>1105.8996212820055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1">
        <f>GDAM_IEX!I70</f>
        <v>0</v>
      </c>
      <c r="AP70" s="191">
        <f>GDAM_IEX!O70</f>
        <v>0</v>
      </c>
      <c r="AQ70" s="191">
        <f>GDAM_PXI!I70</f>
        <v>0</v>
      </c>
      <c r="AR70" s="191">
        <f>GDAM_PXI!O70</f>
        <v>0</v>
      </c>
    </row>
    <row r="71" spans="1:44">
      <c r="A71" t="s">
        <v>113</v>
      </c>
      <c r="E71">
        <f>GT_NG!Q71</f>
        <v>7.1156844402868726</v>
      </c>
      <c r="F71">
        <f>GT_Spot!Q71</f>
        <v>0</v>
      </c>
      <c r="G71">
        <f>PPCL_NG!Q71</f>
        <v>19.28</v>
      </c>
      <c r="H71">
        <f>PPCL_Spot!Q71</f>
        <v>5</v>
      </c>
      <c r="I71">
        <f>Bawana_NG!Q71</f>
        <v>49.92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585.47428899205534</v>
      </c>
      <c r="P71" s="77">
        <v>54.73</v>
      </c>
      <c r="Q71" s="77">
        <v>7.8286275197195447</v>
      </c>
      <c r="R71" s="80">
        <v>26.3</v>
      </c>
      <c r="S71" s="80">
        <v>0</v>
      </c>
      <c r="T71" s="78">
        <f>SUMPRODUCT(LTA!F71:AJ71,LTA!F$101:AJ$101,LTA!F$104:AJ$104)</f>
        <v>101.86</v>
      </c>
      <c r="U71" s="78">
        <f>SUMPRODUCT(LTA!F71:AJ71,LTA!F$102:AJ$102,LTA!F$104:AJ$104)</f>
        <v>79.56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159.13999999999996</v>
      </c>
      <c r="AB71" s="117">
        <f>-STOA!O71</f>
        <v>0</v>
      </c>
      <c r="AC71">
        <f t="shared" si="3"/>
        <v>9.9573701516549793</v>
      </c>
      <c r="AD71">
        <f t="shared" si="4"/>
        <v>1051.2512308004068</v>
      </c>
      <c r="AE71">
        <f>'IDT-1'!C71</f>
        <v>0</v>
      </c>
      <c r="AF71" s="26"/>
      <c r="AG71">
        <f t="shared" si="5"/>
        <v>1051.2512308004068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-35</v>
      </c>
      <c r="AM71" s="75">
        <f>RTM_PXI!I71</f>
        <v>0</v>
      </c>
      <c r="AN71" s="75">
        <f>RTM_PXI!O71</f>
        <v>0</v>
      </c>
      <c r="AO71" s="191">
        <f>GDAM_IEX!I71</f>
        <v>0</v>
      </c>
      <c r="AP71" s="191">
        <f>GDAM_IEX!O71</f>
        <v>0</v>
      </c>
      <c r="AQ71" s="191">
        <f>GDAM_PXI!I71</f>
        <v>0</v>
      </c>
      <c r="AR71" s="191">
        <f>GDAM_PXI!O71</f>
        <v>0</v>
      </c>
    </row>
    <row r="72" spans="1:44">
      <c r="A72" t="s">
        <v>114</v>
      </c>
      <c r="E72">
        <f>GT_NG!Q72</f>
        <v>16.269740099009901</v>
      </c>
      <c r="F72">
        <f>GT_Spot!Q72</f>
        <v>0</v>
      </c>
      <c r="G72">
        <f>PPCL_NG!Q72</f>
        <v>19.28</v>
      </c>
      <c r="H72">
        <f>PPCL_Spot!Q72</f>
        <v>16.97</v>
      </c>
      <c r="I72">
        <f>Bawana_NG!Q72</f>
        <v>49.92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588.95213414273633</v>
      </c>
      <c r="P72" s="77">
        <v>54.73</v>
      </c>
      <c r="Q72" s="77">
        <v>7.8286275197195447</v>
      </c>
      <c r="R72" s="80">
        <v>23.447190607403858</v>
      </c>
      <c r="S72" s="80">
        <v>0</v>
      </c>
      <c r="T72" s="78">
        <f>SUMPRODUCT(LTA!F72:AJ72,LTA!F$101:AJ$101,LTA!F$104:AJ$104)</f>
        <v>87.37</v>
      </c>
      <c r="U72" s="78">
        <f>SUMPRODUCT(LTA!F72:AJ72,LTA!F$102:AJ$102,LTA!F$104:AJ$104)</f>
        <v>78.92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156.19999999999996</v>
      </c>
      <c r="AB72" s="117">
        <f>-STOA!O72</f>
        <v>0</v>
      </c>
      <c r="AC72">
        <f t="shared" si="3"/>
        <v>9.6790116928460534</v>
      </c>
      <c r="AD72">
        <f t="shared" si="4"/>
        <v>1090.2086806760237</v>
      </c>
      <c r="AE72">
        <f>'IDT-1'!C72</f>
        <v>0</v>
      </c>
      <c r="AF72" s="26"/>
      <c r="AG72">
        <f t="shared" si="5"/>
        <v>1090.2086806760237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1">
        <f>GDAM_IEX!I72</f>
        <v>0</v>
      </c>
      <c r="AP72" s="191">
        <f>GDAM_IEX!O72</f>
        <v>0</v>
      </c>
      <c r="AQ72" s="191">
        <f>GDAM_PXI!I72</f>
        <v>0</v>
      </c>
      <c r="AR72" s="191">
        <f>GDAM_PXI!O72</f>
        <v>0</v>
      </c>
    </row>
    <row r="73" spans="1:44">
      <c r="A73" t="s">
        <v>115</v>
      </c>
      <c r="E73">
        <f>GT_NG!Q73</f>
        <v>16.269740099009901</v>
      </c>
      <c r="F73">
        <f>GT_Spot!Q73</f>
        <v>0</v>
      </c>
      <c r="G73">
        <f>PPCL_NG!Q73</f>
        <v>19.28</v>
      </c>
      <c r="H73">
        <f>PPCL_Spot!Q73</f>
        <v>16</v>
      </c>
      <c r="I73">
        <f>Bawana_NG!Q73</f>
        <v>49.919999999999995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590.42319170646533</v>
      </c>
      <c r="P73" s="77">
        <v>54.73</v>
      </c>
      <c r="Q73" s="77">
        <v>7.8286275197195447</v>
      </c>
      <c r="R73" s="80">
        <v>13.259999999999998</v>
      </c>
      <c r="S73" s="80">
        <v>0</v>
      </c>
      <c r="T73" s="78">
        <f>SUMPRODUCT(LTA!F73:AJ73,LTA!F$101:AJ$101,LTA!F$104:AJ$104)</f>
        <v>72.66</v>
      </c>
      <c r="U73" s="78">
        <f>SUMPRODUCT(LTA!F73:AJ73,LTA!F$102:AJ$102,LTA!F$104:AJ$104)</f>
        <v>77.510000000000005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153.66999999999996</v>
      </c>
      <c r="AB73" s="117">
        <f>-STOA!O73</f>
        <v>0</v>
      </c>
      <c r="AC73">
        <f t="shared" si="3"/>
        <v>9.7710937220617158</v>
      </c>
      <c r="AD73">
        <f t="shared" si="4"/>
        <v>1100.580465603133</v>
      </c>
      <c r="AE73">
        <f>'IDT-1'!C73</f>
        <v>0</v>
      </c>
      <c r="AF73" s="26"/>
      <c r="AG73">
        <f t="shared" si="5"/>
        <v>1100.580465603133</v>
      </c>
      <c r="AI73" s="75">
        <f>PXIL!I73</f>
        <v>0</v>
      </c>
      <c r="AJ73" s="75">
        <f>PXIL!O73</f>
        <v>0</v>
      </c>
      <c r="AK73" s="75">
        <f>RTM_IEX!I73</f>
        <v>38.799999999999997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1">
        <f>GDAM_IEX!I73</f>
        <v>0</v>
      </c>
      <c r="AP73" s="191">
        <f>GDAM_IEX!O73</f>
        <v>0</v>
      </c>
      <c r="AQ73" s="191">
        <f>GDAM_PXI!I73</f>
        <v>0</v>
      </c>
      <c r="AR73" s="191">
        <f>GDAM_PXI!O73</f>
        <v>0</v>
      </c>
    </row>
    <row r="74" spans="1:44">
      <c r="A74" t="s">
        <v>116</v>
      </c>
      <c r="E74">
        <f>GT_NG!Q74</f>
        <v>16.269740099009901</v>
      </c>
      <c r="F74">
        <f>GT_Spot!Q74</f>
        <v>0</v>
      </c>
      <c r="G74">
        <f>PPCL_NG!Q74</f>
        <v>19.28</v>
      </c>
      <c r="H74">
        <f>PPCL_Spot!Q74</f>
        <v>16.97</v>
      </c>
      <c r="I74">
        <f>Bawana_NG!Q74</f>
        <v>49.919999999999995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590.36018228843739</v>
      </c>
      <c r="P74" s="77">
        <v>54.73</v>
      </c>
      <c r="Q74" s="77">
        <v>7.8286275197195447</v>
      </c>
      <c r="R74" s="80">
        <v>7.1599999999999993</v>
      </c>
      <c r="S74" s="80">
        <v>0</v>
      </c>
      <c r="T74" s="78">
        <f>SUMPRODUCT(LTA!F74:AJ74,LTA!F$101:AJ$101,LTA!F$104:AJ$104)</f>
        <v>60.29</v>
      </c>
      <c r="U74" s="78">
        <f>SUMPRODUCT(LTA!F74:AJ74,LTA!F$102:AJ$102,LTA!F$104:AJ$104)</f>
        <v>76.070000000000007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151.33999999999997</v>
      </c>
      <c r="AB74" s="117">
        <f>-STOA!O74</f>
        <v>0</v>
      </c>
      <c r="AC74">
        <f t="shared" si="3"/>
        <v>9.7114032391830687</v>
      </c>
      <c r="AD74">
        <f t="shared" si="4"/>
        <v>1093.8571466679837</v>
      </c>
      <c r="AE74">
        <f>'IDT-1'!C74</f>
        <v>0</v>
      </c>
      <c r="AF74" s="26"/>
      <c r="AG74">
        <f t="shared" si="5"/>
        <v>1093.8571466679837</v>
      </c>
      <c r="AI74" s="75">
        <f>PXIL!I74</f>
        <v>0</v>
      </c>
      <c r="AJ74" s="75">
        <f>PXIL!O74</f>
        <v>0</v>
      </c>
      <c r="AK74" s="75">
        <f>RTM_IEX!I74</f>
        <v>53.35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1">
        <f>GDAM_IEX!I74</f>
        <v>0</v>
      </c>
      <c r="AP74" s="191">
        <f>GDAM_IEX!O74</f>
        <v>0</v>
      </c>
      <c r="AQ74" s="191">
        <f>GDAM_PXI!I74</f>
        <v>0</v>
      </c>
      <c r="AR74" s="191">
        <f>GDAM_PXI!O74</f>
        <v>0</v>
      </c>
    </row>
    <row r="75" spans="1:44">
      <c r="A75" t="s">
        <v>117</v>
      </c>
      <c r="E75">
        <f>GT_NG!Q75</f>
        <v>7.1156844402868726</v>
      </c>
      <c r="F75">
        <f>GT_Spot!Q75</f>
        <v>0</v>
      </c>
      <c r="G75">
        <f>PPCL_NG!Q75</f>
        <v>19.28</v>
      </c>
      <c r="H75">
        <f>PPCL_Spot!Q75</f>
        <v>5</v>
      </c>
      <c r="I75">
        <f>Bawana_NG!Q75</f>
        <v>49.919999999999995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681.83757997136104</v>
      </c>
      <c r="P75" s="77">
        <v>51.1</v>
      </c>
      <c r="Q75" s="77">
        <v>7.8286275197195447</v>
      </c>
      <c r="R75" s="80">
        <v>0</v>
      </c>
      <c r="S75" s="80">
        <v>0</v>
      </c>
      <c r="T75" s="78">
        <f>SUMPRODUCT(LTA!F75:AJ75,LTA!F$101:AJ$101,LTA!F$104:AJ$104)</f>
        <v>51.29</v>
      </c>
      <c r="U75" s="78">
        <f>SUMPRODUCT(LTA!F75:AJ75,LTA!F$102:AJ$102,LTA!F$104:AJ$104)</f>
        <v>73.41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149.18999999999997</v>
      </c>
      <c r="AB75" s="117">
        <f>-STOA!O75</f>
        <v>0</v>
      </c>
      <c r="AC75">
        <f t="shared" si="3"/>
        <v>9.7725926489960351</v>
      </c>
      <c r="AD75">
        <f t="shared" si="4"/>
        <v>1100.7492992823713</v>
      </c>
      <c r="AE75">
        <f>'IDT-1'!C75</f>
        <v>0</v>
      </c>
      <c r="AF75" s="26"/>
      <c r="AG75">
        <f t="shared" si="5"/>
        <v>1100.7492992823713</v>
      </c>
      <c r="AI75" s="75">
        <f>PXIL!I75</f>
        <v>0</v>
      </c>
      <c r="AJ75" s="75">
        <f>PXIL!O75</f>
        <v>0</v>
      </c>
      <c r="AK75" s="75">
        <f>RTM_IEX!I75</f>
        <v>14.55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1">
        <f>GDAM_IEX!I75</f>
        <v>0</v>
      </c>
      <c r="AP75" s="191">
        <f>GDAM_IEX!O75</f>
        <v>0</v>
      </c>
      <c r="AQ75" s="191">
        <f>GDAM_PXI!I75</f>
        <v>0</v>
      </c>
      <c r="AR75" s="191">
        <f>GDAM_PXI!O75</f>
        <v>0</v>
      </c>
    </row>
    <row r="76" spans="1:44">
      <c r="A76" t="s">
        <v>118</v>
      </c>
      <c r="E76">
        <f>GT_NG!Q76</f>
        <v>15.896284829721365</v>
      </c>
      <c r="F76">
        <f>GT_Spot!Q76</f>
        <v>0</v>
      </c>
      <c r="G76">
        <f>PPCL_NG!Q76</f>
        <v>19.28</v>
      </c>
      <c r="H76">
        <f>PPCL_Spot!Q76</f>
        <v>17.29617720614505</v>
      </c>
      <c r="I76">
        <f>Bawana_NG!Q76</f>
        <v>49.919999999999995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677.46516200598512</v>
      </c>
      <c r="P76" s="77">
        <v>50.920000000000009</v>
      </c>
      <c r="Q76" s="77">
        <v>16.752539802880968</v>
      </c>
      <c r="R76" s="80">
        <v>0</v>
      </c>
      <c r="S76" s="80">
        <v>0</v>
      </c>
      <c r="T76" s="78">
        <f>SUMPRODUCT(LTA!F76:AJ76,LTA!F$101:AJ$101,LTA!F$104:AJ$104)</f>
        <v>42.44</v>
      </c>
      <c r="U76" s="78">
        <f>SUMPRODUCT(LTA!F76:AJ76,LTA!F$102:AJ$102,LTA!F$104:AJ$104)</f>
        <v>94.11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147.21999999999997</v>
      </c>
      <c r="AB76" s="117">
        <f>-STOA!O76</f>
        <v>0</v>
      </c>
      <c r="AC76">
        <f t="shared" si="3"/>
        <v>10.221785267499506</v>
      </c>
      <c r="AD76">
        <f t="shared" si="4"/>
        <v>1091.078378577233</v>
      </c>
      <c r="AE76">
        <f>'IDT-1'!C76</f>
        <v>0</v>
      </c>
      <c r="AF76" s="26"/>
      <c r="AG76">
        <f t="shared" si="5"/>
        <v>1091.078378577233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-30</v>
      </c>
      <c r="AM76" s="75">
        <f>RTM_PXI!I76</f>
        <v>0</v>
      </c>
      <c r="AN76" s="75">
        <f>RTM_PXI!O76</f>
        <v>0</v>
      </c>
      <c r="AO76" s="191">
        <f>GDAM_IEX!I76</f>
        <v>0</v>
      </c>
      <c r="AP76" s="191">
        <f>GDAM_IEX!O76</f>
        <v>0</v>
      </c>
      <c r="AQ76" s="191">
        <f>GDAM_PXI!I76</f>
        <v>0</v>
      </c>
      <c r="AR76" s="191">
        <f>GDAM_PXI!O76</f>
        <v>0</v>
      </c>
    </row>
    <row r="77" spans="1:44">
      <c r="A77" t="s">
        <v>119</v>
      </c>
      <c r="E77">
        <f>GT_NG!Q77</f>
        <v>15.896284829721365</v>
      </c>
      <c r="F77">
        <f>GT_Spot!Q77</f>
        <v>0</v>
      </c>
      <c r="G77">
        <f>PPCL_NG!Q77</f>
        <v>19.28</v>
      </c>
      <c r="H77">
        <f>PPCL_Spot!Q77</f>
        <v>17.29617720614505</v>
      </c>
      <c r="I77">
        <f>Bawana_NG!Q77</f>
        <v>49.919999999999995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656.91154671409822</v>
      </c>
      <c r="P77" s="77">
        <v>55.21</v>
      </c>
      <c r="Q77" s="77">
        <v>16.752539802880968</v>
      </c>
      <c r="R77" s="80">
        <v>0</v>
      </c>
      <c r="S77" s="80">
        <v>0</v>
      </c>
      <c r="T77" s="78">
        <f>SUMPRODUCT(LTA!F77:AJ77,LTA!F$101:AJ$101,LTA!F$104:AJ$104)</f>
        <v>33.68</v>
      </c>
      <c r="U77" s="78">
        <f>SUMPRODUCT(LTA!F77:AJ77,LTA!F$102:AJ$102,LTA!F$104:AJ$104)</f>
        <v>93.06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145.62999999999997</v>
      </c>
      <c r="AB77" s="117">
        <f>-STOA!O77</f>
        <v>0</v>
      </c>
      <c r="AC77">
        <f t="shared" si="3"/>
        <v>9.8007829024869935</v>
      </c>
      <c r="AD77">
        <f t="shared" si="4"/>
        <v>1083.8357656503583</v>
      </c>
      <c r="AE77">
        <f>'IDT-1'!C77</f>
        <v>0</v>
      </c>
      <c r="AF77" s="26"/>
      <c r="AG77">
        <f t="shared" si="5"/>
        <v>1083.8357656503583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-10</v>
      </c>
      <c r="AM77" s="75">
        <f>RTM_PXI!I77</f>
        <v>0</v>
      </c>
      <c r="AN77" s="75">
        <f>RTM_PXI!O77</f>
        <v>0</v>
      </c>
      <c r="AO77" s="191">
        <f>GDAM_IEX!I77</f>
        <v>0</v>
      </c>
      <c r="AP77" s="191">
        <f>GDAM_IEX!O77</f>
        <v>0</v>
      </c>
      <c r="AQ77" s="191">
        <f>GDAM_PXI!I77</f>
        <v>0</v>
      </c>
      <c r="AR77" s="191">
        <f>GDAM_PXI!O77</f>
        <v>0</v>
      </c>
    </row>
    <row r="78" spans="1:44">
      <c r="A78" t="s">
        <v>120</v>
      </c>
      <c r="E78">
        <f>GT_NG!Q78</f>
        <v>15.881656346749228</v>
      </c>
      <c r="F78">
        <f>GT_Spot!Q78</f>
        <v>0</v>
      </c>
      <c r="G78">
        <f>PPCL_NG!Q78</f>
        <v>19.28</v>
      </c>
      <c r="H78">
        <f>PPCL_Spot!Q78</f>
        <v>17.29617720614505</v>
      </c>
      <c r="I78">
        <f>Bawana_NG!Q78</f>
        <v>49.888352811466369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663.4632772071169</v>
      </c>
      <c r="P78" s="77">
        <v>55.21</v>
      </c>
      <c r="Q78" s="77">
        <v>16.752539802880968</v>
      </c>
      <c r="R78" s="80">
        <v>0</v>
      </c>
      <c r="S78" s="80">
        <v>0</v>
      </c>
      <c r="T78" s="78">
        <f>SUMPRODUCT(LTA!F78:AJ78,LTA!F$101:AJ$101,LTA!F$104:AJ$104)</f>
        <v>30.5</v>
      </c>
      <c r="U78" s="78">
        <f>SUMPRODUCT(LTA!F78:AJ78,LTA!F$102:AJ$102,LTA!F$104:AJ$104)</f>
        <v>92.259999999999991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144.73999999999998</v>
      </c>
      <c r="AB78" s="117">
        <f>-STOA!O78</f>
        <v>0</v>
      </c>
      <c r="AC78">
        <f t="shared" si="3"/>
        <v>9.921712435182652</v>
      </c>
      <c r="AD78">
        <f t="shared" si="4"/>
        <v>1073.3502909391759</v>
      </c>
      <c r="AE78">
        <f>'IDT-1'!C78</f>
        <v>0</v>
      </c>
      <c r="AF78" s="26"/>
      <c r="AG78">
        <f t="shared" si="5"/>
        <v>1073.3502909391759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-22</v>
      </c>
      <c r="AM78" s="75">
        <f>RTM_PXI!I78</f>
        <v>0</v>
      </c>
      <c r="AN78" s="75">
        <f>RTM_PXI!O78</f>
        <v>0</v>
      </c>
      <c r="AO78" s="191">
        <f>GDAM_IEX!I78</f>
        <v>0</v>
      </c>
      <c r="AP78" s="191">
        <f>GDAM_IEX!O78</f>
        <v>0</v>
      </c>
      <c r="AQ78" s="191">
        <f>GDAM_PXI!I78</f>
        <v>0</v>
      </c>
      <c r="AR78" s="191">
        <f>GDAM_PXI!O78</f>
        <v>0</v>
      </c>
    </row>
    <row r="79" spans="1:44">
      <c r="A79" t="s">
        <v>121</v>
      </c>
      <c r="E79">
        <f>GT_NG!Q79</f>
        <v>15.896284829721365</v>
      </c>
      <c r="F79">
        <f>GT_Spot!Q79</f>
        <v>0</v>
      </c>
      <c r="G79">
        <f>PPCL_NG!Q79</f>
        <v>19.28</v>
      </c>
      <c r="H79">
        <f>PPCL_Spot!Q79</f>
        <v>18.079999999999998</v>
      </c>
      <c r="I79">
        <f>Bawana_NG!Q79</f>
        <v>48.36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673.61890097140781</v>
      </c>
      <c r="P79" s="77">
        <v>55.21</v>
      </c>
      <c r="Q79" s="77">
        <v>16.752539802880968</v>
      </c>
      <c r="R79" s="80">
        <v>0</v>
      </c>
      <c r="S79" s="80">
        <v>0</v>
      </c>
      <c r="T79" s="78">
        <f>SUMPRODUCT(LTA!F79:AJ79,LTA!F$101:AJ$101,LTA!F$104:AJ$104)</f>
        <v>28.56</v>
      </c>
      <c r="U79" s="78">
        <f>SUMPRODUCT(LTA!F79:AJ79,LTA!F$102:AJ$102,LTA!F$104:AJ$104)</f>
        <v>91.509999999999991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144.43999999999997</v>
      </c>
      <c r="AB79" s="117">
        <f>-STOA!O79</f>
        <v>0</v>
      </c>
      <c r="AC79">
        <f t="shared" si="3"/>
        <v>9.7830279853152895</v>
      </c>
      <c r="AD79">
        <f t="shared" si="4"/>
        <v>1101.9246976186948</v>
      </c>
      <c r="AE79">
        <f>'IDT-1'!C79</f>
        <v>0</v>
      </c>
      <c r="AF79" s="26"/>
      <c r="AG79">
        <f t="shared" si="5"/>
        <v>1101.9246976186948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1">
        <f>GDAM_IEX!I79</f>
        <v>0</v>
      </c>
      <c r="AP79" s="191">
        <f>GDAM_IEX!O79</f>
        <v>0</v>
      </c>
      <c r="AQ79" s="191">
        <f>GDAM_PXI!I79</f>
        <v>0</v>
      </c>
      <c r="AR79" s="191">
        <f>GDAM_PXI!O79</f>
        <v>0</v>
      </c>
    </row>
    <row r="80" spans="1:44">
      <c r="A80" t="s">
        <v>122</v>
      </c>
      <c r="E80">
        <f>GT_NG!Q80</f>
        <v>11.48259109311741</v>
      </c>
      <c r="F80">
        <f>GT_Spot!Q80</f>
        <v>0</v>
      </c>
      <c r="G80">
        <f>PPCL_NG!Q80</f>
        <v>19.28</v>
      </c>
      <c r="H80">
        <f>PPCL_Spot!Q80</f>
        <v>12</v>
      </c>
      <c r="I80">
        <f>Bawana_NG!Q80</f>
        <v>48.36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681.89904290740776</v>
      </c>
      <c r="P80" s="77">
        <v>55.21</v>
      </c>
      <c r="Q80" s="77">
        <v>16.752539802880968</v>
      </c>
      <c r="R80" s="80">
        <v>0</v>
      </c>
      <c r="S80" s="80">
        <v>0</v>
      </c>
      <c r="T80" s="78">
        <f>SUMPRODUCT(LTA!F80:AJ80,LTA!F$101:AJ$101,LTA!F$104:AJ$104)</f>
        <v>26.759999999999998</v>
      </c>
      <c r="U80" s="78">
        <f>SUMPRODUCT(LTA!F80:AJ80,LTA!F$102:AJ$102,LTA!F$104:AJ$104)</f>
        <v>90.72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144.43999999999997</v>
      </c>
      <c r="AB80" s="117">
        <f>-STOA!O80</f>
        <v>0</v>
      </c>
      <c r="AC80">
        <f t="shared" si="3"/>
        <v>9.7407567294699753</v>
      </c>
      <c r="AD80">
        <f t="shared" si="4"/>
        <v>1097.1634170739362</v>
      </c>
      <c r="AE80">
        <f>'IDT-1'!C80</f>
        <v>0</v>
      </c>
      <c r="AF80" s="26"/>
      <c r="AG80">
        <f t="shared" si="5"/>
        <v>1097.1634170739362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1">
        <f>GDAM_IEX!I80</f>
        <v>0</v>
      </c>
      <c r="AP80" s="191">
        <f>GDAM_IEX!O80</f>
        <v>0</v>
      </c>
      <c r="AQ80" s="191">
        <f>GDAM_PXI!I80</f>
        <v>0</v>
      </c>
      <c r="AR80" s="191">
        <f>GDAM_PXI!O80</f>
        <v>0</v>
      </c>
    </row>
    <row r="81" spans="1:44">
      <c r="A81" t="s">
        <v>123</v>
      </c>
      <c r="E81">
        <f>GT_NG!Q81</f>
        <v>6.475272840661054</v>
      </c>
      <c r="F81">
        <f>GT_Spot!Q81</f>
        <v>0</v>
      </c>
      <c r="G81">
        <f>PPCL_NG!Q81</f>
        <v>19.28</v>
      </c>
      <c r="H81">
        <f>PPCL_Spot!Q81</f>
        <v>5.9980651402773306</v>
      </c>
      <c r="I81">
        <f>Bawana_NG!Q81</f>
        <v>48.36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684.31313232625689</v>
      </c>
      <c r="P81" s="77">
        <v>59.347387879054622</v>
      </c>
      <c r="Q81" s="77">
        <v>16.752539802880968</v>
      </c>
      <c r="R81" s="80">
        <v>0</v>
      </c>
      <c r="S81" s="80">
        <v>0</v>
      </c>
      <c r="T81" s="78">
        <f>SUMPRODUCT(LTA!F81:AJ81,LTA!F$101:AJ$101,LTA!F$104:AJ$104)</f>
        <v>25.03</v>
      </c>
      <c r="U81" s="78">
        <f>SUMPRODUCT(LTA!F81:AJ81,LTA!F$102:AJ$102,LTA!F$104:AJ$104)</f>
        <v>90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144.43999999999997</v>
      </c>
      <c r="AB81" s="117">
        <f>-STOA!O81</f>
        <v>0</v>
      </c>
      <c r="AC81">
        <f t="shared" si="3"/>
        <v>9.6799683023043528</v>
      </c>
      <c r="AD81">
        <f t="shared" si="4"/>
        <v>1090.3164296868265</v>
      </c>
      <c r="AE81">
        <f>'IDT-1'!C81</f>
        <v>0</v>
      </c>
      <c r="AF81" s="26"/>
      <c r="AG81">
        <f t="shared" si="5"/>
        <v>1090.3164296868265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1">
        <f>GDAM_IEX!I81</f>
        <v>0</v>
      </c>
      <c r="AP81" s="191">
        <f>GDAM_IEX!O81</f>
        <v>0</v>
      </c>
      <c r="AQ81" s="191">
        <f>GDAM_PXI!I81</f>
        <v>0</v>
      </c>
      <c r="AR81" s="191">
        <f>GDAM_PXI!O81</f>
        <v>0</v>
      </c>
    </row>
    <row r="82" spans="1:44">
      <c r="A82" t="s">
        <v>124</v>
      </c>
      <c r="E82">
        <f>GT_NG!Q82</f>
        <v>6.475272840661054</v>
      </c>
      <c r="F82">
        <f>GT_Spot!Q82</f>
        <v>0</v>
      </c>
      <c r="G82">
        <f>PPCL_NG!Q82</f>
        <v>19.28</v>
      </c>
      <c r="H82">
        <f>PPCL_Spot!Q82</f>
        <v>5.9980651402773306</v>
      </c>
      <c r="I82">
        <f>Bawana_NG!Q82</f>
        <v>48.36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684.31313232625689</v>
      </c>
      <c r="P82" s="77">
        <v>59.347387879054622</v>
      </c>
      <c r="Q82" s="77">
        <v>16.752539802880968</v>
      </c>
      <c r="R82" s="80">
        <v>0</v>
      </c>
      <c r="S82" s="80">
        <v>0</v>
      </c>
      <c r="T82" s="78">
        <f>SUMPRODUCT(LTA!F82:AJ82,LTA!F$101:AJ$101,LTA!F$104:AJ$104)</f>
        <v>23.53</v>
      </c>
      <c r="U82" s="78">
        <f>SUMPRODUCT(LTA!F82:AJ82,LTA!F$102:AJ$102,LTA!F$104:AJ$104)</f>
        <v>89.22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144.43999999999997</v>
      </c>
      <c r="AB82" s="117">
        <f>-STOA!O82</f>
        <v>0</v>
      </c>
      <c r="AC82">
        <f t="shared" si="3"/>
        <v>9.6599043023043532</v>
      </c>
      <c r="AD82">
        <f t="shared" si="4"/>
        <v>1088.0564936868266</v>
      </c>
      <c r="AE82">
        <f>'IDT-1'!C82</f>
        <v>0</v>
      </c>
      <c r="AF82" s="26"/>
      <c r="AG82">
        <f t="shared" si="5"/>
        <v>1088.0564936868266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1">
        <f>GDAM_IEX!I82</f>
        <v>0</v>
      </c>
      <c r="AP82" s="191">
        <f>GDAM_IEX!O82</f>
        <v>0</v>
      </c>
      <c r="AQ82" s="191">
        <f>GDAM_PXI!I82</f>
        <v>0</v>
      </c>
      <c r="AR82" s="191">
        <f>GDAM_PXI!O82</f>
        <v>0</v>
      </c>
    </row>
    <row r="83" spans="1:44">
      <c r="A83" t="s">
        <v>125</v>
      </c>
      <c r="E83">
        <f>GT_NG!Q83</f>
        <v>6.475272840661054</v>
      </c>
      <c r="F83">
        <f>GT_Spot!Q83</f>
        <v>0</v>
      </c>
      <c r="G83">
        <f>PPCL_NG!Q83</f>
        <v>19.28</v>
      </c>
      <c r="H83">
        <f>PPCL_Spot!Q83</f>
        <v>6.0018187329493786</v>
      </c>
      <c r="I83">
        <f>Bawana_NG!Q83</f>
        <v>49.14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683.67443589163224</v>
      </c>
      <c r="P83" s="77">
        <v>59.347387879054622</v>
      </c>
      <c r="Q83" s="77">
        <v>16.752539802880968</v>
      </c>
      <c r="R83" s="80">
        <v>0</v>
      </c>
      <c r="S83" s="80">
        <v>0</v>
      </c>
      <c r="T83" s="78">
        <f>SUMPRODUCT(LTA!F83:AJ83,LTA!F$101:AJ$101,LTA!F$104:AJ$104)</f>
        <v>22.59</v>
      </c>
      <c r="U83" s="78">
        <f>SUMPRODUCT(LTA!F83:AJ83,LTA!F$102:AJ$102,LTA!F$104:AJ$104)</f>
        <v>88.48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144.45999999999995</v>
      </c>
      <c r="AB83" s="117">
        <f>-STOA!O83</f>
        <v>0</v>
      </c>
      <c r="AC83">
        <f t="shared" si="3"/>
        <v>9.8241353557390738</v>
      </c>
      <c r="AD83">
        <f t="shared" si="4"/>
        <v>1066.377319791439</v>
      </c>
      <c r="AE83">
        <f>'IDT-1'!C83</f>
        <v>0</v>
      </c>
      <c r="AF83" s="26"/>
      <c r="AG83">
        <f t="shared" si="5"/>
        <v>1066.377319791439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-20</v>
      </c>
      <c r="AM83" s="75">
        <f>RTM_PXI!I83</f>
        <v>0</v>
      </c>
      <c r="AN83" s="75">
        <f>RTM_PXI!O83</f>
        <v>0</v>
      </c>
      <c r="AO83" s="191">
        <f>GDAM_IEX!I83</f>
        <v>0</v>
      </c>
      <c r="AP83" s="191">
        <f>GDAM_IEX!O83</f>
        <v>0</v>
      </c>
      <c r="AQ83" s="191">
        <f>GDAM_PXI!I83</f>
        <v>0</v>
      </c>
      <c r="AR83" s="191">
        <f>GDAM_PXI!O83</f>
        <v>0</v>
      </c>
    </row>
    <row r="84" spans="1:44">
      <c r="A84" t="s">
        <v>126</v>
      </c>
      <c r="E84">
        <f>GT_NG!Q84</f>
        <v>6.475272840661054</v>
      </c>
      <c r="F84">
        <f>GT_Spot!Q84</f>
        <v>0</v>
      </c>
      <c r="G84">
        <f>PPCL_NG!Q84</f>
        <v>19.28</v>
      </c>
      <c r="H84">
        <f>PPCL_Spot!Q84</f>
        <v>6.0018187329493786</v>
      </c>
      <c r="I84">
        <f>Bawana_NG!Q84</f>
        <v>49.14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683.67443589163224</v>
      </c>
      <c r="P84" s="77">
        <v>59.347387879054622</v>
      </c>
      <c r="Q84" s="77">
        <v>16.752539802880968</v>
      </c>
      <c r="R84" s="80">
        <v>0</v>
      </c>
      <c r="S84" s="80">
        <v>0</v>
      </c>
      <c r="T84" s="78">
        <f>SUMPRODUCT(LTA!F84:AJ84,LTA!F$101:AJ$101,LTA!F$104:AJ$104)</f>
        <v>21.44</v>
      </c>
      <c r="U84" s="78">
        <f>SUMPRODUCT(LTA!F84:AJ84,LTA!F$102:AJ$102,LTA!F$104:AJ$104)</f>
        <v>87.68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-5</v>
      </c>
      <c r="AA84" s="117">
        <f>STOA!I84</f>
        <v>144.45999999999995</v>
      </c>
      <c r="AB84" s="117">
        <f>-STOA!O84</f>
        <v>0</v>
      </c>
      <c r="AC84">
        <f t="shared" si="3"/>
        <v>9.8069753557390769</v>
      </c>
      <c r="AD84">
        <f t="shared" si="4"/>
        <v>1064.4444797914393</v>
      </c>
      <c r="AE84">
        <f>'IDT-1'!C84</f>
        <v>0</v>
      </c>
      <c r="AF84" s="26"/>
      <c r="AG84">
        <f t="shared" si="5"/>
        <v>1064.4444797914393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-15</v>
      </c>
      <c r="AM84" s="75">
        <f>RTM_PXI!I84</f>
        <v>0</v>
      </c>
      <c r="AN84" s="75">
        <f>RTM_PXI!O84</f>
        <v>0</v>
      </c>
      <c r="AO84" s="191">
        <f>GDAM_IEX!I84</f>
        <v>0</v>
      </c>
      <c r="AP84" s="191">
        <f>GDAM_IEX!O84</f>
        <v>0</v>
      </c>
      <c r="AQ84" s="191">
        <f>GDAM_PXI!I84</f>
        <v>0</v>
      </c>
      <c r="AR84" s="191">
        <f>GDAM_PXI!O84</f>
        <v>0</v>
      </c>
    </row>
    <row r="85" spans="1:44">
      <c r="A85" t="s">
        <v>127</v>
      </c>
      <c r="E85">
        <f>GT_NG!Q85</f>
        <v>6.475272840661054</v>
      </c>
      <c r="F85">
        <f>GT_Spot!Q85</f>
        <v>0</v>
      </c>
      <c r="G85">
        <f>PPCL_NG!Q85</f>
        <v>19.28</v>
      </c>
      <c r="H85">
        <f>PPCL_Spot!Q85</f>
        <v>6</v>
      </c>
      <c r="I85">
        <f>Bawana_NG!Q85</f>
        <v>49.14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681.09821289163222</v>
      </c>
      <c r="P85" s="77">
        <v>59.347387879054622</v>
      </c>
      <c r="Q85" s="77">
        <v>16.752539802880968</v>
      </c>
      <c r="R85" s="80">
        <v>0</v>
      </c>
      <c r="S85" s="80">
        <v>0</v>
      </c>
      <c r="T85" s="78">
        <f>SUMPRODUCT(LTA!F85:AJ85,LTA!F$101:AJ$101,LTA!F$104:AJ$104)</f>
        <v>20.309999999999999</v>
      </c>
      <c r="U85" s="78">
        <f>SUMPRODUCT(LTA!F85:AJ85,LTA!F$102:AJ$102,LTA!F$104:AJ$104)</f>
        <v>87.58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-20</v>
      </c>
      <c r="AA85" s="117">
        <f>STOA!I85</f>
        <v>144.45999999999995</v>
      </c>
      <c r="AB85" s="117">
        <f>-STOA!O85</f>
        <v>0</v>
      </c>
      <c r="AC85">
        <f t="shared" si="3"/>
        <v>9.7734645884891194</v>
      </c>
      <c r="AD85">
        <f t="shared" si="4"/>
        <v>1060.6699488257398</v>
      </c>
      <c r="AE85">
        <f>'IDT-1'!C85</f>
        <v>0</v>
      </c>
      <c r="AF85" s="26"/>
      <c r="AG85">
        <f t="shared" si="5"/>
        <v>1060.6699488257398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1">
        <f>GDAM_IEX!I85</f>
        <v>0</v>
      </c>
      <c r="AP85" s="191">
        <f>GDAM_IEX!O85</f>
        <v>0</v>
      </c>
      <c r="AQ85" s="191">
        <f>GDAM_PXI!I85</f>
        <v>0</v>
      </c>
      <c r="AR85" s="191">
        <f>GDAM_PXI!O85</f>
        <v>0</v>
      </c>
    </row>
    <row r="86" spans="1:44">
      <c r="A86" t="s">
        <v>128</v>
      </c>
      <c r="E86">
        <f>GT_NG!Q86</f>
        <v>6.475272840661054</v>
      </c>
      <c r="F86">
        <f>GT_Spot!Q86</f>
        <v>0</v>
      </c>
      <c r="G86">
        <f>PPCL_NG!Q86</f>
        <v>19.28</v>
      </c>
      <c r="H86">
        <f>PPCL_Spot!Q86</f>
        <v>6</v>
      </c>
      <c r="I86">
        <f>Bawana_NG!Q86</f>
        <v>49.14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670.52809495563213</v>
      </c>
      <c r="P86" s="77">
        <v>59.347387879054622</v>
      </c>
      <c r="Q86" s="77">
        <v>16.752539802880968</v>
      </c>
      <c r="R86" s="80">
        <v>0</v>
      </c>
      <c r="S86" s="80">
        <v>0</v>
      </c>
      <c r="T86" s="78">
        <f>SUMPRODUCT(LTA!F86:AJ86,LTA!F$101:AJ$101,LTA!F$104:AJ$104)</f>
        <v>19.25</v>
      </c>
      <c r="U86" s="78">
        <f>SUMPRODUCT(LTA!F86:AJ86,LTA!F$102:AJ$102,LTA!F$104:AJ$104)</f>
        <v>87.47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-25</v>
      </c>
      <c r="AA86" s="117">
        <f>STOA!I86</f>
        <v>144.45999999999995</v>
      </c>
      <c r="AB86" s="117">
        <f>-STOA!O86</f>
        <v>0</v>
      </c>
      <c r="AC86">
        <f t="shared" si="3"/>
        <v>9.7145421882632963</v>
      </c>
      <c r="AD86">
        <f t="shared" si="4"/>
        <v>1043.9887532899654</v>
      </c>
      <c r="AE86">
        <f>'IDT-1'!C86</f>
        <v>0</v>
      </c>
      <c r="AF86" s="26"/>
      <c r="AG86">
        <f t="shared" si="5"/>
        <v>1043.9887532899654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1">
        <f>GDAM_IEX!I86</f>
        <v>0</v>
      </c>
      <c r="AP86" s="191">
        <f>GDAM_IEX!O86</f>
        <v>0</v>
      </c>
      <c r="AQ86" s="191">
        <f>GDAM_PXI!I86</f>
        <v>0</v>
      </c>
      <c r="AR86" s="191">
        <f>GDAM_PXI!O86</f>
        <v>0</v>
      </c>
    </row>
    <row r="87" spans="1:44">
      <c r="A87" t="s">
        <v>129</v>
      </c>
      <c r="E87">
        <f>GT_NG!Q87</f>
        <v>6.8276988206833984</v>
      </c>
      <c r="F87">
        <f>GT_Spot!Q87</f>
        <v>0</v>
      </c>
      <c r="G87">
        <f>PPCL_NG!Q87</f>
        <v>19.28</v>
      </c>
      <c r="H87">
        <f>PPCL_Spot!Q87</f>
        <v>6</v>
      </c>
      <c r="I87">
        <f>Bawana_NG!Q87</f>
        <v>49.14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671.73392077803601</v>
      </c>
      <c r="P87" s="77">
        <v>60.81</v>
      </c>
      <c r="Q87" s="77">
        <v>16.752539802880968</v>
      </c>
      <c r="R87" s="80">
        <v>0</v>
      </c>
      <c r="S87" s="80">
        <v>0</v>
      </c>
      <c r="T87" s="78">
        <f>SUMPRODUCT(LTA!F87:AJ87,LTA!F$101:AJ$101,LTA!F$104:AJ$104)</f>
        <v>18.440000000000001</v>
      </c>
      <c r="U87" s="78">
        <f>SUMPRODUCT(LTA!F87:AJ87,LTA!F$102:AJ$102,LTA!F$104:AJ$104)</f>
        <v>84.67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-50</v>
      </c>
      <c r="AA87" s="117">
        <f>STOA!I87</f>
        <v>176.36999999999995</v>
      </c>
      <c r="AB87" s="117">
        <f>-STOA!O87</f>
        <v>0</v>
      </c>
      <c r="AC87">
        <f t="shared" si="3"/>
        <v>10.297478978843847</v>
      </c>
      <c r="AD87">
        <f t="shared" si="4"/>
        <v>1059.4266804227564</v>
      </c>
      <c r="AE87">
        <f>'IDT-1'!C87</f>
        <v>0</v>
      </c>
      <c r="AF87" s="26"/>
      <c r="AG87">
        <f t="shared" si="5"/>
        <v>1059.4266804227564</v>
      </c>
      <c r="AI87" s="75">
        <f>PXIL!I87</f>
        <v>0</v>
      </c>
      <c r="AJ87" s="75">
        <f>PXIL!O87</f>
        <v>0</v>
      </c>
      <c r="AK87" s="75">
        <f>RTM_IEX!I87</f>
        <v>9.6999999999999993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1">
        <f>GDAM_IEX!I87</f>
        <v>0</v>
      </c>
      <c r="AP87" s="191">
        <f>GDAM_IEX!O87</f>
        <v>0</v>
      </c>
      <c r="AQ87" s="191">
        <f>GDAM_PXI!I87</f>
        <v>0</v>
      </c>
      <c r="AR87" s="191">
        <f>GDAM_PXI!O87</f>
        <v>0</v>
      </c>
    </row>
    <row r="88" spans="1:44">
      <c r="A88" t="s">
        <v>130</v>
      </c>
      <c r="E88">
        <f>GT_NG!Q88</f>
        <v>6.8276988206833984</v>
      </c>
      <c r="F88">
        <f>GT_Spot!Q88</f>
        <v>0</v>
      </c>
      <c r="G88">
        <f>PPCL_NG!Q88</f>
        <v>19.28</v>
      </c>
      <c r="H88">
        <f>PPCL_Spot!Q88</f>
        <v>6</v>
      </c>
      <c r="I88">
        <f>Bawana_NG!Q88</f>
        <v>49.14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668.72157783709429</v>
      </c>
      <c r="P88" s="77">
        <v>60.81</v>
      </c>
      <c r="Q88" s="77">
        <v>16.752539802880968</v>
      </c>
      <c r="R88" s="80">
        <v>0</v>
      </c>
      <c r="S88" s="80">
        <v>0</v>
      </c>
      <c r="T88" s="78">
        <f>SUMPRODUCT(LTA!F88:AJ88,LTA!F$101:AJ$101,LTA!F$104:AJ$104)</f>
        <v>17.64</v>
      </c>
      <c r="U88" s="78">
        <f>SUMPRODUCT(LTA!F88:AJ88,LTA!F$102:AJ$102,LTA!F$104:AJ$104)</f>
        <v>84.42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-35</v>
      </c>
      <c r="AA88" s="117">
        <f>STOA!I88</f>
        <v>176.36999999999995</v>
      </c>
      <c r="AB88" s="117">
        <f>-STOA!O88</f>
        <v>0</v>
      </c>
      <c r="AC88">
        <f t="shared" si="3"/>
        <v>10.043198448130632</v>
      </c>
      <c r="AD88">
        <f t="shared" si="4"/>
        <v>1060.918618012528</v>
      </c>
      <c r="AE88">
        <f>'IDT-1'!C88</f>
        <v>0</v>
      </c>
      <c r="AF88" s="26"/>
      <c r="AG88">
        <f t="shared" si="5"/>
        <v>1060.918618012528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1">
        <f>GDAM_IEX!I88</f>
        <v>0</v>
      </c>
      <c r="AP88" s="191">
        <f>GDAM_IEX!O88</f>
        <v>0</v>
      </c>
      <c r="AQ88" s="191">
        <f>GDAM_PXI!I88</f>
        <v>0</v>
      </c>
      <c r="AR88" s="191">
        <f>GDAM_PXI!O88</f>
        <v>0</v>
      </c>
    </row>
    <row r="89" spans="1:44">
      <c r="A89" t="s">
        <v>131</v>
      </c>
      <c r="E89">
        <f>GT_NG!Q89</f>
        <v>6.8276988206833984</v>
      </c>
      <c r="F89">
        <f>GT_Spot!Q89</f>
        <v>0</v>
      </c>
      <c r="G89">
        <f>PPCL_NG!Q89</f>
        <v>19.28</v>
      </c>
      <c r="H89">
        <f>PPCL_Spot!Q89</f>
        <v>6</v>
      </c>
      <c r="I89">
        <f>Bawana_NG!Q89</f>
        <v>49.14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602.56869218830241</v>
      </c>
      <c r="P89" s="77">
        <v>60.81</v>
      </c>
      <c r="Q89" s="77">
        <v>16.369999999999997</v>
      </c>
      <c r="R89" s="80">
        <v>0</v>
      </c>
      <c r="S89" s="80">
        <v>0</v>
      </c>
      <c r="T89" s="78">
        <f>SUMPRODUCT(LTA!F89:AJ89,LTA!F$101:AJ$101,LTA!F$104:AJ$104)</f>
        <v>16.84</v>
      </c>
      <c r="U89" s="78">
        <f>SUMPRODUCT(LTA!F89:AJ89,LTA!F$102:AJ$102,LTA!F$104:AJ$104)</f>
        <v>84.18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-15</v>
      </c>
      <c r="AA89" s="117">
        <f>STOA!I89</f>
        <v>176.36999999999995</v>
      </c>
      <c r="AB89" s="117">
        <f>-STOA!O89</f>
        <v>0</v>
      </c>
      <c r="AC89">
        <f t="shared" si="3"/>
        <v>9.2709721537120053</v>
      </c>
      <c r="AD89">
        <f t="shared" si="4"/>
        <v>1014.1154188552738</v>
      </c>
      <c r="AE89">
        <f>'IDT-1'!C89</f>
        <v>0</v>
      </c>
      <c r="AF89" s="26"/>
      <c r="AG89">
        <f t="shared" si="5"/>
        <v>1014.1154188552738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1">
        <f>GDAM_IEX!I89</f>
        <v>0</v>
      </c>
      <c r="AP89" s="191">
        <f>GDAM_IEX!O89</f>
        <v>0</v>
      </c>
      <c r="AQ89" s="191">
        <f>GDAM_PXI!I89</f>
        <v>0</v>
      </c>
      <c r="AR89" s="191">
        <f>GDAM_PXI!O89</f>
        <v>0</v>
      </c>
    </row>
    <row r="90" spans="1:44">
      <c r="A90" t="s">
        <v>132</v>
      </c>
      <c r="E90">
        <f>GT_NG!Q90</f>
        <v>6.8276988206833984</v>
      </c>
      <c r="F90">
        <f>GT_Spot!Q90</f>
        <v>0</v>
      </c>
      <c r="G90">
        <f>PPCL_NG!Q90</f>
        <v>19.28</v>
      </c>
      <c r="H90">
        <f>PPCL_Spot!Q90</f>
        <v>6</v>
      </c>
      <c r="I90">
        <f>Bawana_NG!Q90</f>
        <v>49.14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602.56869218830241</v>
      </c>
      <c r="P90" s="77">
        <v>60.81</v>
      </c>
      <c r="Q90" s="77">
        <v>16.369999999999997</v>
      </c>
      <c r="R90" s="80">
        <v>0</v>
      </c>
      <c r="S90" s="80">
        <v>0</v>
      </c>
      <c r="T90" s="78">
        <f>SUMPRODUCT(LTA!F90:AJ90,LTA!F$101:AJ$101,LTA!F$104:AJ$104)</f>
        <v>16.149999999999999</v>
      </c>
      <c r="U90" s="78">
        <f>SUMPRODUCT(LTA!F90:AJ90,LTA!F$102:AJ$102,LTA!F$104:AJ$104)</f>
        <v>84.02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176.36999999999995</v>
      </c>
      <c r="AB90" s="117">
        <f>-STOA!O90</f>
        <v>0</v>
      </c>
      <c r="AC90">
        <f t="shared" si="3"/>
        <v>9.1303202408790742</v>
      </c>
      <c r="AD90">
        <f t="shared" si="4"/>
        <v>1028.4060707681067</v>
      </c>
      <c r="AE90">
        <f>'IDT-1'!C90</f>
        <v>0</v>
      </c>
      <c r="AF90" s="26"/>
      <c r="AG90">
        <f t="shared" si="5"/>
        <v>1028.4060707681067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1">
        <f>GDAM_IEX!I90</f>
        <v>0</v>
      </c>
      <c r="AP90" s="191">
        <f>GDAM_IEX!O90</f>
        <v>0</v>
      </c>
      <c r="AQ90" s="191">
        <f>GDAM_PXI!I90</f>
        <v>0</v>
      </c>
      <c r="AR90" s="191">
        <f>GDAM_PXI!O90</f>
        <v>0</v>
      </c>
    </row>
    <row r="91" spans="1:44">
      <c r="A91" t="s">
        <v>133</v>
      </c>
      <c r="E91">
        <f>GT_NG!Q91</f>
        <v>6.8276988206833984</v>
      </c>
      <c r="F91">
        <f>GT_Spot!Q91</f>
        <v>0</v>
      </c>
      <c r="G91">
        <f>PPCL_NG!Q91</f>
        <v>19.28</v>
      </c>
      <c r="H91">
        <f>PPCL_Spot!Q91</f>
        <v>6</v>
      </c>
      <c r="I91">
        <f>Bawana_NG!Q91</f>
        <v>49.14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610.86566742096909</v>
      </c>
      <c r="P91" s="77">
        <v>60.81</v>
      </c>
      <c r="Q91" s="77">
        <v>9.7016468590831888</v>
      </c>
      <c r="R91" s="80">
        <v>0</v>
      </c>
      <c r="S91" s="80">
        <v>0</v>
      </c>
      <c r="T91" s="78">
        <f>SUMPRODUCT(LTA!F91:AJ91,LTA!F$101:AJ$101,LTA!F$104:AJ$104)</f>
        <v>11.19</v>
      </c>
      <c r="U91" s="78">
        <f>SUMPRODUCT(LTA!F91:AJ91,LTA!F$102:AJ$102,LTA!F$104:AJ$104)</f>
        <v>83.93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248.62999999999997</v>
      </c>
      <c r="AB91" s="117">
        <f>-STOA!O91</f>
        <v>0</v>
      </c>
      <c r="AC91">
        <f t="shared" si="3"/>
        <v>10.890256693171866</v>
      </c>
      <c r="AD91">
        <f t="shared" si="4"/>
        <v>965.48475640756385</v>
      </c>
      <c r="AE91">
        <f>'IDT-1'!C91</f>
        <v>0</v>
      </c>
      <c r="AF91" s="26"/>
      <c r="AG91">
        <f t="shared" si="5"/>
        <v>965.48475640756385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-130</v>
      </c>
      <c r="AM91" s="75">
        <f>RTM_PXI!I91</f>
        <v>0</v>
      </c>
      <c r="AN91" s="75">
        <f>RTM_PXI!O91</f>
        <v>0</v>
      </c>
      <c r="AO91" s="191">
        <f>GDAM_IEX!I91</f>
        <v>0</v>
      </c>
      <c r="AP91" s="191">
        <f>GDAM_IEX!O91</f>
        <v>0</v>
      </c>
      <c r="AQ91" s="191">
        <f>GDAM_PXI!I91</f>
        <v>0</v>
      </c>
      <c r="AR91" s="191">
        <f>GDAM_PXI!O91</f>
        <v>0</v>
      </c>
    </row>
    <row r="92" spans="1:44">
      <c r="A92" t="s">
        <v>134</v>
      </c>
      <c r="E92">
        <f>GT_NG!Q92</f>
        <v>6.8276988206833984</v>
      </c>
      <c r="F92">
        <f>GT_Spot!Q92</f>
        <v>0</v>
      </c>
      <c r="G92">
        <f>PPCL_NG!Q92</f>
        <v>19.28</v>
      </c>
      <c r="H92">
        <f>PPCL_Spot!Q92</f>
        <v>6</v>
      </c>
      <c r="I92">
        <f>Bawana_NG!Q92</f>
        <v>49.14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611.22342690349797</v>
      </c>
      <c r="P92" s="77">
        <v>60.81</v>
      </c>
      <c r="Q92" s="77">
        <v>9.7016468590831888</v>
      </c>
      <c r="R92" s="80">
        <v>0</v>
      </c>
      <c r="S92" s="80">
        <v>0</v>
      </c>
      <c r="T92" s="78">
        <f>SUMPRODUCT(LTA!F92:AJ92,LTA!F$101:AJ$101,LTA!F$104:AJ$104)</f>
        <v>10.81</v>
      </c>
      <c r="U92" s="78">
        <f>SUMPRODUCT(LTA!F92:AJ92,LTA!F$102:AJ$102,LTA!F$104:AJ$104)</f>
        <v>81.180000000000007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248.62999999999997</v>
      </c>
      <c r="AB92" s="117">
        <f>-STOA!O92</f>
        <v>0</v>
      </c>
      <c r="AC92">
        <f t="shared" si="3"/>
        <v>10.510735875730306</v>
      </c>
      <c r="AD92">
        <f t="shared" si="4"/>
        <v>1003.092036707534</v>
      </c>
      <c r="AE92">
        <f>'IDT-1'!C92</f>
        <v>0</v>
      </c>
      <c r="AF92" s="26"/>
      <c r="AG92">
        <f t="shared" si="5"/>
        <v>1003.092036707534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-90</v>
      </c>
      <c r="AM92" s="75">
        <f>RTM_PXI!I92</f>
        <v>0</v>
      </c>
      <c r="AN92" s="75">
        <f>RTM_PXI!O92</f>
        <v>0</v>
      </c>
      <c r="AO92" s="191">
        <f>GDAM_IEX!I92</f>
        <v>0</v>
      </c>
      <c r="AP92" s="191">
        <f>GDAM_IEX!O92</f>
        <v>0</v>
      </c>
      <c r="AQ92" s="191">
        <f>GDAM_PXI!I92</f>
        <v>0</v>
      </c>
      <c r="AR92" s="191">
        <f>GDAM_PXI!O92</f>
        <v>0</v>
      </c>
    </row>
    <row r="93" spans="1:44">
      <c r="A93" t="s">
        <v>135</v>
      </c>
      <c r="E93">
        <f>GT_NG!Q93</f>
        <v>6.8276988206833984</v>
      </c>
      <c r="F93">
        <f>GT_Spot!Q93</f>
        <v>0</v>
      </c>
      <c r="G93">
        <f>PPCL_NG!Q93</f>
        <v>19.28</v>
      </c>
      <c r="H93">
        <f>PPCL_Spot!Q93</f>
        <v>6</v>
      </c>
      <c r="I93">
        <f>Bawana_NG!Q93</f>
        <v>49.14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575.41631181327773</v>
      </c>
      <c r="P93" s="77">
        <v>60.81</v>
      </c>
      <c r="Q93" s="77">
        <v>9.7016468590831888</v>
      </c>
      <c r="R93" s="80">
        <v>0</v>
      </c>
      <c r="S93" s="80">
        <v>0</v>
      </c>
      <c r="T93" s="78">
        <f>SUMPRODUCT(LTA!F93:AJ93,LTA!F$101:AJ$101,LTA!F$104:AJ$104)</f>
        <v>10.62</v>
      </c>
      <c r="U93" s="78">
        <f>SUMPRODUCT(LTA!F93:AJ93,LTA!F$102:AJ$102,LTA!F$104:AJ$104)</f>
        <v>81.17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248.62999999999997</v>
      </c>
      <c r="AB93" s="117">
        <f>-STOA!O93</f>
        <v>0</v>
      </c>
      <c r="AC93">
        <f t="shared" si="3"/>
        <v>9.6611856116046493</v>
      </c>
      <c r="AD93">
        <f t="shared" si="4"/>
        <v>1027.9344718814395</v>
      </c>
      <c r="AE93">
        <f>'IDT-1'!C93</f>
        <v>0</v>
      </c>
      <c r="AF93" s="26"/>
      <c r="AG93">
        <f t="shared" si="5"/>
        <v>1027.9344718814395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-30</v>
      </c>
      <c r="AM93" s="75">
        <f>RTM_PXI!I93</f>
        <v>0</v>
      </c>
      <c r="AN93" s="75">
        <f>RTM_PXI!O93</f>
        <v>0</v>
      </c>
      <c r="AO93" s="191">
        <f>GDAM_IEX!I93</f>
        <v>0</v>
      </c>
      <c r="AP93" s="191">
        <f>GDAM_IEX!O93</f>
        <v>0</v>
      </c>
      <c r="AQ93" s="191">
        <f>GDAM_PXI!I93</f>
        <v>0</v>
      </c>
      <c r="AR93" s="191">
        <f>GDAM_PXI!O93</f>
        <v>0</v>
      </c>
    </row>
    <row r="94" spans="1:44">
      <c r="A94" t="s">
        <v>136</v>
      </c>
      <c r="E94">
        <f>GT_NG!Q94</f>
        <v>6.8276988206833984</v>
      </c>
      <c r="F94">
        <f>GT_Spot!Q94</f>
        <v>0</v>
      </c>
      <c r="G94">
        <f>PPCL_NG!Q94</f>
        <v>19.28</v>
      </c>
      <c r="H94">
        <f>PPCL_Spot!Q94</f>
        <v>6</v>
      </c>
      <c r="I94">
        <f>Bawana_NG!Q94</f>
        <v>49.14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574.74553054957846</v>
      </c>
      <c r="P94" s="77">
        <v>60.81</v>
      </c>
      <c r="Q94" s="77">
        <v>9.7016468590831888</v>
      </c>
      <c r="R94" s="80">
        <v>0</v>
      </c>
      <c r="S94" s="80">
        <v>0</v>
      </c>
      <c r="T94" s="78">
        <f>SUMPRODUCT(LTA!F94:AJ94,LTA!F$101:AJ$101,LTA!F$104:AJ$104)</f>
        <v>10.44</v>
      </c>
      <c r="U94" s="78">
        <f>SUMPRODUCT(LTA!F94:AJ94,LTA!F$102:AJ$102,LTA!F$104:AJ$104)</f>
        <v>81.13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248.62999999999997</v>
      </c>
      <c r="AB94" s="117">
        <f>-STOA!O94</f>
        <v>0</v>
      </c>
      <c r="AC94">
        <f t="shared" si="3"/>
        <v>9.8309092869280033</v>
      </c>
      <c r="AD94">
        <f t="shared" si="4"/>
        <v>1006.873966942417</v>
      </c>
      <c r="AE94">
        <f>'IDT-1'!C94</f>
        <v>0</v>
      </c>
      <c r="AF94" s="26"/>
      <c r="AG94">
        <f t="shared" si="5"/>
        <v>1006.873966942417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-50</v>
      </c>
      <c r="AM94" s="75">
        <f>RTM_PXI!I94</f>
        <v>0</v>
      </c>
      <c r="AN94" s="75">
        <f>RTM_PXI!O94</f>
        <v>0</v>
      </c>
      <c r="AO94" s="191">
        <f>GDAM_IEX!I94</f>
        <v>0</v>
      </c>
      <c r="AP94" s="191">
        <f>GDAM_IEX!O94</f>
        <v>0</v>
      </c>
      <c r="AQ94" s="191">
        <f>GDAM_PXI!I94</f>
        <v>0</v>
      </c>
      <c r="AR94" s="191">
        <f>GDAM_PXI!O94</f>
        <v>0</v>
      </c>
    </row>
    <row r="95" spans="1:44">
      <c r="A95" t="s">
        <v>137</v>
      </c>
      <c r="E95">
        <f>GT_NG!Q95</f>
        <v>6.8276988206833984</v>
      </c>
      <c r="F95">
        <f>GT_Spot!Q95</f>
        <v>0</v>
      </c>
      <c r="G95">
        <f>PPCL_NG!Q95</f>
        <v>19.28</v>
      </c>
      <c r="H95">
        <f>PPCL_Spot!Q95</f>
        <v>6.0000000000000009</v>
      </c>
      <c r="I95">
        <f>Bawana_NG!Q95</f>
        <v>49.14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566.82824871005835</v>
      </c>
      <c r="P95" s="77">
        <v>60.81</v>
      </c>
      <c r="Q95" s="77">
        <v>9.7016468590831888</v>
      </c>
      <c r="R95" s="80">
        <v>0</v>
      </c>
      <c r="S95" s="80">
        <v>0</v>
      </c>
      <c r="T95" s="78">
        <f>SUMPRODUCT(LTA!F95:AJ95,LTA!F$101:AJ$101,LTA!F$104:AJ$104)</f>
        <v>10.52</v>
      </c>
      <c r="U95" s="78">
        <f>SUMPRODUCT(LTA!F95:AJ95,LTA!F$102:AJ$102,LTA!F$104:AJ$104)</f>
        <v>81.13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248.62999999999997</v>
      </c>
      <c r="AB95" s="117">
        <f>-STOA!O95</f>
        <v>0</v>
      </c>
      <c r="AC95">
        <f t="shared" si="3"/>
        <v>9.9395037571841325</v>
      </c>
      <c r="AD95">
        <f t="shared" si="4"/>
        <v>978.92809063264076</v>
      </c>
      <c r="AE95">
        <f>'IDT-1'!C95</f>
        <v>0</v>
      </c>
      <c r="AF95" s="26"/>
      <c r="AG95">
        <f t="shared" si="5"/>
        <v>978.92809063264076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-70</v>
      </c>
      <c r="AM95" s="75">
        <f>RTM_PXI!I95</f>
        <v>0</v>
      </c>
      <c r="AN95" s="75">
        <f>RTM_PXI!O95</f>
        <v>0</v>
      </c>
      <c r="AO95" s="191">
        <f>GDAM_IEX!I95</f>
        <v>0</v>
      </c>
      <c r="AP95" s="191">
        <f>GDAM_IEX!O95</f>
        <v>0</v>
      </c>
      <c r="AQ95" s="191">
        <f>GDAM_PXI!I95</f>
        <v>0</v>
      </c>
      <c r="AR95" s="191">
        <f>GDAM_PXI!O95</f>
        <v>0</v>
      </c>
    </row>
    <row r="96" spans="1:44">
      <c r="A96" t="s">
        <v>138</v>
      </c>
      <c r="E96">
        <f>GT_NG!Q96</f>
        <v>6.8276988206833984</v>
      </c>
      <c r="F96">
        <f>GT_Spot!Q96</f>
        <v>0</v>
      </c>
      <c r="G96">
        <f>PPCL_NG!Q96</f>
        <v>19.28</v>
      </c>
      <c r="H96">
        <f>PPCL_Spot!Q96</f>
        <v>6.0000000000000009</v>
      </c>
      <c r="I96">
        <f>Bawana_NG!Q96</f>
        <v>49.14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563.54441378942352</v>
      </c>
      <c r="P96" s="77">
        <v>60.81</v>
      </c>
      <c r="Q96" s="77">
        <v>9.7016468590831888</v>
      </c>
      <c r="R96" s="80">
        <v>0</v>
      </c>
      <c r="S96" s="80">
        <v>0</v>
      </c>
      <c r="T96" s="78">
        <f>SUMPRODUCT(LTA!F96:AJ96,LTA!F$101:AJ$101,LTA!F$104:AJ$104)</f>
        <v>10.63</v>
      </c>
      <c r="U96" s="78">
        <f>SUMPRODUCT(LTA!F96:AJ96,LTA!F$102:AJ$102,LTA!F$104:AJ$104)</f>
        <v>81.11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248.62999999999997</v>
      </c>
      <c r="AB96" s="117">
        <f>-STOA!O96</f>
        <v>0</v>
      </c>
      <c r="AC96">
        <f t="shared" si="3"/>
        <v>9.7782260970496147</v>
      </c>
      <c r="AD96">
        <f t="shared" si="4"/>
        <v>990.89553337214033</v>
      </c>
      <c r="AE96">
        <f>'IDT-1'!C96</f>
        <v>0</v>
      </c>
      <c r="AF96" s="26"/>
      <c r="AG96">
        <f t="shared" si="5"/>
        <v>990.89553337214033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-55</v>
      </c>
      <c r="AM96" s="75">
        <f>RTM_PXI!I96</f>
        <v>0</v>
      </c>
      <c r="AN96" s="75">
        <f>RTM_PXI!O96</f>
        <v>0</v>
      </c>
      <c r="AO96" s="191">
        <f>GDAM_IEX!I96</f>
        <v>0</v>
      </c>
      <c r="AP96" s="191">
        <f>GDAM_IEX!O96</f>
        <v>0</v>
      </c>
      <c r="AQ96" s="191">
        <f>GDAM_PXI!I96</f>
        <v>0</v>
      </c>
      <c r="AR96" s="191">
        <f>GDAM_PXI!O96</f>
        <v>0</v>
      </c>
    </row>
    <row r="97" spans="1:44">
      <c r="A97" t="s">
        <v>139</v>
      </c>
      <c r="E97">
        <f>GT_NG!Q97</f>
        <v>6.8276988206833984</v>
      </c>
      <c r="F97">
        <f>GT_Spot!Q97</f>
        <v>0</v>
      </c>
      <c r="G97">
        <f>PPCL_NG!Q97</f>
        <v>19.28</v>
      </c>
      <c r="H97">
        <f>PPCL_Spot!Q97</f>
        <v>6.0000000000000009</v>
      </c>
      <c r="I97">
        <f>Bawana_NG!Q97</f>
        <v>49.14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567.87449231749281</v>
      </c>
      <c r="P97" s="77">
        <v>60.81</v>
      </c>
      <c r="Q97" s="77">
        <v>9.7016468590831888</v>
      </c>
      <c r="R97" s="80">
        <v>0</v>
      </c>
      <c r="S97" s="80">
        <v>0</v>
      </c>
      <c r="T97" s="78">
        <f>SUMPRODUCT(LTA!F97:AJ97,LTA!F$101:AJ$101,LTA!F$104:AJ$104)</f>
        <v>10.77</v>
      </c>
      <c r="U97" s="78">
        <f>SUMPRODUCT(LTA!F97:AJ97,LTA!F$102:AJ$102,LTA!F$104:AJ$104)</f>
        <v>81.039999999999992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248.62999999999997</v>
      </c>
      <c r="AB97" s="117">
        <f>-STOA!O97</f>
        <v>0</v>
      </c>
      <c r="AC97">
        <f t="shared" si="3"/>
        <v>9.7725561504856486</v>
      </c>
      <c r="AD97">
        <f t="shared" si="4"/>
        <v>1000.3012818467736</v>
      </c>
      <c r="AE97">
        <f>'IDT-1'!C97</f>
        <v>0</v>
      </c>
      <c r="AF97" s="26"/>
      <c r="AG97">
        <f t="shared" si="5"/>
        <v>1000.3012818467736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-50</v>
      </c>
      <c r="AM97" s="75">
        <f>RTM_PXI!I97</f>
        <v>0</v>
      </c>
      <c r="AN97" s="75">
        <f>RTM_PXI!O97</f>
        <v>0</v>
      </c>
      <c r="AO97" s="191">
        <f>GDAM_IEX!I97</f>
        <v>0</v>
      </c>
      <c r="AP97" s="191">
        <f>GDAM_IEX!O97</f>
        <v>0</v>
      </c>
      <c r="AQ97" s="191">
        <f>GDAM_PXI!I97</f>
        <v>0</v>
      </c>
      <c r="AR97" s="191">
        <f>GDAM_PXI!O97</f>
        <v>0</v>
      </c>
    </row>
    <row r="98" spans="1:44">
      <c r="A98" t="s">
        <v>140</v>
      </c>
      <c r="E98">
        <f>GT_NG!Q98</f>
        <v>6.8276988206833984</v>
      </c>
      <c r="F98">
        <f>GT_Spot!Q98</f>
        <v>0</v>
      </c>
      <c r="G98">
        <f>PPCL_NG!Q98</f>
        <v>19.28</v>
      </c>
      <c r="H98">
        <f>PPCL_Spot!Q98</f>
        <v>6.0000000000000009</v>
      </c>
      <c r="I98">
        <f>Bawana_NG!Q98</f>
        <v>49.14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567.87449231749281</v>
      </c>
      <c r="P98" s="77">
        <v>60.81</v>
      </c>
      <c r="Q98" s="77">
        <v>9.7016468590831888</v>
      </c>
      <c r="R98" s="80">
        <v>0</v>
      </c>
      <c r="S98" s="80">
        <v>0</v>
      </c>
      <c r="T98" s="78">
        <f>SUMPRODUCT(LTA!F98:AJ98,LTA!F$101:AJ$101,LTA!F$104:AJ$104)</f>
        <v>10.81</v>
      </c>
      <c r="U98" s="78">
        <f>SUMPRODUCT(LTA!F98:AJ98,LTA!F$102:AJ$102,LTA!F$104:AJ$104)</f>
        <v>80.959999999999994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248.62999999999997</v>
      </c>
      <c r="AB98" s="117">
        <f>-STOA!O98</f>
        <v>0</v>
      </c>
      <c r="AC98">
        <f t="shared" si="3"/>
        <v>9.7722041504856474</v>
      </c>
      <c r="AD98">
        <f t="shared" si="4"/>
        <v>1000.2616338467736</v>
      </c>
      <c r="AE98">
        <f>'IDT-1'!C98</f>
        <v>0</v>
      </c>
      <c r="AF98" s="26"/>
      <c r="AG98">
        <f t="shared" si="5"/>
        <v>1000.2616338467736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-50</v>
      </c>
      <c r="AM98" s="75">
        <f>RTM_PXI!I98</f>
        <v>0</v>
      </c>
      <c r="AN98" s="75">
        <f>RTM_PXI!O98</f>
        <v>0</v>
      </c>
      <c r="AO98" s="191">
        <f>GDAM_IEX!I98</f>
        <v>0</v>
      </c>
      <c r="AP98" s="191">
        <f>GDAM_IEX!O98</f>
        <v>0</v>
      </c>
      <c r="AQ98" s="191">
        <f>GDAM_PXI!I98</f>
        <v>0</v>
      </c>
      <c r="AR98" s="191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0.22507645404807797</v>
      </c>
      <c r="F99">
        <f t="shared" si="6"/>
        <v>0</v>
      </c>
      <c r="G99">
        <f t="shared" si="6"/>
        <v>0.46271999999999947</v>
      </c>
      <c r="H99">
        <f t="shared" si="6"/>
        <v>0.20200170329840317</v>
      </c>
      <c r="I99">
        <f t="shared" si="6"/>
        <v>1.1933920882028688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14.161406478640997</v>
      </c>
      <c r="P99" s="77">
        <f t="shared" si="6"/>
        <v>0.94208738773689293</v>
      </c>
      <c r="Q99" s="77">
        <f t="shared" si="6"/>
        <v>0.27342663611630907</v>
      </c>
      <c r="R99" s="80">
        <f t="shared" si="6"/>
        <v>0.29502748684556102</v>
      </c>
      <c r="S99" s="80">
        <f t="shared" si="6"/>
        <v>0</v>
      </c>
      <c r="T99" s="78">
        <f t="shared" si="6"/>
        <v>2.1166575000000001</v>
      </c>
      <c r="U99" s="78">
        <f t="shared" si="6"/>
        <v>1.8753225000000007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-1.1429374999999999</v>
      </c>
      <c r="AA99" s="117">
        <f t="shared" si="6"/>
        <v>4.5597625000000024</v>
      </c>
      <c r="AB99" s="117">
        <f t="shared" si="6"/>
        <v>0</v>
      </c>
      <c r="AC99">
        <f t="shared" si="6"/>
        <v>0.26399089662037345</v>
      </c>
      <c r="AD99">
        <f t="shared" si="6"/>
        <v>22.488072338268733</v>
      </c>
      <c r="AE99">
        <f t="shared" si="6"/>
        <v>0</v>
      </c>
      <c r="AG99">
        <f t="shared" si="6"/>
        <v>22.488072338268733</v>
      </c>
      <c r="AI99">
        <f t="shared" si="6"/>
        <v>0</v>
      </c>
      <c r="AJ99">
        <f t="shared" si="6"/>
        <v>0</v>
      </c>
      <c r="AK99">
        <f t="shared" si="6"/>
        <v>5.262E-2</v>
      </c>
      <c r="AL99">
        <f t="shared" si="6"/>
        <v>-2.4645000000000001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44821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230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384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230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GT_NG!T3</f>
        <v>12.179700499168053</v>
      </c>
      <c r="F3">
        <f>GT_Spot!T3</f>
        <v>0</v>
      </c>
      <c r="G3">
        <f>PPCL_NG!T3</f>
        <v>23.14</v>
      </c>
      <c r="H3">
        <f>PPCL_Spot!T3</f>
        <v>7.33</v>
      </c>
      <c r="I3">
        <f>Bawana_NG!T3</f>
        <v>69.600000000000009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635.46106767844969</v>
      </c>
      <c r="P3" s="77">
        <v>60.149999999999991</v>
      </c>
      <c r="Q3" s="77">
        <v>20.86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361.3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11.16</v>
      </c>
      <c r="AB3" s="117">
        <f>-STOA!P3</f>
        <v>0</v>
      </c>
      <c r="AC3">
        <f>SUMIF(B3:AB3,"&gt;0")*$AC$2-SUMIF(B3:AB3,"&lt;0")*($AC$2/(1-$AC$2))+SUMIF(AI3:AR3,"&gt;0")*$AC$2-SUMIF(AI3:AR3,"&lt;0")*($AC$2/(1-$AC$2))</f>
        <v>11.253270759963039</v>
      </c>
      <c r="AD3">
        <f>SUM(B3:AB3,AI3:AR3)-AC3</f>
        <v>1267.5274974176548</v>
      </c>
      <c r="AE3">
        <f>'IDT-1'!F3</f>
        <v>0</v>
      </c>
      <c r="AF3" s="26"/>
      <c r="AG3">
        <f>SUM(AD3:AF3)</f>
        <v>1267.5274974176548</v>
      </c>
      <c r="AI3" s="75">
        <f>PXIL!J3</f>
        <v>0</v>
      </c>
      <c r="AJ3" s="75">
        <f>PXIL!P3</f>
        <v>0</v>
      </c>
      <c r="AK3" s="75">
        <f>RTM_IEX!J3</f>
        <v>77.599999999999994</v>
      </c>
      <c r="AL3" s="75">
        <f>RTM_IEX!P3</f>
        <v>0</v>
      </c>
      <c r="AM3" s="75">
        <f>RTM_PXI!J3</f>
        <v>0</v>
      </c>
      <c r="AN3" s="75">
        <f>RTM_PXI!P3</f>
        <v>0</v>
      </c>
      <c r="AO3" s="191">
        <f>GDAM_IEX!J3</f>
        <v>0</v>
      </c>
      <c r="AP3" s="191">
        <f>GDAM_IEX!P3</f>
        <v>0</v>
      </c>
      <c r="AQ3" s="191">
        <f>GDAM_PXI!J3</f>
        <v>0</v>
      </c>
      <c r="AR3" s="191">
        <f>GDAM_PXI!P3</f>
        <v>0</v>
      </c>
    </row>
    <row r="4" spans="1:44">
      <c r="A4" t="s">
        <v>46</v>
      </c>
      <c r="E4">
        <f>GT_NG!T4</f>
        <v>12.179700499168053</v>
      </c>
      <c r="F4">
        <f>GT_Spot!T4</f>
        <v>0</v>
      </c>
      <c r="G4">
        <f>PPCL_NG!T4</f>
        <v>23.14</v>
      </c>
      <c r="H4">
        <f>PPCL_Spot!T4</f>
        <v>7.33</v>
      </c>
      <c r="I4">
        <f>Bawana_NG!T4</f>
        <v>69.600000000000009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635.46079476029115</v>
      </c>
      <c r="P4" s="77">
        <v>60.149999999999991</v>
      </c>
      <c r="Q4" s="77">
        <v>20.86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361.36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11.16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11.083076358283241</v>
      </c>
      <c r="AD4">
        <f t="shared" ref="AD4:AD67" si="1">SUM(B4:AB4,AI4:AR4)-AC4</f>
        <v>1248.3574189011761</v>
      </c>
      <c r="AE4">
        <f>'IDT-1'!F4</f>
        <v>0</v>
      </c>
      <c r="AF4" s="26"/>
      <c r="AG4">
        <f t="shared" ref="AG4:AG67" si="2">SUM(AD4:AF4)</f>
        <v>1248.3574189011761</v>
      </c>
      <c r="AI4" s="75">
        <f>PXIL!J4</f>
        <v>0</v>
      </c>
      <c r="AJ4" s="75">
        <f>PXIL!P4</f>
        <v>0</v>
      </c>
      <c r="AK4" s="75">
        <f>RTM_IEX!J4</f>
        <v>58.2</v>
      </c>
      <c r="AL4" s="75">
        <f>RTM_IEX!P4</f>
        <v>0</v>
      </c>
      <c r="AM4" s="75">
        <f>RTM_PXI!J4</f>
        <v>0</v>
      </c>
      <c r="AN4" s="75">
        <f>RTM_PXI!P4</f>
        <v>0</v>
      </c>
      <c r="AO4" s="191">
        <f>GDAM_IEX!J4</f>
        <v>0</v>
      </c>
      <c r="AP4" s="191">
        <f>GDAM_IEX!P4</f>
        <v>0</v>
      </c>
      <c r="AQ4" s="191">
        <f>GDAM_PXI!J4</f>
        <v>0</v>
      </c>
      <c r="AR4" s="191">
        <f>GDAM_PXI!P4</f>
        <v>0</v>
      </c>
    </row>
    <row r="5" spans="1:44">
      <c r="A5" t="s">
        <v>47</v>
      </c>
      <c r="E5">
        <f>GT_NG!T5</f>
        <v>12.179700499168053</v>
      </c>
      <c r="F5">
        <f>GT_Spot!T5</f>
        <v>0</v>
      </c>
      <c r="G5">
        <f>PPCL_NG!T5</f>
        <v>23.14</v>
      </c>
      <c r="H5">
        <f>PPCL_Spot!T5</f>
        <v>7.33</v>
      </c>
      <c r="I5">
        <f>Bawana_NG!T5</f>
        <v>69.600000000000009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627.99971100684968</v>
      </c>
      <c r="P5" s="77">
        <v>60.149999999999991</v>
      </c>
      <c r="Q5" s="77">
        <v>20.86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361.33000000000004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11.16</v>
      </c>
      <c r="AB5" s="117">
        <f>-STOA!P5</f>
        <v>0</v>
      </c>
      <c r="AC5">
        <f t="shared" si="0"/>
        <v>10.761074821252958</v>
      </c>
      <c r="AD5">
        <f t="shared" si="1"/>
        <v>1212.0883366847647</v>
      </c>
      <c r="AE5">
        <f>'IDT-1'!F5</f>
        <v>0</v>
      </c>
      <c r="AF5" s="26"/>
      <c r="AG5">
        <f t="shared" si="2"/>
        <v>1212.0883366847647</v>
      </c>
      <c r="AI5" s="75">
        <f>PXIL!J5</f>
        <v>0</v>
      </c>
      <c r="AJ5" s="75">
        <f>PXIL!P5</f>
        <v>0</v>
      </c>
      <c r="AK5" s="75">
        <f>RTM_IEX!J5</f>
        <v>29.1</v>
      </c>
      <c r="AL5" s="75">
        <f>RTM_IEX!P5</f>
        <v>0</v>
      </c>
      <c r="AM5" s="75">
        <f>RTM_PXI!J5</f>
        <v>0</v>
      </c>
      <c r="AN5" s="75">
        <f>RTM_PXI!P5</f>
        <v>0</v>
      </c>
      <c r="AO5" s="191">
        <f>GDAM_IEX!J5</f>
        <v>0</v>
      </c>
      <c r="AP5" s="191">
        <f>GDAM_IEX!P5</f>
        <v>0</v>
      </c>
      <c r="AQ5" s="191">
        <f>GDAM_PXI!J5</f>
        <v>0</v>
      </c>
      <c r="AR5" s="191">
        <f>GDAM_PXI!P5</f>
        <v>0</v>
      </c>
    </row>
    <row r="6" spans="1:44">
      <c r="A6" t="s">
        <v>48</v>
      </c>
      <c r="E6">
        <f>GT_NG!T6</f>
        <v>12.179700499168053</v>
      </c>
      <c r="F6">
        <f>GT_Spot!T6</f>
        <v>0</v>
      </c>
      <c r="G6">
        <f>PPCL_NG!T6</f>
        <v>23.14</v>
      </c>
      <c r="H6">
        <f>PPCL_Spot!T6</f>
        <v>7.33</v>
      </c>
      <c r="I6">
        <f>Bawana_NG!T6</f>
        <v>69.600000000000009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635.88454170469117</v>
      </c>
      <c r="P6" s="77">
        <v>60.149999999999991</v>
      </c>
      <c r="Q6" s="77">
        <v>20.86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361.46000000000004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11.16</v>
      </c>
      <c r="AB6" s="117">
        <f>-STOA!P6</f>
        <v>0</v>
      </c>
      <c r="AC6">
        <f t="shared" si="0"/>
        <v>10.575525331393964</v>
      </c>
      <c r="AD6">
        <f t="shared" si="1"/>
        <v>1191.1887168724654</v>
      </c>
      <c r="AE6">
        <f>'IDT-1'!F6</f>
        <v>0</v>
      </c>
      <c r="AF6" s="26"/>
      <c r="AG6">
        <f t="shared" si="2"/>
        <v>1191.1887168724654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1">
        <f>GDAM_IEX!J6</f>
        <v>0</v>
      </c>
      <c r="AP6" s="191">
        <f>GDAM_IEX!P6</f>
        <v>0</v>
      </c>
      <c r="AQ6" s="191">
        <f>GDAM_PXI!J6</f>
        <v>0</v>
      </c>
      <c r="AR6" s="191">
        <f>GDAM_PXI!P6</f>
        <v>0</v>
      </c>
    </row>
    <row r="7" spans="1:44">
      <c r="A7" t="s">
        <v>49</v>
      </c>
      <c r="E7">
        <f>GT_NG!T7</f>
        <v>12.179700499168053</v>
      </c>
      <c r="F7">
        <f>GT_Spot!T7</f>
        <v>0</v>
      </c>
      <c r="G7">
        <f>PPCL_NG!T7</f>
        <v>23.14</v>
      </c>
      <c r="H7">
        <f>PPCL_Spot!T7</f>
        <v>7.33</v>
      </c>
      <c r="I7">
        <f>Bawana_NG!T7</f>
        <v>69.600000000000009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639.19068036790964</v>
      </c>
      <c r="P7" s="77">
        <v>61.09</v>
      </c>
      <c r="Q7" s="77">
        <v>20.86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360.74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11.1</v>
      </c>
      <c r="AB7" s="117">
        <f>-STOA!P7</f>
        <v>0</v>
      </c>
      <c r="AC7">
        <f t="shared" si="0"/>
        <v>10.606027351630283</v>
      </c>
      <c r="AD7">
        <f t="shared" si="1"/>
        <v>1194.6243535154474</v>
      </c>
      <c r="AE7">
        <f>'IDT-1'!F7</f>
        <v>0</v>
      </c>
      <c r="AF7" s="26"/>
      <c r="AG7">
        <f t="shared" si="2"/>
        <v>1194.6243535154474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1">
        <f>GDAM_IEX!J7</f>
        <v>0</v>
      </c>
      <c r="AP7" s="191">
        <f>GDAM_IEX!P7</f>
        <v>0</v>
      </c>
      <c r="AQ7" s="191">
        <f>GDAM_PXI!J7</f>
        <v>0</v>
      </c>
      <c r="AR7" s="191">
        <f>GDAM_PXI!P7</f>
        <v>0</v>
      </c>
    </row>
    <row r="8" spans="1:44">
      <c r="A8" t="s">
        <v>50</v>
      </c>
      <c r="E8">
        <f>GT_NG!T8</f>
        <v>12.179700499168053</v>
      </c>
      <c r="F8">
        <f>GT_Spot!T8</f>
        <v>0</v>
      </c>
      <c r="G8">
        <f>PPCL_NG!T8</f>
        <v>23.14</v>
      </c>
      <c r="H8">
        <f>PPCL_Spot!T8</f>
        <v>7.33</v>
      </c>
      <c r="I8">
        <f>Bawana_NG!T8</f>
        <v>69.600000000000009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629.96444229118583</v>
      </c>
      <c r="P8" s="77">
        <v>61.09</v>
      </c>
      <c r="Q8" s="77">
        <v>20.86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360.87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11.1</v>
      </c>
      <c r="AB8" s="117">
        <f>-STOA!P8</f>
        <v>0</v>
      </c>
      <c r="AC8">
        <f t="shared" si="0"/>
        <v>11.058668107886835</v>
      </c>
      <c r="AD8">
        <f t="shared" si="1"/>
        <v>1125.0754746824671</v>
      </c>
      <c r="AE8">
        <f>'IDT-1'!F8</f>
        <v>0</v>
      </c>
      <c r="AF8" s="26"/>
      <c r="AG8">
        <f t="shared" si="2"/>
        <v>1125.0754746824671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-60</v>
      </c>
      <c r="AM8" s="75">
        <f>RTM_PXI!J8</f>
        <v>0</v>
      </c>
      <c r="AN8" s="75">
        <f>RTM_PXI!P8</f>
        <v>0</v>
      </c>
      <c r="AO8" s="191">
        <f>GDAM_IEX!J8</f>
        <v>0</v>
      </c>
      <c r="AP8" s="191">
        <f>GDAM_IEX!P8</f>
        <v>0</v>
      </c>
      <c r="AQ8" s="191">
        <f>GDAM_PXI!J8</f>
        <v>0</v>
      </c>
      <c r="AR8" s="191">
        <f>GDAM_PXI!P8</f>
        <v>0</v>
      </c>
    </row>
    <row r="9" spans="1:44">
      <c r="A9" t="s">
        <v>51</v>
      </c>
      <c r="E9">
        <f>GT_NG!T9</f>
        <v>12.179700499168053</v>
      </c>
      <c r="F9">
        <f>GT_Spot!T9</f>
        <v>0</v>
      </c>
      <c r="G9">
        <f>PPCL_NG!T9</f>
        <v>23.14</v>
      </c>
      <c r="H9">
        <f>PPCL_Spot!T9</f>
        <v>7.33</v>
      </c>
      <c r="I9">
        <f>Bawana_NG!T9</f>
        <v>69.600000000000009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626.50207172617206</v>
      </c>
      <c r="P9" s="77">
        <v>60.15</v>
      </c>
      <c r="Q9" s="77">
        <v>20.86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360.85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11.1</v>
      </c>
      <c r="AB9" s="117">
        <f>-STOA!P9</f>
        <v>0</v>
      </c>
      <c r="AC9">
        <f t="shared" si="0"/>
        <v>11.374876347802525</v>
      </c>
      <c r="AD9">
        <f t="shared" si="1"/>
        <v>1080.3368958775377</v>
      </c>
      <c r="AE9">
        <f>'IDT-1'!F9</f>
        <v>0</v>
      </c>
      <c r="AF9" s="26"/>
      <c r="AG9">
        <f t="shared" si="2"/>
        <v>1080.3368958775377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-100</v>
      </c>
      <c r="AM9" s="75">
        <f>RTM_PXI!J9</f>
        <v>0</v>
      </c>
      <c r="AN9" s="75">
        <f>RTM_PXI!P9</f>
        <v>0</v>
      </c>
      <c r="AO9" s="191">
        <f>GDAM_IEX!J9</f>
        <v>0</v>
      </c>
      <c r="AP9" s="191">
        <f>GDAM_IEX!P9</f>
        <v>0</v>
      </c>
      <c r="AQ9" s="191">
        <f>GDAM_PXI!J9</f>
        <v>0</v>
      </c>
      <c r="AR9" s="191">
        <f>GDAM_PXI!P9</f>
        <v>0</v>
      </c>
    </row>
    <row r="10" spans="1:44">
      <c r="A10" t="s">
        <v>52</v>
      </c>
      <c r="E10">
        <f>GT_NG!T10</f>
        <v>12.179700499168053</v>
      </c>
      <c r="F10">
        <f>GT_Spot!T10</f>
        <v>0</v>
      </c>
      <c r="G10">
        <f>PPCL_NG!T10</f>
        <v>23.14</v>
      </c>
      <c r="H10">
        <f>PPCL_Spot!T10</f>
        <v>7.33</v>
      </c>
      <c r="I10">
        <f>Bawana_NG!T10</f>
        <v>69.600000000000009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623.219386286391</v>
      </c>
      <c r="P10" s="77">
        <v>60.15</v>
      </c>
      <c r="Q10" s="77">
        <v>20.86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360.8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11.1</v>
      </c>
      <c r="AB10" s="117">
        <f>-STOA!P10</f>
        <v>0</v>
      </c>
      <c r="AC10">
        <f t="shared" si="0"/>
        <v>11.167986165488545</v>
      </c>
      <c r="AD10">
        <f t="shared" si="1"/>
        <v>1097.2111006200703</v>
      </c>
      <c r="AE10">
        <f>'IDT-1'!F10</f>
        <v>0</v>
      </c>
      <c r="AF10" s="26"/>
      <c r="AG10">
        <f t="shared" si="2"/>
        <v>1097.2111006200703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-80</v>
      </c>
      <c r="AM10" s="75">
        <f>RTM_PXI!J10</f>
        <v>0</v>
      </c>
      <c r="AN10" s="75">
        <f>RTM_PXI!P10</f>
        <v>0</v>
      </c>
      <c r="AO10" s="191">
        <f>GDAM_IEX!J10</f>
        <v>0</v>
      </c>
      <c r="AP10" s="191">
        <f>GDAM_IEX!P10</f>
        <v>0</v>
      </c>
      <c r="AQ10" s="191">
        <f>GDAM_PXI!J10</f>
        <v>0</v>
      </c>
      <c r="AR10" s="191">
        <f>GDAM_PXI!P10</f>
        <v>0</v>
      </c>
    </row>
    <row r="11" spans="1:44">
      <c r="A11" t="s">
        <v>53</v>
      </c>
      <c r="E11">
        <f>GT_NG!T11</f>
        <v>12.179700499168053</v>
      </c>
      <c r="F11">
        <f>GT_Spot!T11</f>
        <v>0</v>
      </c>
      <c r="G11">
        <f>PPCL_NG!T11</f>
        <v>23.14</v>
      </c>
      <c r="H11">
        <f>PPCL_Spot!T11</f>
        <v>7.33</v>
      </c>
      <c r="I11">
        <f>Bawana_NG!T11</f>
        <v>69.600000000000009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629.00231832673853</v>
      </c>
      <c r="P11" s="77">
        <v>60.15</v>
      </c>
      <c r="Q11" s="77">
        <v>20.86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374.37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10.98</v>
      </c>
      <c r="AB11" s="117">
        <f>-STOA!P11</f>
        <v>0</v>
      </c>
      <c r="AC11">
        <f t="shared" si="0"/>
        <v>11.51479851788751</v>
      </c>
      <c r="AD11">
        <f t="shared" si="1"/>
        <v>1096.0972203080189</v>
      </c>
      <c r="AE11">
        <f>'IDT-1'!F11</f>
        <v>0</v>
      </c>
      <c r="AF11" s="26"/>
      <c r="AG11">
        <f t="shared" si="2"/>
        <v>1096.0972203080189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-100</v>
      </c>
      <c r="AM11" s="75">
        <f>RTM_PXI!J11</f>
        <v>0</v>
      </c>
      <c r="AN11" s="75">
        <f>RTM_PXI!P11</f>
        <v>0</v>
      </c>
      <c r="AO11" s="191">
        <f>GDAM_IEX!J11</f>
        <v>0</v>
      </c>
      <c r="AP11" s="191">
        <f>GDAM_IEX!P11</f>
        <v>0</v>
      </c>
      <c r="AQ11" s="191">
        <f>GDAM_PXI!J11</f>
        <v>0</v>
      </c>
      <c r="AR11" s="191">
        <f>GDAM_PXI!P11</f>
        <v>0</v>
      </c>
    </row>
    <row r="12" spans="1:44">
      <c r="A12" t="s">
        <v>54</v>
      </c>
      <c r="E12">
        <f>GT_NG!T12</f>
        <v>12.179700499168053</v>
      </c>
      <c r="F12">
        <f>GT_Spot!T12</f>
        <v>0</v>
      </c>
      <c r="G12">
        <f>PPCL_NG!T12</f>
        <v>23.14</v>
      </c>
      <c r="H12">
        <f>PPCL_Spot!T12</f>
        <v>7.33</v>
      </c>
      <c r="I12">
        <f>Bawana_NG!T12</f>
        <v>69.600000000000009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629.00230728975748</v>
      </c>
      <c r="P12" s="77">
        <v>60.15</v>
      </c>
      <c r="Q12" s="77">
        <v>20.86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374.78999999999996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10.98</v>
      </c>
      <c r="AB12" s="117">
        <f>-STOA!P12</f>
        <v>0</v>
      </c>
      <c r="AC12">
        <f t="shared" si="0"/>
        <v>11.252150595096218</v>
      </c>
      <c r="AD12">
        <f t="shared" si="1"/>
        <v>1126.7798571938292</v>
      </c>
      <c r="AE12">
        <f>'IDT-1'!F12</f>
        <v>0</v>
      </c>
      <c r="AF12" s="26"/>
      <c r="AG12">
        <f t="shared" si="2"/>
        <v>1126.7798571938292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-70</v>
      </c>
      <c r="AM12" s="75">
        <f>RTM_PXI!J12</f>
        <v>0</v>
      </c>
      <c r="AN12" s="75">
        <f>RTM_PXI!P12</f>
        <v>0</v>
      </c>
      <c r="AO12" s="191">
        <f>GDAM_IEX!J12</f>
        <v>0</v>
      </c>
      <c r="AP12" s="191">
        <f>GDAM_IEX!P12</f>
        <v>0</v>
      </c>
      <c r="AQ12" s="191">
        <f>GDAM_PXI!J12</f>
        <v>0</v>
      </c>
      <c r="AR12" s="191">
        <f>GDAM_PXI!P12</f>
        <v>0</v>
      </c>
    </row>
    <row r="13" spans="1:44">
      <c r="A13" t="s">
        <v>55</v>
      </c>
      <c r="E13">
        <f>GT_NG!T13</f>
        <v>12.179700499168053</v>
      </c>
      <c r="F13">
        <f>GT_Spot!T13</f>
        <v>0</v>
      </c>
      <c r="G13">
        <f>PPCL_NG!T13</f>
        <v>23.14</v>
      </c>
      <c r="H13">
        <f>PPCL_Spot!T13</f>
        <v>7.33</v>
      </c>
      <c r="I13">
        <f>Bawana_NG!T13</f>
        <v>69.600000000000009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629.39282186958633</v>
      </c>
      <c r="P13" s="77">
        <v>60.57</v>
      </c>
      <c r="Q13" s="77">
        <v>20.86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376.02000000000004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10.98</v>
      </c>
      <c r="AB13" s="117">
        <f>-STOA!P13</f>
        <v>0</v>
      </c>
      <c r="AC13">
        <f t="shared" si="0"/>
        <v>11.669622861897503</v>
      </c>
      <c r="AD13">
        <f t="shared" si="1"/>
        <v>1083.402899506857</v>
      </c>
      <c r="AE13">
        <f>'IDT-1'!F13</f>
        <v>0</v>
      </c>
      <c r="AF13" s="26"/>
      <c r="AG13">
        <f t="shared" si="2"/>
        <v>1083.402899506857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-115</v>
      </c>
      <c r="AM13" s="75">
        <f>RTM_PXI!J13</f>
        <v>0</v>
      </c>
      <c r="AN13" s="75">
        <f>RTM_PXI!P13</f>
        <v>0</v>
      </c>
      <c r="AO13" s="191">
        <f>GDAM_IEX!J13</f>
        <v>0</v>
      </c>
      <c r="AP13" s="191">
        <f>GDAM_IEX!P13</f>
        <v>0</v>
      </c>
      <c r="AQ13" s="191">
        <f>GDAM_PXI!J13</f>
        <v>0</v>
      </c>
      <c r="AR13" s="191">
        <f>GDAM_PXI!P13</f>
        <v>0</v>
      </c>
    </row>
    <row r="14" spans="1:44">
      <c r="A14" t="s">
        <v>56</v>
      </c>
      <c r="E14">
        <f>GT_NG!T14</f>
        <v>12.179700499168053</v>
      </c>
      <c r="F14">
        <f>GT_Spot!T14</f>
        <v>0</v>
      </c>
      <c r="G14">
        <f>PPCL_NG!T14</f>
        <v>23.14</v>
      </c>
      <c r="H14">
        <f>PPCL_Spot!T14</f>
        <v>7.33</v>
      </c>
      <c r="I14">
        <f>Bawana_NG!T14</f>
        <v>69.600000000000009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629.3925953479802</v>
      </c>
      <c r="P14" s="77">
        <v>60.57</v>
      </c>
      <c r="Q14" s="77">
        <v>20.86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376.25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10.98</v>
      </c>
      <c r="AB14" s="117">
        <f>-STOA!P14</f>
        <v>0</v>
      </c>
      <c r="AC14">
        <f t="shared" si="0"/>
        <v>11.716035506118345</v>
      </c>
      <c r="AD14">
        <f t="shared" si="1"/>
        <v>1078.5862603410301</v>
      </c>
      <c r="AE14">
        <f>'IDT-1'!F14</f>
        <v>0</v>
      </c>
      <c r="AF14" s="26"/>
      <c r="AG14">
        <f t="shared" si="2"/>
        <v>1078.5862603410301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-120</v>
      </c>
      <c r="AM14" s="75">
        <f>RTM_PXI!J14</f>
        <v>0</v>
      </c>
      <c r="AN14" s="75">
        <f>RTM_PXI!P14</f>
        <v>0</v>
      </c>
      <c r="AO14" s="191">
        <f>GDAM_IEX!J14</f>
        <v>0</v>
      </c>
      <c r="AP14" s="191">
        <f>GDAM_IEX!P14</f>
        <v>0</v>
      </c>
      <c r="AQ14" s="191">
        <f>GDAM_PXI!J14</f>
        <v>0</v>
      </c>
      <c r="AR14" s="191">
        <f>GDAM_PXI!P14</f>
        <v>0</v>
      </c>
    </row>
    <row r="15" spans="1:44">
      <c r="A15" t="s">
        <v>57</v>
      </c>
      <c r="E15">
        <f>GT_NG!T15</f>
        <v>12.179700499168053</v>
      </c>
      <c r="F15">
        <f>GT_Spot!T15</f>
        <v>0</v>
      </c>
      <c r="G15">
        <f>PPCL_NG!T15</f>
        <v>23.14</v>
      </c>
      <c r="H15">
        <f>PPCL_Spot!T15</f>
        <v>7.33</v>
      </c>
      <c r="I15">
        <f>Bawana_NG!T15</f>
        <v>55.290000000000006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578.34697116517953</v>
      </c>
      <c r="P15" s="77">
        <v>40</v>
      </c>
      <c r="Q15" s="77">
        <v>14.28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385.75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11.01</v>
      </c>
      <c r="AB15" s="117">
        <f>-STOA!P15</f>
        <v>0</v>
      </c>
      <c r="AC15">
        <f t="shared" si="0"/>
        <v>10.80828746286579</v>
      </c>
      <c r="AD15">
        <f t="shared" si="1"/>
        <v>1016.5183842014817</v>
      </c>
      <c r="AE15">
        <f>'IDT-1'!F15</f>
        <v>0</v>
      </c>
      <c r="AF15" s="26"/>
      <c r="AG15">
        <f t="shared" si="2"/>
        <v>1016.5183842014817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-100</v>
      </c>
      <c r="AM15" s="75">
        <f>RTM_PXI!J15</f>
        <v>0</v>
      </c>
      <c r="AN15" s="75">
        <f>RTM_PXI!P15</f>
        <v>0</v>
      </c>
      <c r="AO15" s="191">
        <f>GDAM_IEX!J15</f>
        <v>0</v>
      </c>
      <c r="AP15" s="191">
        <f>GDAM_IEX!P15</f>
        <v>0</v>
      </c>
      <c r="AQ15" s="191">
        <f>GDAM_PXI!J15</f>
        <v>0</v>
      </c>
      <c r="AR15" s="191">
        <f>GDAM_PXI!P15</f>
        <v>0</v>
      </c>
    </row>
    <row r="16" spans="1:44">
      <c r="A16" t="s">
        <v>58</v>
      </c>
      <c r="E16">
        <f>GT_NG!T16</f>
        <v>12.179700499168053</v>
      </c>
      <c r="F16">
        <f>GT_Spot!T16</f>
        <v>0</v>
      </c>
      <c r="G16">
        <f>PPCL_NG!T16</f>
        <v>23.14</v>
      </c>
      <c r="H16">
        <f>PPCL_Spot!T16</f>
        <v>7.33</v>
      </c>
      <c r="I16">
        <f>Bawana_NG!T16</f>
        <v>55.289999999999992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579.28402130419386</v>
      </c>
      <c r="P16" s="77">
        <v>40</v>
      </c>
      <c r="Q16" s="77">
        <v>14.28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385.2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11.01</v>
      </c>
      <c r="AB16" s="117">
        <f>-STOA!P16</f>
        <v>0</v>
      </c>
      <c r="AC16">
        <f t="shared" si="0"/>
        <v>10.412177765590327</v>
      </c>
      <c r="AD16">
        <f t="shared" si="1"/>
        <v>1062.3015440377715</v>
      </c>
      <c r="AE16">
        <f>'IDT-1'!F16</f>
        <v>0</v>
      </c>
      <c r="AF16" s="26"/>
      <c r="AG16">
        <f t="shared" si="2"/>
        <v>1062.3015440377715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-55</v>
      </c>
      <c r="AM16" s="75">
        <f>RTM_PXI!J16</f>
        <v>0</v>
      </c>
      <c r="AN16" s="75">
        <f>RTM_PXI!P16</f>
        <v>0</v>
      </c>
      <c r="AO16" s="191">
        <f>GDAM_IEX!J16</f>
        <v>0</v>
      </c>
      <c r="AP16" s="191">
        <f>GDAM_IEX!P16</f>
        <v>0</v>
      </c>
      <c r="AQ16" s="191">
        <f>GDAM_PXI!J16</f>
        <v>0</v>
      </c>
      <c r="AR16" s="191">
        <f>GDAM_PXI!P16</f>
        <v>0</v>
      </c>
    </row>
    <row r="17" spans="1:44">
      <c r="A17" t="s">
        <v>59</v>
      </c>
      <c r="E17">
        <f>GT_NG!T17</f>
        <v>12.179700499168053</v>
      </c>
      <c r="F17">
        <f>GT_Spot!T17</f>
        <v>0</v>
      </c>
      <c r="G17">
        <f>PPCL_NG!T17</f>
        <v>23.14</v>
      </c>
      <c r="H17">
        <f>PPCL_Spot!T17</f>
        <v>7.33</v>
      </c>
      <c r="I17">
        <f>Bawana_NG!T17</f>
        <v>55.289999999999992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583.17129992117941</v>
      </c>
      <c r="P17" s="77">
        <v>40</v>
      </c>
      <c r="Q17" s="77">
        <v>14.28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384.44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11.01</v>
      </c>
      <c r="AB17" s="117">
        <f>-STOA!P17</f>
        <v>0</v>
      </c>
      <c r="AC17">
        <f t="shared" si="0"/>
        <v>10.927994831140543</v>
      </c>
      <c r="AD17">
        <f t="shared" si="1"/>
        <v>1009.9130055892069</v>
      </c>
      <c r="AE17">
        <f>'IDT-1'!F17</f>
        <v>0</v>
      </c>
      <c r="AF17" s="26"/>
      <c r="AG17">
        <f t="shared" si="2"/>
        <v>1009.9130055892069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-110</v>
      </c>
      <c r="AM17" s="75">
        <f>RTM_PXI!J17</f>
        <v>0</v>
      </c>
      <c r="AN17" s="75">
        <f>RTM_PXI!P17</f>
        <v>0</v>
      </c>
      <c r="AO17" s="191">
        <f>GDAM_IEX!J17</f>
        <v>0</v>
      </c>
      <c r="AP17" s="191">
        <f>GDAM_IEX!P17</f>
        <v>0</v>
      </c>
      <c r="AQ17" s="191">
        <f>GDAM_PXI!J17</f>
        <v>0</v>
      </c>
      <c r="AR17" s="191">
        <f>GDAM_PXI!P17</f>
        <v>0</v>
      </c>
    </row>
    <row r="18" spans="1:44">
      <c r="A18" t="s">
        <v>60</v>
      </c>
      <c r="E18">
        <f>GT_NG!T18</f>
        <v>12.171567305098463</v>
      </c>
      <c r="F18">
        <f>GT_Spot!T18</f>
        <v>0</v>
      </c>
      <c r="G18">
        <f>PPCL_NG!T18</f>
        <v>23.14</v>
      </c>
      <c r="H18">
        <f>PPCL_Spot!T18</f>
        <v>7.33</v>
      </c>
      <c r="I18">
        <f>Bawana_NG!T18</f>
        <v>55.290000000000006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583.16125079019378</v>
      </c>
      <c r="P18" s="77">
        <v>40</v>
      </c>
      <c r="Q18" s="77">
        <v>14.28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383.71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11.01</v>
      </c>
      <c r="AB18" s="117">
        <f>-STOA!P18</f>
        <v>0</v>
      </c>
      <c r="AC18">
        <f t="shared" si="0"/>
        <v>10.566285725792245</v>
      </c>
      <c r="AD18">
        <f t="shared" si="1"/>
        <v>1049.5265323694998</v>
      </c>
      <c r="AE18">
        <f>'IDT-1'!F18</f>
        <v>0</v>
      </c>
      <c r="AF18" s="26"/>
      <c r="AG18">
        <f t="shared" si="2"/>
        <v>1049.5265323694998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-70</v>
      </c>
      <c r="AM18" s="75">
        <f>RTM_PXI!J18</f>
        <v>0</v>
      </c>
      <c r="AN18" s="75">
        <f>RTM_PXI!P18</f>
        <v>0</v>
      </c>
      <c r="AO18" s="191">
        <f>GDAM_IEX!J18</f>
        <v>0</v>
      </c>
      <c r="AP18" s="191">
        <f>GDAM_IEX!P18</f>
        <v>0</v>
      </c>
      <c r="AQ18" s="191">
        <f>GDAM_PXI!J18</f>
        <v>0</v>
      </c>
      <c r="AR18" s="191">
        <f>GDAM_PXI!P18</f>
        <v>0</v>
      </c>
    </row>
    <row r="19" spans="1:44">
      <c r="A19" t="s">
        <v>61</v>
      </c>
      <c r="E19">
        <f>GT_NG!T19</f>
        <v>12.171567305098463</v>
      </c>
      <c r="F19">
        <f>GT_Spot!T19</f>
        <v>0</v>
      </c>
      <c r="G19">
        <f>PPCL_NG!T19</f>
        <v>23.14</v>
      </c>
      <c r="H19">
        <f>PPCL_Spot!T19</f>
        <v>7.33</v>
      </c>
      <c r="I19">
        <f>Bawana_NG!T19</f>
        <v>55.289999999999992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590.39931156917942</v>
      </c>
      <c r="P19" s="77">
        <v>40</v>
      </c>
      <c r="Q19" s="77">
        <v>14.28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382.34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10.88</v>
      </c>
      <c r="AB19" s="117">
        <f>-STOA!P19</f>
        <v>0</v>
      </c>
      <c r="AC19">
        <f t="shared" si="0"/>
        <v>11.149468311979037</v>
      </c>
      <c r="AD19">
        <f t="shared" si="1"/>
        <v>994.68141056229888</v>
      </c>
      <c r="AE19">
        <f>'IDT-1'!F19</f>
        <v>0</v>
      </c>
      <c r="AF19" s="26"/>
      <c r="AG19">
        <f t="shared" si="2"/>
        <v>994.68141056229888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-130</v>
      </c>
      <c r="AM19" s="75">
        <f>RTM_PXI!J19</f>
        <v>0</v>
      </c>
      <c r="AN19" s="75">
        <f>RTM_PXI!P19</f>
        <v>0</v>
      </c>
      <c r="AO19" s="191">
        <f>GDAM_IEX!J19</f>
        <v>0</v>
      </c>
      <c r="AP19" s="191">
        <f>GDAM_IEX!P19</f>
        <v>0</v>
      </c>
      <c r="AQ19" s="191">
        <f>GDAM_PXI!J19</f>
        <v>0</v>
      </c>
      <c r="AR19" s="191">
        <f>GDAM_PXI!P19</f>
        <v>0</v>
      </c>
    </row>
    <row r="20" spans="1:44">
      <c r="A20" t="s">
        <v>62</v>
      </c>
      <c r="E20">
        <f>GT_NG!T20</f>
        <v>12.171567305098463</v>
      </c>
      <c r="F20">
        <f>GT_Spot!T20</f>
        <v>0</v>
      </c>
      <c r="G20">
        <f>PPCL_NG!T20</f>
        <v>23.14</v>
      </c>
      <c r="H20">
        <f>PPCL_Spot!T20</f>
        <v>7.33</v>
      </c>
      <c r="I20">
        <f>Bawana_NG!T20</f>
        <v>55.289999999999992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590.63769640794646</v>
      </c>
      <c r="P20" s="77">
        <v>40</v>
      </c>
      <c r="Q20" s="77">
        <v>14.28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381.56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10.88</v>
      </c>
      <c r="AB20" s="117">
        <f>-STOA!P20</f>
        <v>0</v>
      </c>
      <c r="AC20">
        <f t="shared" si="0"/>
        <v>10.700795722450422</v>
      </c>
      <c r="AD20">
        <f t="shared" si="1"/>
        <v>1044.5884679905946</v>
      </c>
      <c r="AE20">
        <f>'IDT-1'!F20</f>
        <v>0</v>
      </c>
      <c r="AF20" s="26"/>
      <c r="AG20">
        <f t="shared" si="2"/>
        <v>1044.5884679905946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-80</v>
      </c>
      <c r="AM20" s="75">
        <f>RTM_PXI!J20</f>
        <v>0</v>
      </c>
      <c r="AN20" s="75">
        <f>RTM_PXI!P20</f>
        <v>0</v>
      </c>
      <c r="AO20" s="191">
        <f>GDAM_IEX!J20</f>
        <v>0</v>
      </c>
      <c r="AP20" s="191">
        <f>GDAM_IEX!P20</f>
        <v>0</v>
      </c>
      <c r="AQ20" s="191">
        <f>GDAM_PXI!J20</f>
        <v>0</v>
      </c>
      <c r="AR20" s="191">
        <f>GDAM_PXI!P20</f>
        <v>0</v>
      </c>
    </row>
    <row r="21" spans="1:44">
      <c r="A21" t="s">
        <v>63</v>
      </c>
      <c r="E21">
        <f>GT_NG!T21</f>
        <v>12.171567305098463</v>
      </c>
      <c r="F21">
        <f>GT_Spot!T21</f>
        <v>0</v>
      </c>
      <c r="G21">
        <f>PPCL_NG!T21</f>
        <v>23.14</v>
      </c>
      <c r="H21">
        <f>PPCL_Spot!T21</f>
        <v>7.33</v>
      </c>
      <c r="I21">
        <f>Bawana_NG!T21</f>
        <v>55.289999999999992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582.76144101068201</v>
      </c>
      <c r="P21" s="77">
        <v>40</v>
      </c>
      <c r="Q21" s="77">
        <v>14.28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380.71999999999997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10.88</v>
      </c>
      <c r="AB21" s="117">
        <f>-STOA!P21</f>
        <v>0</v>
      </c>
      <c r="AC21">
        <f t="shared" si="0"/>
        <v>11.067999051064261</v>
      </c>
      <c r="AD21">
        <f t="shared" si="1"/>
        <v>985.50500926471625</v>
      </c>
      <c r="AE21">
        <f>'IDT-1'!F21</f>
        <v>0</v>
      </c>
      <c r="AF21" s="26"/>
      <c r="AG21">
        <f t="shared" si="2"/>
        <v>985.50500926471625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-130</v>
      </c>
      <c r="AM21" s="75">
        <f>RTM_PXI!J21</f>
        <v>0</v>
      </c>
      <c r="AN21" s="75">
        <f>RTM_PXI!P21</f>
        <v>0</v>
      </c>
      <c r="AO21" s="191">
        <f>GDAM_IEX!J21</f>
        <v>0</v>
      </c>
      <c r="AP21" s="191">
        <f>GDAM_IEX!P21</f>
        <v>0</v>
      </c>
      <c r="AQ21" s="191">
        <f>GDAM_PXI!J21</f>
        <v>0</v>
      </c>
      <c r="AR21" s="191">
        <f>GDAM_PXI!P21</f>
        <v>0</v>
      </c>
    </row>
    <row r="22" spans="1:44">
      <c r="A22" t="s">
        <v>64</v>
      </c>
      <c r="E22">
        <f>GT_NG!T22</f>
        <v>12.171567305098463</v>
      </c>
      <c r="F22">
        <f>GT_Spot!T22</f>
        <v>0</v>
      </c>
      <c r="G22">
        <f>PPCL_NG!T22</f>
        <v>23.14</v>
      </c>
      <c r="H22">
        <f>PPCL_Spot!T22</f>
        <v>7.33</v>
      </c>
      <c r="I22">
        <f>Bawana_NG!T22</f>
        <v>55.289999999999992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584.70784750289636</v>
      </c>
      <c r="P22" s="77">
        <v>40</v>
      </c>
      <c r="Q22" s="77">
        <v>14.28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380.05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10.88</v>
      </c>
      <c r="AB22" s="117">
        <f>-STOA!P22</f>
        <v>0</v>
      </c>
      <c r="AC22">
        <f t="shared" si="0"/>
        <v>10.724106327307934</v>
      </c>
      <c r="AD22">
        <f t="shared" si="1"/>
        <v>1027.125308480687</v>
      </c>
      <c r="AE22">
        <f>'IDT-1'!F22</f>
        <v>0</v>
      </c>
      <c r="AF22" s="26"/>
      <c r="AG22">
        <f t="shared" si="2"/>
        <v>1027.125308480687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-90</v>
      </c>
      <c r="AM22" s="75">
        <f>RTM_PXI!J22</f>
        <v>0</v>
      </c>
      <c r="AN22" s="75">
        <f>RTM_PXI!P22</f>
        <v>0</v>
      </c>
      <c r="AO22" s="191">
        <f>GDAM_IEX!J22</f>
        <v>0</v>
      </c>
      <c r="AP22" s="191">
        <f>GDAM_IEX!P22</f>
        <v>0</v>
      </c>
      <c r="AQ22" s="191">
        <f>GDAM_PXI!J22</f>
        <v>0</v>
      </c>
      <c r="AR22" s="191">
        <f>GDAM_PXI!P22</f>
        <v>0</v>
      </c>
    </row>
    <row r="23" spans="1:44">
      <c r="A23" t="s">
        <v>65</v>
      </c>
      <c r="E23">
        <f>GT_NG!T23</f>
        <v>12.171567305098463</v>
      </c>
      <c r="F23">
        <f>GT_Spot!T23</f>
        <v>0</v>
      </c>
      <c r="G23">
        <f>PPCL_NG!T23</f>
        <v>23.14</v>
      </c>
      <c r="H23">
        <f>PPCL_Spot!T23</f>
        <v>7.33</v>
      </c>
      <c r="I23">
        <f>Bawana_NG!T23</f>
        <v>55.289999999999992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583.05539340949258</v>
      </c>
      <c r="P23" s="77">
        <v>40</v>
      </c>
      <c r="Q23" s="77">
        <v>14.28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385.11999999999995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10.88</v>
      </c>
      <c r="AB23" s="117">
        <f>-STOA!P23</f>
        <v>0</v>
      </c>
      <c r="AC23">
        <f t="shared" si="0"/>
        <v>10.842962006507934</v>
      </c>
      <c r="AD23">
        <f t="shared" si="1"/>
        <v>1020.4239987080831</v>
      </c>
      <c r="AE23">
        <f>'IDT-1'!F23</f>
        <v>0</v>
      </c>
      <c r="AF23" s="26"/>
      <c r="AG23">
        <f t="shared" si="2"/>
        <v>1020.4239987080831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-100</v>
      </c>
      <c r="AM23" s="75">
        <f>RTM_PXI!J23</f>
        <v>0</v>
      </c>
      <c r="AN23" s="75">
        <f>RTM_PXI!P23</f>
        <v>0</v>
      </c>
      <c r="AO23" s="191">
        <f>GDAM_IEX!J23</f>
        <v>0</v>
      </c>
      <c r="AP23" s="191">
        <f>GDAM_IEX!P23</f>
        <v>0</v>
      </c>
      <c r="AQ23" s="191">
        <f>GDAM_PXI!J23</f>
        <v>0</v>
      </c>
      <c r="AR23" s="191">
        <f>GDAM_PXI!P23</f>
        <v>0</v>
      </c>
    </row>
    <row r="24" spans="1:44">
      <c r="A24" t="s">
        <v>66</v>
      </c>
      <c r="E24">
        <f>GT_NG!T24</f>
        <v>12.171567305098463</v>
      </c>
      <c r="F24">
        <f>GT_Spot!T24</f>
        <v>0</v>
      </c>
      <c r="G24">
        <f>PPCL_NG!T24</f>
        <v>23.14</v>
      </c>
      <c r="H24">
        <f>PPCL_Spot!T24</f>
        <v>7.33</v>
      </c>
      <c r="I24">
        <f>Bawana_NG!T24</f>
        <v>55.289999999999992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587.23013923050689</v>
      </c>
      <c r="P24" s="77">
        <v>40</v>
      </c>
      <c r="Q24" s="77">
        <v>14.28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384.9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10.88</v>
      </c>
      <c r="AB24" s="117">
        <f>-STOA!P24</f>
        <v>0</v>
      </c>
      <c r="AC24">
        <f t="shared" si="0"/>
        <v>10.877763769732859</v>
      </c>
      <c r="AD24">
        <f t="shared" si="1"/>
        <v>1024.3439427658725</v>
      </c>
      <c r="AE24">
        <f>'IDT-1'!F24</f>
        <v>0</v>
      </c>
      <c r="AF24" s="26"/>
      <c r="AG24">
        <f t="shared" si="2"/>
        <v>1024.3439427658725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-100</v>
      </c>
      <c r="AM24" s="75">
        <f>RTM_PXI!J24</f>
        <v>0</v>
      </c>
      <c r="AN24" s="75">
        <f>RTM_PXI!P24</f>
        <v>0</v>
      </c>
      <c r="AO24" s="191">
        <f>GDAM_IEX!J24</f>
        <v>0</v>
      </c>
      <c r="AP24" s="191">
        <f>GDAM_IEX!P24</f>
        <v>0</v>
      </c>
      <c r="AQ24" s="191">
        <f>GDAM_PXI!J24</f>
        <v>0</v>
      </c>
      <c r="AR24" s="191">
        <f>GDAM_PXI!P24</f>
        <v>0</v>
      </c>
    </row>
    <row r="25" spans="1:44">
      <c r="A25" t="s">
        <v>67</v>
      </c>
      <c r="E25">
        <f>GT_NG!T25</f>
        <v>12.171567305098463</v>
      </c>
      <c r="F25">
        <f>GT_Spot!T25</f>
        <v>0</v>
      </c>
      <c r="G25">
        <f>PPCL_NG!T25</f>
        <v>23.14</v>
      </c>
      <c r="H25">
        <f>PPCL_Spot!T25</f>
        <v>7.33</v>
      </c>
      <c r="I25">
        <f>Bawana_NG!T25</f>
        <v>55.289999999999992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589.28460568465528</v>
      </c>
      <c r="P25" s="77">
        <v>41.332870936371215</v>
      </c>
      <c r="Q25" s="77">
        <v>14.28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387.18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10.88</v>
      </c>
      <c r="AB25" s="117">
        <f>-STOA!P25</f>
        <v>0</v>
      </c>
      <c r="AC25">
        <f t="shared" si="0"/>
        <v>11.371542714879201</v>
      </c>
      <c r="AD25">
        <f t="shared" si="1"/>
        <v>979.51750121124599</v>
      </c>
      <c r="AE25">
        <f>'IDT-1'!F25</f>
        <v>0</v>
      </c>
      <c r="AF25" s="26"/>
      <c r="AG25">
        <f t="shared" si="2"/>
        <v>979.51750121124599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-150</v>
      </c>
      <c r="AM25" s="75">
        <f>RTM_PXI!J25</f>
        <v>0</v>
      </c>
      <c r="AN25" s="75">
        <f>RTM_PXI!P25</f>
        <v>0</v>
      </c>
      <c r="AO25" s="191">
        <f>GDAM_IEX!J25</f>
        <v>0</v>
      </c>
      <c r="AP25" s="191">
        <f>GDAM_IEX!P25</f>
        <v>0</v>
      </c>
      <c r="AQ25" s="191">
        <f>GDAM_PXI!J25</f>
        <v>0</v>
      </c>
      <c r="AR25" s="191">
        <f>GDAM_PXI!P25</f>
        <v>0</v>
      </c>
    </row>
    <row r="26" spans="1:44">
      <c r="A26" t="s">
        <v>68</v>
      </c>
      <c r="E26">
        <f>GT_NG!T26</f>
        <v>9.2528292806705856</v>
      </c>
      <c r="F26">
        <f>GT_Spot!T26</f>
        <v>0</v>
      </c>
      <c r="G26">
        <f>PPCL_NG!T26</f>
        <v>23.14</v>
      </c>
      <c r="H26">
        <f>PPCL_Spot!T26</f>
        <v>7</v>
      </c>
      <c r="I26">
        <f>Bawana_NG!T26</f>
        <v>55.289999999999992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593.95389527889813</v>
      </c>
      <c r="P26" s="77">
        <v>41.332870936371215</v>
      </c>
      <c r="Q26" s="77">
        <v>14.28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387.05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10.88</v>
      </c>
      <c r="AB26" s="117">
        <f>-STOA!P26</f>
        <v>0</v>
      </c>
      <c r="AC26">
        <f t="shared" si="0"/>
        <v>10.850211917361852</v>
      </c>
      <c r="AD26">
        <f t="shared" si="1"/>
        <v>1041.3293835785782</v>
      </c>
      <c r="AE26">
        <f>'IDT-1'!F26</f>
        <v>0</v>
      </c>
      <c r="AF26" s="26"/>
      <c r="AG26">
        <f t="shared" si="2"/>
        <v>1041.3293835785782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-90</v>
      </c>
      <c r="AM26" s="75">
        <f>RTM_PXI!J26</f>
        <v>0</v>
      </c>
      <c r="AN26" s="75">
        <f>RTM_PXI!P26</f>
        <v>0</v>
      </c>
      <c r="AO26" s="191">
        <f>GDAM_IEX!J26</f>
        <v>0</v>
      </c>
      <c r="AP26" s="191">
        <f>GDAM_IEX!P26</f>
        <v>0</v>
      </c>
      <c r="AQ26" s="191">
        <f>GDAM_PXI!J26</f>
        <v>0</v>
      </c>
      <c r="AR26" s="191">
        <f>GDAM_PXI!P26</f>
        <v>0</v>
      </c>
    </row>
    <row r="27" spans="1:44">
      <c r="A27" t="s">
        <v>69</v>
      </c>
      <c r="E27">
        <f>GT_NG!T27</f>
        <v>12.171567305098463</v>
      </c>
      <c r="F27">
        <f>GT_Spot!T27</f>
        <v>0</v>
      </c>
      <c r="G27">
        <f>PPCL_NG!T27</f>
        <v>23.14</v>
      </c>
      <c r="H27">
        <f>PPCL_Spot!T27</f>
        <v>7.33</v>
      </c>
      <c r="I27">
        <f>Bawana_NG!T27</f>
        <v>55.289999999999992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585.81750092457287</v>
      </c>
      <c r="P27" s="77">
        <v>38.799999999999997</v>
      </c>
      <c r="Q27" s="77">
        <v>14.28</v>
      </c>
      <c r="R27" s="80">
        <v>4.96</v>
      </c>
      <c r="S27" s="80">
        <v>0</v>
      </c>
      <c r="T27" s="78">
        <f>SUMPRODUCT(LTA!F27:AJ27,LTA!F$101:AJ$101,LTA!F$105:AJ$105)</f>
        <v>0.09</v>
      </c>
      <c r="U27" s="78">
        <f>SUMPRODUCT(LTA!F27:AJ27,LTA!F$102:AJ$102,LTA!F$105:AJ$105)</f>
        <v>385.16999999999996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-17</v>
      </c>
      <c r="AA27" s="117">
        <f>STOA!J27</f>
        <v>10.790000000000001</v>
      </c>
      <c r="AB27" s="117">
        <f>-STOA!P27</f>
        <v>0</v>
      </c>
      <c r="AC27">
        <f t="shared" si="0"/>
        <v>11.096115358128937</v>
      </c>
      <c r="AD27">
        <f t="shared" si="1"/>
        <v>1004.7429528715423</v>
      </c>
      <c r="AE27">
        <f>'IDT-1'!F27</f>
        <v>0</v>
      </c>
      <c r="AF27" s="26"/>
      <c r="AG27">
        <f t="shared" si="2"/>
        <v>1004.7429528715423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-105</v>
      </c>
      <c r="AM27" s="75">
        <f>RTM_PXI!J27</f>
        <v>0</v>
      </c>
      <c r="AN27" s="75">
        <f>RTM_PXI!P27</f>
        <v>0</v>
      </c>
      <c r="AO27" s="191">
        <f>GDAM_IEX!J27</f>
        <v>0</v>
      </c>
      <c r="AP27" s="191">
        <f>GDAM_IEX!P27</f>
        <v>0</v>
      </c>
      <c r="AQ27" s="191">
        <f>GDAM_PXI!J27</f>
        <v>0</v>
      </c>
      <c r="AR27" s="191">
        <f>GDAM_PXI!P27</f>
        <v>0</v>
      </c>
    </row>
    <row r="28" spans="1:44">
      <c r="A28" t="s">
        <v>70</v>
      </c>
      <c r="E28">
        <f>GT_NG!T28</f>
        <v>12.171567305098463</v>
      </c>
      <c r="F28">
        <f>GT_Spot!T28</f>
        <v>0</v>
      </c>
      <c r="G28">
        <f>PPCL_NG!T28</f>
        <v>23.14</v>
      </c>
      <c r="H28">
        <f>PPCL_Spot!T28</f>
        <v>7.33</v>
      </c>
      <c r="I28">
        <f>Bawana_NG!T28</f>
        <v>55.289999999999992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599.01179920321783</v>
      </c>
      <c r="P28" s="77">
        <v>38.799999999999997</v>
      </c>
      <c r="Q28" s="77">
        <v>14.28</v>
      </c>
      <c r="R28" s="80">
        <v>9.01</v>
      </c>
      <c r="S28" s="80">
        <v>0</v>
      </c>
      <c r="T28" s="78">
        <f>SUMPRODUCT(LTA!F28:AJ28,LTA!F$101:AJ$101,LTA!F$105:AJ$105)</f>
        <v>0.53</v>
      </c>
      <c r="U28" s="78">
        <f>SUMPRODUCT(LTA!F28:AJ28,LTA!F$102:AJ$102,LTA!F$105:AJ$105)</f>
        <v>389.03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-23</v>
      </c>
      <c r="AA28" s="117">
        <f>STOA!J28</f>
        <v>10.790000000000001</v>
      </c>
      <c r="AB28" s="117">
        <f>-STOA!P28</f>
        <v>0</v>
      </c>
      <c r="AC28">
        <f t="shared" si="0"/>
        <v>10.939458209615394</v>
      </c>
      <c r="AD28">
        <f t="shared" si="1"/>
        <v>1065.4439082987008</v>
      </c>
      <c r="AE28">
        <f>'IDT-1'!F28</f>
        <v>0</v>
      </c>
      <c r="AF28" s="26"/>
      <c r="AG28">
        <f t="shared" si="2"/>
        <v>1065.4439082987008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-60</v>
      </c>
      <c r="AM28" s="75">
        <f>RTM_PXI!J28</f>
        <v>0</v>
      </c>
      <c r="AN28" s="75">
        <f>RTM_PXI!P28</f>
        <v>0</v>
      </c>
      <c r="AO28" s="191">
        <f>GDAM_IEX!J28</f>
        <v>0</v>
      </c>
      <c r="AP28" s="191">
        <f>GDAM_IEX!P28</f>
        <v>0</v>
      </c>
      <c r="AQ28" s="191">
        <f>GDAM_PXI!J28</f>
        <v>0</v>
      </c>
      <c r="AR28" s="191">
        <f>GDAM_PXI!P28</f>
        <v>0</v>
      </c>
    </row>
    <row r="29" spans="1:44">
      <c r="A29" t="s">
        <v>71</v>
      </c>
      <c r="E29">
        <f>GT_NG!T29</f>
        <v>12.171567305098463</v>
      </c>
      <c r="F29">
        <f>GT_Spot!T29</f>
        <v>0</v>
      </c>
      <c r="G29">
        <f>PPCL_NG!T29</f>
        <v>23.14</v>
      </c>
      <c r="H29">
        <f>PPCL_Spot!T29</f>
        <v>7.33</v>
      </c>
      <c r="I29">
        <f>Bawana_NG!T29</f>
        <v>55.289999999999992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600.92011053322005</v>
      </c>
      <c r="P29" s="77">
        <v>38.799999999999997</v>
      </c>
      <c r="Q29" s="77">
        <v>14.28</v>
      </c>
      <c r="R29" s="80">
        <v>13.532263298762127</v>
      </c>
      <c r="S29" s="80">
        <v>0</v>
      </c>
      <c r="T29" s="78">
        <f>SUMPRODUCT(LTA!F29:AJ29,LTA!F$101:AJ$101,LTA!F$105:AJ$105)</f>
        <v>1.79</v>
      </c>
      <c r="U29" s="78">
        <f>SUMPRODUCT(LTA!F29:AJ29,LTA!F$102:AJ$102,LTA!F$105:AJ$105)</f>
        <v>387.26999999999992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-30</v>
      </c>
      <c r="AA29" s="117">
        <f>STOA!J29</f>
        <v>10.790000000000001</v>
      </c>
      <c r="AB29" s="117">
        <f>-STOA!P29</f>
        <v>0</v>
      </c>
      <c r="AC29">
        <f t="shared" si="0"/>
        <v>11.053794159003887</v>
      </c>
      <c r="AD29">
        <f t="shared" si="1"/>
        <v>1064.2601469780766</v>
      </c>
      <c r="AE29">
        <f>'IDT-1'!F29</f>
        <v>0</v>
      </c>
      <c r="AF29" s="26"/>
      <c r="AG29">
        <f t="shared" si="2"/>
        <v>1064.2601469780766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-60</v>
      </c>
      <c r="AM29" s="75">
        <f>RTM_PXI!J29</f>
        <v>0</v>
      </c>
      <c r="AN29" s="75">
        <f>RTM_PXI!P29</f>
        <v>0</v>
      </c>
      <c r="AO29" s="191">
        <f>GDAM_IEX!J29</f>
        <v>0</v>
      </c>
      <c r="AP29" s="191">
        <f>GDAM_IEX!P29</f>
        <v>0</v>
      </c>
      <c r="AQ29" s="191">
        <f>GDAM_PXI!J29</f>
        <v>0</v>
      </c>
      <c r="AR29" s="191">
        <f>GDAM_PXI!P29</f>
        <v>0</v>
      </c>
    </row>
    <row r="30" spans="1:44">
      <c r="A30" t="s">
        <v>72</v>
      </c>
      <c r="E30">
        <f>GT_NG!T30</f>
        <v>12.171567305098463</v>
      </c>
      <c r="F30">
        <f>GT_Spot!T30</f>
        <v>0</v>
      </c>
      <c r="G30">
        <f>PPCL_NG!T30</f>
        <v>23.14</v>
      </c>
      <c r="H30">
        <f>PPCL_Spot!T30</f>
        <v>7.33</v>
      </c>
      <c r="I30">
        <f>Bawana_NG!T30</f>
        <v>55.289999999999992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610.06454502923827</v>
      </c>
      <c r="P30" s="77">
        <v>38.800000000000004</v>
      </c>
      <c r="Q30" s="77">
        <v>14.28</v>
      </c>
      <c r="R30" s="80">
        <v>19.039999999999996</v>
      </c>
      <c r="S30" s="80">
        <v>0</v>
      </c>
      <c r="T30" s="78">
        <f>SUMPRODUCT(LTA!F30:AJ30,LTA!F$101:AJ$101,LTA!F$105:AJ$105)</f>
        <v>4.2300000000000004</v>
      </c>
      <c r="U30" s="78">
        <f>SUMPRODUCT(LTA!F30:AJ30,LTA!F$102:AJ$102,LTA!F$105:AJ$105)</f>
        <v>393.37999999999994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-7</v>
      </c>
      <c r="AA30" s="117">
        <f>STOA!J30</f>
        <v>10.790000000000001</v>
      </c>
      <c r="AB30" s="117">
        <f>-STOA!P30</f>
        <v>0</v>
      </c>
      <c r="AC30">
        <f t="shared" si="0"/>
        <v>11.320120158195108</v>
      </c>
      <c r="AD30">
        <f t="shared" si="1"/>
        <v>1080.1959921761415</v>
      </c>
      <c r="AE30">
        <f>'IDT-1'!F30</f>
        <v>0</v>
      </c>
      <c r="AF30" s="26"/>
      <c r="AG30">
        <f t="shared" si="2"/>
        <v>1080.1959921761415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-90</v>
      </c>
      <c r="AM30" s="75">
        <f>RTM_PXI!J30</f>
        <v>0</v>
      </c>
      <c r="AN30" s="75">
        <f>RTM_PXI!P30</f>
        <v>0</v>
      </c>
      <c r="AO30" s="191">
        <f>GDAM_IEX!J30</f>
        <v>0</v>
      </c>
      <c r="AP30" s="191">
        <f>GDAM_IEX!P30</f>
        <v>0</v>
      </c>
      <c r="AQ30" s="191">
        <f>GDAM_PXI!J30</f>
        <v>0</v>
      </c>
      <c r="AR30" s="191">
        <f>GDAM_PXI!P30</f>
        <v>0</v>
      </c>
    </row>
    <row r="31" spans="1:44">
      <c r="A31" t="s">
        <v>73</v>
      </c>
      <c r="E31">
        <f>GT_NG!T31</f>
        <v>12.171567305098463</v>
      </c>
      <c r="F31">
        <f>GT_Spot!T31</f>
        <v>0</v>
      </c>
      <c r="G31">
        <f>PPCL_NG!T31</f>
        <v>23.14</v>
      </c>
      <c r="H31">
        <f>PPCL_Spot!T31</f>
        <v>7.33</v>
      </c>
      <c r="I31">
        <f>Bawana_NG!T31</f>
        <v>55.289999999999992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592.80376199351156</v>
      </c>
      <c r="P31" s="77">
        <v>38.799999999999997</v>
      </c>
      <c r="Q31" s="77">
        <v>14.28</v>
      </c>
      <c r="R31" s="80">
        <v>19.2</v>
      </c>
      <c r="S31" s="80">
        <v>0</v>
      </c>
      <c r="T31" s="78">
        <f>SUMPRODUCT(LTA!F31:AJ31,LTA!F$101:AJ$101,LTA!F$105:AJ$105)</f>
        <v>8.44</v>
      </c>
      <c r="U31" s="78">
        <f>SUMPRODUCT(LTA!F31:AJ31,LTA!F$102:AJ$102,LTA!F$105:AJ$105)</f>
        <v>398.97999999999996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-16</v>
      </c>
      <c r="AA31" s="117">
        <f>STOA!J31</f>
        <v>10.7</v>
      </c>
      <c r="AB31" s="117">
        <f>-STOA!P31</f>
        <v>0</v>
      </c>
      <c r="AC31">
        <f t="shared" si="0"/>
        <v>11.068728589514611</v>
      </c>
      <c r="AD31">
        <f t="shared" si="1"/>
        <v>1094.0666007090954</v>
      </c>
      <c r="AE31">
        <f>'IDT-1'!F31</f>
        <v>0</v>
      </c>
      <c r="AF31" s="26"/>
      <c r="AG31">
        <f t="shared" si="2"/>
        <v>1094.0666007090954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-60</v>
      </c>
      <c r="AM31" s="75">
        <f>RTM_PXI!J31</f>
        <v>0</v>
      </c>
      <c r="AN31" s="75">
        <f>RTM_PXI!P31</f>
        <v>0</v>
      </c>
      <c r="AO31" s="191">
        <f>GDAM_IEX!J31</f>
        <v>0</v>
      </c>
      <c r="AP31" s="191">
        <f>GDAM_IEX!P31</f>
        <v>0</v>
      </c>
      <c r="AQ31" s="191">
        <f>GDAM_PXI!J31</f>
        <v>0</v>
      </c>
      <c r="AR31" s="191">
        <f>GDAM_PXI!P31</f>
        <v>0</v>
      </c>
    </row>
    <row r="32" spans="1:44">
      <c r="A32" t="s">
        <v>74</v>
      </c>
      <c r="E32">
        <f>GT_NG!T32</f>
        <v>12.171567305098463</v>
      </c>
      <c r="F32">
        <f>GT_Spot!T32</f>
        <v>0</v>
      </c>
      <c r="G32">
        <f>PPCL_NG!T32</f>
        <v>23.14</v>
      </c>
      <c r="H32">
        <f>PPCL_Spot!T32</f>
        <v>7.33</v>
      </c>
      <c r="I32">
        <f>Bawana_NG!T32</f>
        <v>55.289999999999992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592.80029040683132</v>
      </c>
      <c r="P32" s="77">
        <v>40</v>
      </c>
      <c r="Q32" s="77">
        <v>14.28</v>
      </c>
      <c r="R32" s="80">
        <v>19.2</v>
      </c>
      <c r="S32" s="80">
        <v>0</v>
      </c>
      <c r="T32" s="78">
        <f>SUMPRODUCT(LTA!F32:AJ32,LTA!F$101:AJ$101,LTA!F$105:AJ$105)</f>
        <v>14.11</v>
      </c>
      <c r="U32" s="78">
        <f>SUMPRODUCT(LTA!F32:AJ32,LTA!F$102:AJ$102,LTA!F$105:AJ$105)</f>
        <v>406.85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-9.08</v>
      </c>
      <c r="AA32" s="117">
        <f>STOA!J32</f>
        <v>10.7</v>
      </c>
      <c r="AB32" s="117">
        <f>-STOA!P32</f>
        <v>0</v>
      </c>
      <c r="AC32">
        <f t="shared" si="0"/>
        <v>11.403317222764096</v>
      </c>
      <c r="AD32">
        <f t="shared" si="1"/>
        <v>1085.388540489166</v>
      </c>
      <c r="AE32">
        <f>'IDT-1'!F32</f>
        <v>0</v>
      </c>
      <c r="AF32" s="26"/>
      <c r="AG32">
        <f t="shared" si="2"/>
        <v>1085.388540489166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-90</v>
      </c>
      <c r="AM32" s="75">
        <f>RTM_PXI!J32</f>
        <v>0</v>
      </c>
      <c r="AN32" s="75">
        <f>RTM_PXI!P32</f>
        <v>0</v>
      </c>
      <c r="AO32" s="191">
        <f>GDAM_IEX!J32</f>
        <v>0</v>
      </c>
      <c r="AP32" s="191">
        <f>GDAM_IEX!P32</f>
        <v>0</v>
      </c>
      <c r="AQ32" s="191">
        <f>GDAM_PXI!J32</f>
        <v>0</v>
      </c>
      <c r="AR32" s="191">
        <f>GDAM_PXI!P32</f>
        <v>0</v>
      </c>
    </row>
    <row r="33" spans="1:44">
      <c r="A33" t="s">
        <v>75</v>
      </c>
      <c r="E33">
        <f>GT_NG!T33</f>
        <v>12.171567305098463</v>
      </c>
      <c r="F33">
        <f>GT_Spot!T33</f>
        <v>0</v>
      </c>
      <c r="G33">
        <f>PPCL_NG!T33</f>
        <v>23.14</v>
      </c>
      <c r="H33">
        <f>PPCL_Spot!T33</f>
        <v>7.33</v>
      </c>
      <c r="I33">
        <f>Bawana_NG!T33</f>
        <v>55.289999999999992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591.04881447137677</v>
      </c>
      <c r="P33" s="77">
        <v>40</v>
      </c>
      <c r="Q33" s="77">
        <v>14.28</v>
      </c>
      <c r="R33" s="80">
        <v>19.2</v>
      </c>
      <c r="S33" s="80">
        <v>0</v>
      </c>
      <c r="T33" s="78">
        <f>SUMPRODUCT(LTA!F33:AJ33,LTA!F$101:AJ$101,LTA!F$105:AJ$105)</f>
        <v>21.48</v>
      </c>
      <c r="U33" s="78">
        <f>SUMPRODUCT(LTA!F33:AJ33,LTA!F$102:AJ$102,LTA!F$105:AJ$105)</f>
        <v>417.08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-4</v>
      </c>
      <c r="AA33" s="117">
        <f>STOA!J33</f>
        <v>10.7</v>
      </c>
      <c r="AB33" s="117">
        <f>-STOA!P33</f>
        <v>0</v>
      </c>
      <c r="AC33">
        <f t="shared" si="0"/>
        <v>12.030370998051062</v>
      </c>
      <c r="AD33">
        <f t="shared" si="1"/>
        <v>1045.6900107784243</v>
      </c>
      <c r="AE33">
        <f>'IDT-1'!F33</f>
        <v>0</v>
      </c>
      <c r="AF33" s="26"/>
      <c r="AG33">
        <f t="shared" si="2"/>
        <v>1045.6900107784243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-150</v>
      </c>
      <c r="AM33" s="75">
        <f>RTM_PXI!J33</f>
        <v>0</v>
      </c>
      <c r="AN33" s="75">
        <f>RTM_PXI!P33</f>
        <v>0</v>
      </c>
      <c r="AO33" s="191">
        <f>GDAM_IEX!J33</f>
        <v>0</v>
      </c>
      <c r="AP33" s="191">
        <f>GDAM_IEX!P33</f>
        <v>0</v>
      </c>
      <c r="AQ33" s="191">
        <f>GDAM_PXI!J33</f>
        <v>0</v>
      </c>
      <c r="AR33" s="191">
        <f>GDAM_PXI!P33</f>
        <v>0</v>
      </c>
    </row>
    <row r="34" spans="1:44">
      <c r="A34" t="s">
        <v>76</v>
      </c>
      <c r="E34">
        <f>GT_NG!T34</f>
        <v>7.6798049225476648</v>
      </c>
      <c r="F34">
        <f>GT_Spot!T34</f>
        <v>0</v>
      </c>
      <c r="G34">
        <f>PPCL_NG!T34</f>
        <v>23.14</v>
      </c>
      <c r="H34">
        <f>PPCL_Spot!T34</f>
        <v>5.54</v>
      </c>
      <c r="I34">
        <f>Bawana_NG!T34</f>
        <v>55.289999999999992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580.51679292062818</v>
      </c>
      <c r="P34" s="77">
        <v>40</v>
      </c>
      <c r="Q34" s="77">
        <v>14.28</v>
      </c>
      <c r="R34" s="80">
        <v>19.2</v>
      </c>
      <c r="S34" s="80">
        <v>0</v>
      </c>
      <c r="T34" s="78">
        <f>SUMPRODUCT(LTA!F34:AJ34,LTA!F$101:AJ$101,LTA!F$105:AJ$105)</f>
        <v>31.24</v>
      </c>
      <c r="U34" s="78">
        <f>SUMPRODUCT(LTA!F34:AJ34,LTA!F$102:AJ$102,LTA!F$105:AJ$105)</f>
        <v>426.06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-9</v>
      </c>
      <c r="AA34" s="117">
        <f>STOA!J34</f>
        <v>10.7</v>
      </c>
      <c r="AB34" s="117">
        <f>-STOA!P34</f>
        <v>0</v>
      </c>
      <c r="AC34">
        <f t="shared" si="0"/>
        <v>11.647805960939237</v>
      </c>
      <c r="AD34">
        <f t="shared" si="1"/>
        <v>1092.9987918822367</v>
      </c>
      <c r="AE34">
        <f>'IDT-1'!F34</f>
        <v>0</v>
      </c>
      <c r="AF34" s="26"/>
      <c r="AG34">
        <f t="shared" si="2"/>
        <v>1092.9987918822367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-100</v>
      </c>
      <c r="AM34" s="75">
        <f>RTM_PXI!J34</f>
        <v>0</v>
      </c>
      <c r="AN34" s="75">
        <f>RTM_PXI!P34</f>
        <v>0</v>
      </c>
      <c r="AO34" s="191">
        <f>GDAM_IEX!J34</f>
        <v>0</v>
      </c>
      <c r="AP34" s="191">
        <f>GDAM_IEX!P34</f>
        <v>0</v>
      </c>
      <c r="AQ34" s="191">
        <f>GDAM_PXI!J34</f>
        <v>0</v>
      </c>
      <c r="AR34" s="191">
        <f>GDAM_PXI!P34</f>
        <v>0</v>
      </c>
    </row>
    <row r="35" spans="1:44">
      <c r="A35" t="s">
        <v>77</v>
      </c>
      <c r="E35">
        <f>GT_NG!T35</f>
        <v>7.4715615824679675</v>
      </c>
      <c r="F35">
        <f>GT_Spot!T35</f>
        <v>0</v>
      </c>
      <c r="G35">
        <f>PPCL_NG!T35</f>
        <v>23.14</v>
      </c>
      <c r="H35">
        <f>PPCL_Spot!T35</f>
        <v>5.54</v>
      </c>
      <c r="I35">
        <f>Bawana_NG!T35</f>
        <v>55.289999999999992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573.60182775170131</v>
      </c>
      <c r="P35" s="77">
        <v>40</v>
      </c>
      <c r="Q35" s="77">
        <v>14.28</v>
      </c>
      <c r="R35" s="80">
        <v>19.2</v>
      </c>
      <c r="S35" s="80">
        <v>0</v>
      </c>
      <c r="T35" s="78">
        <f>SUMPRODUCT(LTA!F35:AJ35,LTA!F$101:AJ$101,LTA!F$105:AJ$105)</f>
        <v>43.559999999999995</v>
      </c>
      <c r="U35" s="78">
        <f>SUMPRODUCT(LTA!F35:AJ35,LTA!F$102:AJ$102,LTA!F$105:AJ$105)</f>
        <v>436.99999999999994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10.57</v>
      </c>
      <c r="AB35" s="117">
        <f>-STOA!P35</f>
        <v>0</v>
      </c>
      <c r="AC35">
        <f t="shared" si="0"/>
        <v>12.241450229691941</v>
      </c>
      <c r="AD35">
        <f t="shared" si="1"/>
        <v>1057.4119391044771</v>
      </c>
      <c r="AE35">
        <f>'IDT-1'!F35</f>
        <v>0</v>
      </c>
      <c r="AF35" s="26"/>
      <c r="AG35">
        <f t="shared" si="2"/>
        <v>1057.4119391044771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-160</v>
      </c>
      <c r="AM35" s="75">
        <f>RTM_PXI!J35</f>
        <v>0</v>
      </c>
      <c r="AN35" s="75">
        <f>RTM_PXI!P35</f>
        <v>0</v>
      </c>
      <c r="AO35" s="191">
        <f>GDAM_IEX!J35</f>
        <v>0</v>
      </c>
      <c r="AP35" s="191">
        <f>GDAM_IEX!P35</f>
        <v>0</v>
      </c>
      <c r="AQ35" s="191">
        <f>GDAM_PXI!J35</f>
        <v>0</v>
      </c>
      <c r="AR35" s="191">
        <f>GDAM_PXI!P35</f>
        <v>0</v>
      </c>
    </row>
    <row r="36" spans="1:44">
      <c r="A36" t="s">
        <v>78</v>
      </c>
      <c r="E36">
        <f>GT_NG!T36</f>
        <v>7.4715615824679675</v>
      </c>
      <c r="F36">
        <f>GT_Spot!T36</f>
        <v>0</v>
      </c>
      <c r="G36">
        <f>PPCL_NG!T36</f>
        <v>23.14</v>
      </c>
      <c r="H36">
        <f>PPCL_Spot!T36</f>
        <v>5.54</v>
      </c>
      <c r="I36">
        <f>Bawana_NG!T36</f>
        <v>55.289999999999992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564.93876151530139</v>
      </c>
      <c r="P36" s="77">
        <v>40</v>
      </c>
      <c r="Q36" s="77">
        <v>14.28</v>
      </c>
      <c r="R36" s="80">
        <v>19.2</v>
      </c>
      <c r="S36" s="80">
        <v>0</v>
      </c>
      <c r="T36" s="78">
        <f>SUMPRODUCT(LTA!F36:AJ36,LTA!F$101:AJ$101,LTA!F$105:AJ$105)</f>
        <v>56.81</v>
      </c>
      <c r="U36" s="78">
        <f>SUMPRODUCT(LTA!F36:AJ36,LTA!F$102:AJ$102,LTA!F$105:AJ$105)</f>
        <v>445.37999999999994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10.57</v>
      </c>
      <c r="AB36" s="117">
        <f>-STOA!P36</f>
        <v>0</v>
      </c>
      <c r="AC36">
        <f t="shared" si="0"/>
        <v>12.355559246811621</v>
      </c>
      <c r="AD36">
        <f t="shared" si="1"/>
        <v>1070.2647638509575</v>
      </c>
      <c r="AE36">
        <f>'IDT-1'!F36</f>
        <v>0</v>
      </c>
      <c r="AF36" s="26"/>
      <c r="AG36">
        <f t="shared" si="2"/>
        <v>1070.2647638509575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-160</v>
      </c>
      <c r="AM36" s="75">
        <f>RTM_PXI!J36</f>
        <v>0</v>
      </c>
      <c r="AN36" s="75">
        <f>RTM_PXI!P36</f>
        <v>0</v>
      </c>
      <c r="AO36" s="191">
        <f>GDAM_IEX!J36</f>
        <v>0</v>
      </c>
      <c r="AP36" s="191">
        <f>GDAM_IEX!P36</f>
        <v>0</v>
      </c>
      <c r="AQ36" s="191">
        <f>GDAM_PXI!J36</f>
        <v>0</v>
      </c>
      <c r="AR36" s="191">
        <f>GDAM_PXI!P36</f>
        <v>0</v>
      </c>
    </row>
    <row r="37" spans="1:44">
      <c r="A37" t="s">
        <v>79</v>
      </c>
      <c r="E37">
        <f>GT_NG!T37</f>
        <v>12.179700499168053</v>
      </c>
      <c r="F37">
        <f>GT_Spot!T37</f>
        <v>0</v>
      </c>
      <c r="G37">
        <f>PPCL_NG!T37</f>
        <v>23.14</v>
      </c>
      <c r="H37">
        <f>PPCL_Spot!T37</f>
        <v>7.33</v>
      </c>
      <c r="I37">
        <f>Bawana_NG!T37</f>
        <v>55.289999999999992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569.22514014197964</v>
      </c>
      <c r="P37" s="77">
        <v>40</v>
      </c>
      <c r="Q37" s="77">
        <v>14.28</v>
      </c>
      <c r="R37" s="80">
        <v>19.2</v>
      </c>
      <c r="S37" s="80">
        <v>0</v>
      </c>
      <c r="T37" s="78">
        <f>SUMPRODUCT(LTA!F37:AJ37,LTA!F$101:AJ$101,LTA!F$105:AJ$105)</f>
        <v>64.11</v>
      </c>
      <c r="U37" s="78">
        <f>SUMPRODUCT(LTA!F37:AJ37,LTA!F$102:AJ$102,LTA!F$105:AJ$105)</f>
        <v>453.59999999999997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10.57</v>
      </c>
      <c r="AB37" s="117">
        <f>-STOA!P37</f>
        <v>0</v>
      </c>
      <c r="AC37">
        <f t="shared" si="0"/>
        <v>12.276304537916513</v>
      </c>
      <c r="AD37">
        <f t="shared" si="1"/>
        <v>1131.648536103231</v>
      </c>
      <c r="AE37">
        <f>'IDT-1'!F37</f>
        <v>0</v>
      </c>
      <c r="AF37" s="26"/>
      <c r="AG37">
        <f t="shared" si="2"/>
        <v>1131.648536103231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-125</v>
      </c>
      <c r="AM37" s="75">
        <f>RTM_PXI!J37</f>
        <v>0</v>
      </c>
      <c r="AN37" s="75">
        <f>RTM_PXI!P37</f>
        <v>0</v>
      </c>
      <c r="AO37" s="191">
        <f>GDAM_IEX!J37</f>
        <v>0</v>
      </c>
      <c r="AP37" s="191">
        <f>GDAM_IEX!P37</f>
        <v>0</v>
      </c>
      <c r="AQ37" s="191">
        <f>GDAM_PXI!J37</f>
        <v>0</v>
      </c>
      <c r="AR37" s="191">
        <f>GDAM_PXI!P37</f>
        <v>0</v>
      </c>
    </row>
    <row r="38" spans="1:44">
      <c r="A38" t="s">
        <v>80</v>
      </c>
      <c r="E38">
        <f>GT_NG!T38</f>
        <v>12.179700499168053</v>
      </c>
      <c r="F38">
        <f>GT_Spot!T38</f>
        <v>0</v>
      </c>
      <c r="G38">
        <f>PPCL_NG!T38</f>
        <v>23.14</v>
      </c>
      <c r="H38">
        <f>PPCL_Spot!T38</f>
        <v>7.33</v>
      </c>
      <c r="I38">
        <f>Bawana_NG!T38</f>
        <v>55.289999999999992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554.37899824957981</v>
      </c>
      <c r="P38" s="77">
        <v>40</v>
      </c>
      <c r="Q38" s="77">
        <v>14.28</v>
      </c>
      <c r="R38" s="80">
        <v>19.2</v>
      </c>
      <c r="S38" s="80">
        <v>0</v>
      </c>
      <c r="T38" s="78">
        <f>SUMPRODUCT(LTA!F38:AJ38,LTA!F$101:AJ$101,LTA!F$105:AJ$105)</f>
        <v>67.569999999999993</v>
      </c>
      <c r="U38" s="78">
        <f>SUMPRODUCT(LTA!F38:AJ38,LTA!F$102:AJ$102,LTA!F$105:AJ$105)</f>
        <v>461.72999999999996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10.57</v>
      </c>
      <c r="AB38" s="117">
        <f>-STOA!P38</f>
        <v>0</v>
      </c>
      <c r="AC38">
        <f t="shared" si="0"/>
        <v>12.469603677318279</v>
      </c>
      <c r="AD38">
        <f t="shared" si="1"/>
        <v>1103.1990950714296</v>
      </c>
      <c r="AE38">
        <f>'IDT-1'!F38</f>
        <v>0</v>
      </c>
      <c r="AF38" s="26"/>
      <c r="AG38">
        <f t="shared" si="2"/>
        <v>1103.1990950714296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-150</v>
      </c>
      <c r="AM38" s="75">
        <f>RTM_PXI!J38</f>
        <v>0</v>
      </c>
      <c r="AN38" s="75">
        <f>RTM_PXI!P38</f>
        <v>0</v>
      </c>
      <c r="AO38" s="191">
        <f>GDAM_IEX!J38</f>
        <v>0</v>
      </c>
      <c r="AP38" s="191">
        <f>GDAM_IEX!P38</f>
        <v>0</v>
      </c>
      <c r="AQ38" s="191">
        <f>GDAM_PXI!J38</f>
        <v>0</v>
      </c>
      <c r="AR38" s="191">
        <f>GDAM_PXI!P38</f>
        <v>0</v>
      </c>
    </row>
    <row r="39" spans="1:44">
      <c r="A39" t="s">
        <v>81</v>
      </c>
      <c r="E39">
        <f>GT_NG!T39</f>
        <v>12.181351582549187</v>
      </c>
      <c r="F39">
        <f>GT_Spot!T39</f>
        <v>0</v>
      </c>
      <c r="G39">
        <f>PPCL_NG!T39</f>
        <v>23.14</v>
      </c>
      <c r="H39">
        <f>PPCL_Spot!T39</f>
        <v>7.33</v>
      </c>
      <c r="I39">
        <f>Bawana_NG!T39</f>
        <v>55.289999999999992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554.37901674568695</v>
      </c>
      <c r="P39" s="77">
        <v>40</v>
      </c>
      <c r="Q39" s="77">
        <v>14.28</v>
      </c>
      <c r="R39" s="80">
        <v>19.2</v>
      </c>
      <c r="S39" s="80">
        <v>0</v>
      </c>
      <c r="T39" s="78">
        <f>SUMPRODUCT(LTA!F39:AJ39,LTA!F$101:AJ$101,LTA!F$105:AJ$105)</f>
        <v>75.69</v>
      </c>
      <c r="U39" s="78">
        <f>SUMPRODUCT(LTA!F39:AJ39,LTA!F$102:AJ$102,LTA!F$105:AJ$105)</f>
        <v>467.86999999999995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10.48</v>
      </c>
      <c r="AB39" s="117">
        <f>-STOA!P39</f>
        <v>0</v>
      </c>
      <c r="AC39">
        <f t="shared" si="0"/>
        <v>12.327970543951917</v>
      </c>
      <c r="AD39">
        <f t="shared" si="1"/>
        <v>1147.5123977842841</v>
      </c>
      <c r="AE39">
        <f>'IDT-1'!F39</f>
        <v>0</v>
      </c>
      <c r="AF39" s="26"/>
      <c r="AG39">
        <f t="shared" si="2"/>
        <v>1147.5123977842841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-120</v>
      </c>
      <c r="AM39" s="75">
        <f>RTM_PXI!J39</f>
        <v>0</v>
      </c>
      <c r="AN39" s="75">
        <f>RTM_PXI!P39</f>
        <v>0</v>
      </c>
      <c r="AO39" s="191">
        <f>GDAM_IEX!J39</f>
        <v>0</v>
      </c>
      <c r="AP39" s="191">
        <f>GDAM_IEX!P39</f>
        <v>0</v>
      </c>
      <c r="AQ39" s="191">
        <f>GDAM_PXI!J39</f>
        <v>0</v>
      </c>
      <c r="AR39" s="191">
        <f>GDAM_PXI!P39</f>
        <v>0</v>
      </c>
    </row>
    <row r="40" spans="1:44">
      <c r="A40" t="s">
        <v>82</v>
      </c>
      <c r="E40">
        <f>GT_NG!T40</f>
        <v>12.181351582549187</v>
      </c>
      <c r="F40">
        <f>GT_Spot!T40</f>
        <v>0</v>
      </c>
      <c r="G40">
        <f>PPCL_NG!T40</f>
        <v>23.14</v>
      </c>
      <c r="H40">
        <f>PPCL_Spot!T40</f>
        <v>7.33</v>
      </c>
      <c r="I40">
        <f>Bawana_NG!T40</f>
        <v>55.289999999999992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554.38202470092062</v>
      </c>
      <c r="P40" s="77">
        <v>40</v>
      </c>
      <c r="Q40" s="77">
        <v>14.28</v>
      </c>
      <c r="R40" s="80">
        <v>19.2</v>
      </c>
      <c r="S40" s="80">
        <v>0</v>
      </c>
      <c r="T40" s="78">
        <f>SUMPRODUCT(LTA!F40:AJ40,LTA!F$101:AJ$101,LTA!F$105:AJ$105)</f>
        <v>81.62</v>
      </c>
      <c r="U40" s="78">
        <f>SUMPRODUCT(LTA!F40:AJ40,LTA!F$102:AJ$102,LTA!F$105:AJ$105)</f>
        <v>468.95999999999992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10.48</v>
      </c>
      <c r="AB40" s="117">
        <f>-STOA!P40</f>
        <v>0</v>
      </c>
      <c r="AC40">
        <f t="shared" si="0"/>
        <v>12.567335564401878</v>
      </c>
      <c r="AD40">
        <f t="shared" si="1"/>
        <v>1134.2960407190678</v>
      </c>
      <c r="AE40">
        <f>'IDT-1'!F40</f>
        <v>0</v>
      </c>
      <c r="AF40" s="26"/>
      <c r="AG40">
        <f t="shared" si="2"/>
        <v>1134.2960407190678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-140</v>
      </c>
      <c r="AM40" s="75">
        <f>RTM_PXI!J40</f>
        <v>0</v>
      </c>
      <c r="AN40" s="75">
        <f>RTM_PXI!P40</f>
        <v>0</v>
      </c>
      <c r="AO40" s="191">
        <f>GDAM_IEX!J40</f>
        <v>0</v>
      </c>
      <c r="AP40" s="191">
        <f>GDAM_IEX!P40</f>
        <v>0</v>
      </c>
      <c r="AQ40" s="191">
        <f>GDAM_PXI!J40</f>
        <v>0</v>
      </c>
      <c r="AR40" s="191">
        <f>GDAM_PXI!P40</f>
        <v>0</v>
      </c>
    </row>
    <row r="41" spans="1:44">
      <c r="A41" t="s">
        <v>83</v>
      </c>
      <c r="E41">
        <f>GT_NG!T41</f>
        <v>12.181351582549187</v>
      </c>
      <c r="F41">
        <f>GT_Spot!T41</f>
        <v>0</v>
      </c>
      <c r="G41">
        <f>PPCL_NG!T41</f>
        <v>23.14</v>
      </c>
      <c r="H41">
        <f>PPCL_Spot!T41</f>
        <v>7.33</v>
      </c>
      <c r="I41">
        <f>Bawana_NG!T41</f>
        <v>55.289999999999992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554.38202470092062</v>
      </c>
      <c r="P41" s="77">
        <v>40</v>
      </c>
      <c r="Q41" s="77">
        <v>14.28</v>
      </c>
      <c r="R41" s="80">
        <v>19.2</v>
      </c>
      <c r="S41" s="80">
        <v>0</v>
      </c>
      <c r="T41" s="78">
        <f>SUMPRODUCT(LTA!F41:AJ41,LTA!F$101:AJ$101,LTA!F$105:AJ$105)</f>
        <v>86.960000000000008</v>
      </c>
      <c r="U41" s="78">
        <f>SUMPRODUCT(LTA!F41:AJ41,LTA!F$102:AJ$102,LTA!F$105:AJ$105)</f>
        <v>474.30999999999995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10.48</v>
      </c>
      <c r="AB41" s="117">
        <f>-STOA!P41</f>
        <v>0</v>
      </c>
      <c r="AC41">
        <f t="shared" si="0"/>
        <v>11.8623760874043</v>
      </c>
      <c r="AD41">
        <f t="shared" si="1"/>
        <v>1235.6910001960655</v>
      </c>
      <c r="AE41">
        <f>'IDT-1'!F41</f>
        <v>0</v>
      </c>
      <c r="AF41" s="26"/>
      <c r="AG41">
        <f t="shared" si="2"/>
        <v>1235.6910001960655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-50</v>
      </c>
      <c r="AM41" s="75">
        <f>RTM_PXI!J41</f>
        <v>0</v>
      </c>
      <c r="AN41" s="75">
        <f>RTM_PXI!P41</f>
        <v>0</v>
      </c>
      <c r="AO41" s="191">
        <f>GDAM_IEX!J41</f>
        <v>0</v>
      </c>
      <c r="AP41" s="191">
        <f>GDAM_IEX!P41</f>
        <v>0</v>
      </c>
      <c r="AQ41" s="191">
        <f>GDAM_PXI!J41</f>
        <v>0</v>
      </c>
      <c r="AR41" s="191">
        <f>GDAM_PXI!P41</f>
        <v>0</v>
      </c>
    </row>
    <row r="42" spans="1:44">
      <c r="A42" t="s">
        <v>84</v>
      </c>
      <c r="E42">
        <f>GT_NG!T42</f>
        <v>12.181351582549187</v>
      </c>
      <c r="F42">
        <f>GT_Spot!T42</f>
        <v>0</v>
      </c>
      <c r="G42">
        <f>PPCL_NG!T42</f>
        <v>23.14</v>
      </c>
      <c r="H42">
        <f>PPCL_Spot!T42</f>
        <v>7.33</v>
      </c>
      <c r="I42">
        <f>Bawana_NG!T42</f>
        <v>55.289999999999992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582.50962723832379</v>
      </c>
      <c r="P42" s="77">
        <v>38.799999999999997</v>
      </c>
      <c r="Q42" s="77">
        <v>14.28</v>
      </c>
      <c r="R42" s="80">
        <v>19.2</v>
      </c>
      <c r="S42" s="80">
        <v>0</v>
      </c>
      <c r="T42" s="78">
        <f>SUMPRODUCT(LTA!F42:AJ42,LTA!F$101:AJ$101,LTA!F$105:AJ$105)</f>
        <v>92.25</v>
      </c>
      <c r="U42" s="78">
        <f>SUMPRODUCT(LTA!F42:AJ42,LTA!F$102:AJ$102,LTA!F$105:AJ$105)</f>
        <v>478.87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10.48</v>
      </c>
      <c r="AB42" s="117">
        <f>-STOA!P42</f>
        <v>0</v>
      </c>
      <c r="AC42">
        <f t="shared" si="0"/>
        <v>12.45236281539931</v>
      </c>
      <c r="AD42">
        <f t="shared" si="1"/>
        <v>1241.8786160054738</v>
      </c>
      <c r="AE42">
        <f>'IDT-1'!F42</f>
        <v>0</v>
      </c>
      <c r="AF42" s="26"/>
      <c r="AG42">
        <f t="shared" si="2"/>
        <v>1241.8786160054738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-80</v>
      </c>
      <c r="AM42" s="75">
        <f>RTM_PXI!J42</f>
        <v>0</v>
      </c>
      <c r="AN42" s="75">
        <f>RTM_PXI!P42</f>
        <v>0</v>
      </c>
      <c r="AO42" s="191">
        <f>GDAM_IEX!J42</f>
        <v>0</v>
      </c>
      <c r="AP42" s="191">
        <f>GDAM_IEX!P42</f>
        <v>0</v>
      </c>
      <c r="AQ42" s="191">
        <f>GDAM_PXI!J42</f>
        <v>0</v>
      </c>
      <c r="AR42" s="191">
        <f>GDAM_PXI!P42</f>
        <v>0</v>
      </c>
    </row>
    <row r="43" spans="1:44">
      <c r="A43" t="s">
        <v>85</v>
      </c>
      <c r="E43">
        <f>GT_NG!T43</f>
        <v>12.181351582549187</v>
      </c>
      <c r="F43">
        <f>GT_Spot!T43</f>
        <v>0</v>
      </c>
      <c r="G43">
        <f>PPCL_NG!T43</f>
        <v>23.14</v>
      </c>
      <c r="H43">
        <f>PPCL_Spot!T43</f>
        <v>7.33</v>
      </c>
      <c r="I43">
        <f>Bawana_NG!T43</f>
        <v>55.289999999999992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576.27660655726982</v>
      </c>
      <c r="P43" s="77">
        <v>60.15</v>
      </c>
      <c r="Q43" s="77">
        <v>14.28</v>
      </c>
      <c r="R43" s="80">
        <v>19.2</v>
      </c>
      <c r="S43" s="80">
        <v>0</v>
      </c>
      <c r="T43" s="78">
        <f>SUMPRODUCT(LTA!F43:AJ43,LTA!F$101:AJ$101,LTA!F$105:AJ$105)</f>
        <v>97.53</v>
      </c>
      <c r="U43" s="78">
        <f>SUMPRODUCT(LTA!F43:AJ43,LTA!F$102:AJ$102,LTA!F$105:AJ$105)</f>
        <v>482.90999999999997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10.45</v>
      </c>
      <c r="AB43" s="117">
        <f>-STOA!P43</f>
        <v>0</v>
      </c>
      <c r="AC43">
        <f t="shared" si="0"/>
        <v>12.57836295818408</v>
      </c>
      <c r="AD43">
        <f t="shared" si="1"/>
        <v>1276.1595951816348</v>
      </c>
      <c r="AE43">
        <f>'IDT-1'!F43</f>
        <v>0</v>
      </c>
      <c r="AF43" s="26"/>
      <c r="AG43">
        <f t="shared" si="2"/>
        <v>1276.1595951816348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-70</v>
      </c>
      <c r="AM43" s="75">
        <f>RTM_PXI!J43</f>
        <v>0</v>
      </c>
      <c r="AN43" s="75">
        <f>RTM_PXI!P43</f>
        <v>0</v>
      </c>
      <c r="AO43" s="191">
        <f>GDAM_IEX!J43</f>
        <v>0</v>
      </c>
      <c r="AP43" s="191">
        <f>GDAM_IEX!P43</f>
        <v>0</v>
      </c>
      <c r="AQ43" s="191">
        <f>GDAM_PXI!J43</f>
        <v>0</v>
      </c>
      <c r="AR43" s="191">
        <f>GDAM_PXI!P43</f>
        <v>0</v>
      </c>
    </row>
    <row r="44" spans="1:44">
      <c r="A44" t="s">
        <v>86</v>
      </c>
      <c r="E44">
        <f>GT_NG!T44</f>
        <v>8.7562690081477399</v>
      </c>
      <c r="F44">
        <f>GT_Spot!T44</f>
        <v>0</v>
      </c>
      <c r="G44">
        <f>PPCL_NG!T44</f>
        <v>23.14</v>
      </c>
      <c r="H44">
        <f>PPCL_Spot!T44</f>
        <v>7</v>
      </c>
      <c r="I44">
        <f>Bawana_NG!T44</f>
        <v>55.289999999999992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575.34662418627011</v>
      </c>
      <c r="P44" s="77">
        <v>60.15</v>
      </c>
      <c r="Q44" s="77">
        <v>14.28</v>
      </c>
      <c r="R44" s="80">
        <v>19.2</v>
      </c>
      <c r="S44" s="80">
        <v>0</v>
      </c>
      <c r="T44" s="78">
        <f>SUMPRODUCT(LTA!F44:AJ44,LTA!F$101:AJ$101,LTA!F$105:AJ$105)</f>
        <v>100.12</v>
      </c>
      <c r="U44" s="78">
        <f>SUMPRODUCT(LTA!F44:AJ44,LTA!F$102:AJ$102,LTA!F$105:AJ$105)</f>
        <v>487.09999999999991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10.45</v>
      </c>
      <c r="AB44" s="117">
        <f>-STOA!P44</f>
        <v>0</v>
      </c>
      <c r="AC44">
        <f t="shared" si="0"/>
        <v>12.064110735332829</v>
      </c>
      <c r="AD44">
        <f t="shared" si="1"/>
        <v>1338.7687824590848</v>
      </c>
      <c r="AE44">
        <f>'IDT-1'!F44</f>
        <v>0</v>
      </c>
      <c r="AF44" s="26"/>
      <c r="AG44">
        <f t="shared" si="2"/>
        <v>1338.7687824590848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-10</v>
      </c>
      <c r="AM44" s="75">
        <f>RTM_PXI!J44</f>
        <v>0</v>
      </c>
      <c r="AN44" s="75">
        <f>RTM_PXI!P44</f>
        <v>0</v>
      </c>
      <c r="AO44" s="191">
        <f>GDAM_IEX!J44</f>
        <v>0</v>
      </c>
      <c r="AP44" s="191">
        <f>GDAM_IEX!P44</f>
        <v>0</v>
      </c>
      <c r="AQ44" s="191">
        <f>GDAM_PXI!J44</f>
        <v>0</v>
      </c>
      <c r="AR44" s="191">
        <f>GDAM_PXI!P44</f>
        <v>0</v>
      </c>
    </row>
    <row r="45" spans="1:44">
      <c r="A45" t="s">
        <v>87</v>
      </c>
      <c r="E45">
        <f>GT_NG!T45</f>
        <v>8.7562690081477399</v>
      </c>
      <c r="F45">
        <f>GT_Spot!T45</f>
        <v>0</v>
      </c>
      <c r="G45">
        <f>PPCL_NG!T45</f>
        <v>23.14</v>
      </c>
      <c r="H45">
        <f>PPCL_Spot!T45</f>
        <v>7</v>
      </c>
      <c r="I45">
        <f>Bawana_NG!T45</f>
        <v>55.289999999999992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580.18936456594872</v>
      </c>
      <c r="P45" s="77">
        <v>60.15</v>
      </c>
      <c r="Q45" s="77">
        <v>14.28</v>
      </c>
      <c r="R45" s="80">
        <v>19.2</v>
      </c>
      <c r="S45" s="80">
        <v>0</v>
      </c>
      <c r="T45" s="78">
        <f>SUMPRODUCT(LTA!F45:AJ45,LTA!F$101:AJ$101,LTA!F$105:AJ$105)</f>
        <v>100.5</v>
      </c>
      <c r="U45" s="78">
        <f>SUMPRODUCT(LTA!F45:AJ45,LTA!F$102:AJ$102,LTA!F$105:AJ$105)</f>
        <v>494.48999999999995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10.45</v>
      </c>
      <c r="AB45" s="117">
        <f>-STOA!P45</f>
        <v>0</v>
      </c>
      <c r="AC45">
        <f t="shared" si="0"/>
        <v>12.796571777227676</v>
      </c>
      <c r="AD45">
        <f t="shared" si="1"/>
        <v>1280.6490617968689</v>
      </c>
      <c r="AE45">
        <f>'IDT-1'!F45</f>
        <v>0</v>
      </c>
      <c r="AF45" s="26"/>
      <c r="AG45">
        <f t="shared" si="2"/>
        <v>1280.6490617968689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-80</v>
      </c>
      <c r="AM45" s="75">
        <f>RTM_PXI!J45</f>
        <v>0</v>
      </c>
      <c r="AN45" s="75">
        <f>RTM_PXI!P45</f>
        <v>0</v>
      </c>
      <c r="AO45" s="191">
        <f>GDAM_IEX!J45</f>
        <v>0</v>
      </c>
      <c r="AP45" s="191">
        <f>GDAM_IEX!P45</f>
        <v>0</v>
      </c>
      <c r="AQ45" s="191">
        <f>GDAM_PXI!J45</f>
        <v>0</v>
      </c>
      <c r="AR45" s="191">
        <f>GDAM_PXI!P45</f>
        <v>0</v>
      </c>
    </row>
    <row r="46" spans="1:44">
      <c r="A46" t="s">
        <v>88</v>
      </c>
      <c r="E46">
        <f>GT_NG!T46</f>
        <v>8.7562690081477399</v>
      </c>
      <c r="F46">
        <f>GT_Spot!T46</f>
        <v>0</v>
      </c>
      <c r="G46">
        <f>PPCL_NG!T46</f>
        <v>23.14</v>
      </c>
      <c r="H46">
        <f>PPCL_Spot!T46</f>
        <v>7</v>
      </c>
      <c r="I46">
        <f>Bawana_NG!T46</f>
        <v>69.600000000000009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605.25015283542484</v>
      </c>
      <c r="P46" s="77">
        <v>60.15</v>
      </c>
      <c r="Q46" s="77">
        <v>20.86</v>
      </c>
      <c r="R46" s="80">
        <v>19.2</v>
      </c>
      <c r="S46" s="80">
        <v>0</v>
      </c>
      <c r="T46" s="78">
        <f>SUMPRODUCT(LTA!F46:AJ46,LTA!F$101:AJ$101,LTA!F$105:AJ$105)</f>
        <v>100.86</v>
      </c>
      <c r="U46" s="78">
        <f>SUMPRODUCT(LTA!F46:AJ46,LTA!F$102:AJ$102,LTA!F$105:AJ$105)</f>
        <v>497.09999999999997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10.45</v>
      </c>
      <c r="AB46" s="117">
        <f>-STOA!P46</f>
        <v>0</v>
      </c>
      <c r="AC46">
        <f t="shared" si="0"/>
        <v>13.404637264442972</v>
      </c>
      <c r="AD46">
        <f t="shared" si="1"/>
        <v>1308.9617845791297</v>
      </c>
      <c r="AE46">
        <f>'IDT-1'!F46</f>
        <v>0</v>
      </c>
      <c r="AF46" s="26"/>
      <c r="AG46">
        <f t="shared" si="2"/>
        <v>1308.9617845791297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-100</v>
      </c>
      <c r="AM46" s="75">
        <f>RTM_PXI!J46</f>
        <v>0</v>
      </c>
      <c r="AN46" s="75">
        <f>RTM_PXI!P46</f>
        <v>0</v>
      </c>
      <c r="AO46" s="191">
        <f>GDAM_IEX!J46</f>
        <v>0</v>
      </c>
      <c r="AP46" s="191">
        <f>GDAM_IEX!P46</f>
        <v>0</v>
      </c>
      <c r="AQ46" s="191">
        <f>GDAM_PXI!J46</f>
        <v>0</v>
      </c>
      <c r="AR46" s="191">
        <f>GDAM_PXI!P46</f>
        <v>0</v>
      </c>
    </row>
    <row r="47" spans="1:44">
      <c r="A47" t="s">
        <v>89</v>
      </c>
      <c r="E47">
        <f>GT_NG!T47</f>
        <v>12.181351582549187</v>
      </c>
      <c r="F47">
        <f>GT_Spot!T47</f>
        <v>0</v>
      </c>
      <c r="G47">
        <f>PPCL_NG!T47</f>
        <v>23.14</v>
      </c>
      <c r="H47">
        <f>PPCL_Spot!T47</f>
        <v>7.33</v>
      </c>
      <c r="I47">
        <f>Bawana_NG!T47</f>
        <v>55.289999999999992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590.42597619359492</v>
      </c>
      <c r="P47" s="77">
        <v>60.15</v>
      </c>
      <c r="Q47" s="77">
        <v>20.86</v>
      </c>
      <c r="R47" s="80">
        <v>19.2</v>
      </c>
      <c r="S47" s="80">
        <v>0</v>
      </c>
      <c r="T47" s="78">
        <f>SUMPRODUCT(LTA!F47:AJ47,LTA!F$101:AJ$101,LTA!F$105:AJ$105)</f>
        <v>101.97</v>
      </c>
      <c r="U47" s="78">
        <f>SUMPRODUCT(LTA!F47:AJ47,LTA!F$102:AJ$102,LTA!F$105:AJ$105)</f>
        <v>498.14999999999992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10.45</v>
      </c>
      <c r="AB47" s="117">
        <f>-STOA!P47</f>
        <v>0</v>
      </c>
      <c r="AC47">
        <f t="shared" si="0"/>
        <v>12.490059034873974</v>
      </c>
      <c r="AD47">
        <f t="shared" si="1"/>
        <v>1366.6572687412702</v>
      </c>
      <c r="AE47">
        <f>'IDT-1'!F47</f>
        <v>0</v>
      </c>
      <c r="AF47" s="26"/>
      <c r="AG47">
        <f t="shared" si="2"/>
        <v>1366.6572687412702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-20</v>
      </c>
      <c r="AM47" s="75">
        <f>RTM_PXI!J47</f>
        <v>0</v>
      </c>
      <c r="AN47" s="75">
        <f>RTM_PXI!P47</f>
        <v>0</v>
      </c>
      <c r="AO47" s="191">
        <f>GDAM_IEX!J47</f>
        <v>0</v>
      </c>
      <c r="AP47" s="191">
        <f>GDAM_IEX!P47</f>
        <v>0</v>
      </c>
      <c r="AQ47" s="191">
        <f>GDAM_PXI!J47</f>
        <v>0</v>
      </c>
      <c r="AR47" s="191">
        <f>GDAM_PXI!P47</f>
        <v>0</v>
      </c>
    </row>
    <row r="48" spans="1:44">
      <c r="A48" t="s">
        <v>90</v>
      </c>
      <c r="E48">
        <f>GT_NG!T48</f>
        <v>12.181351582549187</v>
      </c>
      <c r="F48">
        <f>GT_Spot!T48</f>
        <v>0</v>
      </c>
      <c r="G48">
        <f>PPCL_NG!T48</f>
        <v>23.14</v>
      </c>
      <c r="H48">
        <f>PPCL_Spot!T48</f>
        <v>7.33</v>
      </c>
      <c r="I48">
        <f>Bawana_NG!T48</f>
        <v>55.289999999999992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590.42606206218272</v>
      </c>
      <c r="P48" s="77">
        <v>60.15</v>
      </c>
      <c r="Q48" s="77">
        <v>20.86</v>
      </c>
      <c r="R48" s="80">
        <v>19.2</v>
      </c>
      <c r="S48" s="80">
        <v>0</v>
      </c>
      <c r="T48" s="78">
        <f>SUMPRODUCT(LTA!F48:AJ48,LTA!F$101:AJ$101,LTA!F$105:AJ$105)</f>
        <v>102.28</v>
      </c>
      <c r="U48" s="78">
        <f>SUMPRODUCT(LTA!F48:AJ48,LTA!F$102:AJ$102,LTA!F$105:AJ$105)</f>
        <v>498.10999999999996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10.45</v>
      </c>
      <c r="AB48" s="117">
        <f>-STOA!P48</f>
        <v>0</v>
      </c>
      <c r="AC48">
        <f t="shared" si="0"/>
        <v>12.314873240073641</v>
      </c>
      <c r="AD48">
        <f t="shared" si="1"/>
        <v>1387.1025404046582</v>
      </c>
      <c r="AE48">
        <f>'IDT-1'!F48</f>
        <v>0</v>
      </c>
      <c r="AF48" s="26"/>
      <c r="AG48">
        <f t="shared" si="2"/>
        <v>1387.1025404046582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1">
        <f>GDAM_IEX!J48</f>
        <v>0</v>
      </c>
      <c r="AP48" s="191">
        <f>GDAM_IEX!P48</f>
        <v>0</v>
      </c>
      <c r="AQ48" s="191">
        <f>GDAM_PXI!J48</f>
        <v>0</v>
      </c>
      <c r="AR48" s="191">
        <f>GDAM_PXI!P48</f>
        <v>0</v>
      </c>
    </row>
    <row r="49" spans="1:44">
      <c r="A49" t="s">
        <v>91</v>
      </c>
      <c r="E49">
        <f>GT_NG!T49</f>
        <v>12.181351582549187</v>
      </c>
      <c r="F49">
        <f>GT_Spot!T49</f>
        <v>0</v>
      </c>
      <c r="G49">
        <f>PPCL_NG!T49</f>
        <v>23.14</v>
      </c>
      <c r="H49">
        <f>PPCL_Spot!T49</f>
        <v>7.33</v>
      </c>
      <c r="I49">
        <f>Bawana_NG!T49</f>
        <v>55.289999999999992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589.5018657399645</v>
      </c>
      <c r="P49" s="77">
        <v>60.15</v>
      </c>
      <c r="Q49" s="77">
        <v>14.28</v>
      </c>
      <c r="R49" s="80">
        <v>19.2</v>
      </c>
      <c r="S49" s="80">
        <v>0</v>
      </c>
      <c r="T49" s="78">
        <f>SUMPRODUCT(LTA!F49:AJ49,LTA!F$101:AJ$101,LTA!F$105:AJ$105)</f>
        <v>102.74</v>
      </c>
      <c r="U49" s="78">
        <f>SUMPRODUCT(LTA!F49:AJ49,LTA!F$102:AJ$102,LTA!F$105:AJ$105)</f>
        <v>497.76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10.45</v>
      </c>
      <c r="AB49" s="117">
        <f>-STOA!P49</f>
        <v>0</v>
      </c>
      <c r="AC49">
        <f t="shared" si="0"/>
        <v>12.960054514213748</v>
      </c>
      <c r="AD49">
        <f t="shared" si="1"/>
        <v>1299.0631628083001</v>
      </c>
      <c r="AE49">
        <f>'IDT-1'!F49</f>
        <v>0</v>
      </c>
      <c r="AF49" s="26"/>
      <c r="AG49">
        <f t="shared" si="2"/>
        <v>1299.0631628083001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-80</v>
      </c>
      <c r="AM49" s="75">
        <f>RTM_PXI!J49</f>
        <v>0</v>
      </c>
      <c r="AN49" s="75">
        <f>RTM_PXI!P49</f>
        <v>0</v>
      </c>
      <c r="AO49" s="191">
        <f>GDAM_IEX!J49</f>
        <v>0</v>
      </c>
      <c r="AP49" s="191">
        <f>GDAM_IEX!P49</f>
        <v>0</v>
      </c>
      <c r="AQ49" s="191">
        <f>GDAM_PXI!J49</f>
        <v>0</v>
      </c>
      <c r="AR49" s="191">
        <f>GDAM_PXI!P49</f>
        <v>0</v>
      </c>
    </row>
    <row r="50" spans="1:44">
      <c r="A50" t="s">
        <v>92</v>
      </c>
      <c r="E50">
        <f>GT_NG!T50</f>
        <v>12.181351582549187</v>
      </c>
      <c r="F50">
        <f>GT_Spot!T50</f>
        <v>0</v>
      </c>
      <c r="G50">
        <f>PPCL_NG!T50</f>
        <v>23.14</v>
      </c>
      <c r="H50">
        <f>PPCL_Spot!T50</f>
        <v>7.33</v>
      </c>
      <c r="I50">
        <f>Bawana_NG!T50</f>
        <v>55.289999999999992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589.50195158302972</v>
      </c>
      <c r="P50" s="77">
        <v>60.15</v>
      </c>
      <c r="Q50" s="77">
        <v>14.28</v>
      </c>
      <c r="R50" s="80">
        <v>19.2</v>
      </c>
      <c r="S50" s="80">
        <v>0</v>
      </c>
      <c r="T50" s="78">
        <f>SUMPRODUCT(LTA!F50:AJ50,LTA!F$101:AJ$101,LTA!F$105:AJ$105)</f>
        <v>102.88</v>
      </c>
      <c r="U50" s="78">
        <f>SUMPRODUCT(LTA!F50:AJ50,LTA!F$102:AJ$102,LTA!F$105:AJ$105)</f>
        <v>497.40999999999997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10.45</v>
      </c>
      <c r="AB50" s="117">
        <f>-STOA!P50</f>
        <v>0</v>
      </c>
      <c r="AC50">
        <f t="shared" si="0"/>
        <v>12.514300893522956</v>
      </c>
      <c r="AD50">
        <f t="shared" si="1"/>
        <v>1349.299002272056</v>
      </c>
      <c r="AE50">
        <f>'IDT-1'!F50</f>
        <v>0</v>
      </c>
      <c r="AF50" s="26"/>
      <c r="AG50">
        <f t="shared" si="2"/>
        <v>1349.299002272056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-30</v>
      </c>
      <c r="AM50" s="75">
        <f>RTM_PXI!J50</f>
        <v>0</v>
      </c>
      <c r="AN50" s="75">
        <f>RTM_PXI!P50</f>
        <v>0</v>
      </c>
      <c r="AO50" s="191">
        <f>GDAM_IEX!J50</f>
        <v>0</v>
      </c>
      <c r="AP50" s="191">
        <f>GDAM_IEX!P50</f>
        <v>0</v>
      </c>
      <c r="AQ50" s="191">
        <f>GDAM_PXI!J50</f>
        <v>0</v>
      </c>
      <c r="AR50" s="191">
        <f>GDAM_PXI!P50</f>
        <v>0</v>
      </c>
    </row>
    <row r="51" spans="1:44">
      <c r="A51" t="s">
        <v>93</v>
      </c>
      <c r="E51">
        <f>GT_NG!T51</f>
        <v>8.7562690081477399</v>
      </c>
      <c r="F51">
        <f>GT_Spot!T51</f>
        <v>0</v>
      </c>
      <c r="G51">
        <f>PPCL_NG!T51</f>
        <v>23.14</v>
      </c>
      <c r="H51">
        <f>PPCL_Spot!T51</f>
        <v>5.528157280906365</v>
      </c>
      <c r="I51">
        <f>Bawana_NG!T51</f>
        <v>55.289999999999992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586.22913686188747</v>
      </c>
      <c r="P51" s="77">
        <v>60.15</v>
      </c>
      <c r="Q51" s="77">
        <v>14.28</v>
      </c>
      <c r="R51" s="80">
        <v>19.2</v>
      </c>
      <c r="S51" s="80">
        <v>0</v>
      </c>
      <c r="T51" s="78">
        <f>SUMPRODUCT(LTA!F51:AJ51,LTA!F$101:AJ$101,LTA!F$105:AJ$105)</f>
        <v>104.44</v>
      </c>
      <c r="U51" s="78">
        <f>SUMPRODUCT(LTA!F51:AJ51,LTA!F$102:AJ$102,LTA!F$105:AJ$105)</f>
        <v>499.07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10.45</v>
      </c>
      <c r="AB51" s="117">
        <f>-STOA!P51</f>
        <v>0</v>
      </c>
      <c r="AC51">
        <f t="shared" si="0"/>
        <v>12.556620456616098</v>
      </c>
      <c r="AD51">
        <f t="shared" si="1"/>
        <v>1333.9769426943253</v>
      </c>
      <c r="AE51">
        <f>'IDT-1'!F51</f>
        <v>0</v>
      </c>
      <c r="AF51" s="26"/>
      <c r="AG51">
        <f t="shared" si="2"/>
        <v>1333.9769426943253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-40</v>
      </c>
      <c r="AM51" s="75">
        <f>RTM_PXI!J51</f>
        <v>0</v>
      </c>
      <c r="AN51" s="75">
        <f>RTM_PXI!P51</f>
        <v>0</v>
      </c>
      <c r="AO51" s="191">
        <f>GDAM_IEX!J51</f>
        <v>0</v>
      </c>
      <c r="AP51" s="191">
        <f>GDAM_IEX!P51</f>
        <v>0</v>
      </c>
      <c r="AQ51" s="191">
        <f>GDAM_PXI!J51</f>
        <v>0</v>
      </c>
      <c r="AR51" s="191">
        <f>GDAM_PXI!P51</f>
        <v>0</v>
      </c>
    </row>
    <row r="52" spans="1:44">
      <c r="A52" t="s">
        <v>94</v>
      </c>
      <c r="E52">
        <f>GT_NG!T52</f>
        <v>8.7562690081477399</v>
      </c>
      <c r="F52">
        <f>GT_Spot!T52</f>
        <v>0</v>
      </c>
      <c r="G52">
        <f>PPCL_NG!T52</f>
        <v>23.14</v>
      </c>
      <c r="H52">
        <f>PPCL_Spot!T52</f>
        <v>5.528157280906365</v>
      </c>
      <c r="I52">
        <f>Bawana_NG!T52</f>
        <v>55.289999999999992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586.18748909279884</v>
      </c>
      <c r="P52" s="77">
        <v>60.15</v>
      </c>
      <c r="Q52" s="77">
        <v>14.28</v>
      </c>
      <c r="R52" s="80">
        <v>19.2</v>
      </c>
      <c r="S52" s="80">
        <v>0</v>
      </c>
      <c r="T52" s="78">
        <f>SUMPRODUCT(LTA!F52:AJ52,LTA!F$101:AJ$101,LTA!F$105:AJ$105)</f>
        <v>104.5</v>
      </c>
      <c r="U52" s="78">
        <f>SUMPRODUCT(LTA!F52:AJ52,LTA!F$102:AJ$102,LTA!F$105:AJ$105)</f>
        <v>500.59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10.45</v>
      </c>
      <c r="AB52" s="117">
        <f>-STOA!P52</f>
        <v>0</v>
      </c>
      <c r="AC52">
        <f t="shared" si="0"/>
        <v>12.215032855360306</v>
      </c>
      <c r="AD52">
        <f t="shared" si="1"/>
        <v>1375.8568825264927</v>
      </c>
      <c r="AE52">
        <f>'IDT-1'!F52</f>
        <v>0</v>
      </c>
      <c r="AF52" s="26"/>
      <c r="AG52">
        <f t="shared" si="2"/>
        <v>1375.8568825264927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1">
        <f>GDAM_IEX!J52</f>
        <v>0</v>
      </c>
      <c r="AP52" s="191">
        <f>GDAM_IEX!P52</f>
        <v>0</v>
      </c>
      <c r="AQ52" s="191">
        <f>GDAM_PXI!J52</f>
        <v>0</v>
      </c>
      <c r="AR52" s="191">
        <f>GDAM_PXI!P52</f>
        <v>0</v>
      </c>
    </row>
    <row r="53" spans="1:44">
      <c r="A53" t="s">
        <v>95</v>
      </c>
      <c r="E53">
        <f>GT_NG!T53</f>
        <v>12.181351582549187</v>
      </c>
      <c r="F53">
        <f>GT_Spot!T53</f>
        <v>0</v>
      </c>
      <c r="G53">
        <f>PPCL_NG!T53</f>
        <v>23.14</v>
      </c>
      <c r="H53">
        <f>PPCL_Spot!T53</f>
        <v>6.9976674441852724</v>
      </c>
      <c r="I53">
        <f>Bawana_NG!T53</f>
        <v>55.289999999999992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582.02765428887619</v>
      </c>
      <c r="P53" s="77">
        <v>60.15</v>
      </c>
      <c r="Q53" s="77">
        <v>14.28</v>
      </c>
      <c r="R53" s="80">
        <v>19.2</v>
      </c>
      <c r="S53" s="80">
        <v>0</v>
      </c>
      <c r="T53" s="78">
        <f>SUMPRODUCT(LTA!F53:AJ53,LTA!F$101:AJ$101,LTA!F$105:AJ$105)</f>
        <v>104.53</v>
      </c>
      <c r="U53" s="78">
        <f>SUMPRODUCT(LTA!F53:AJ53,LTA!F$102:AJ$102,LTA!F$105:AJ$105)</f>
        <v>503.96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10.45</v>
      </c>
      <c r="AB53" s="117">
        <f>-STOA!P53</f>
        <v>0</v>
      </c>
      <c r="AC53">
        <f t="shared" si="0"/>
        <v>12.251418725177375</v>
      </c>
      <c r="AD53">
        <f t="shared" si="1"/>
        <v>1379.9552545904332</v>
      </c>
      <c r="AE53">
        <f>'IDT-1'!F53</f>
        <v>0</v>
      </c>
      <c r="AF53" s="26"/>
      <c r="AG53">
        <f t="shared" si="2"/>
        <v>1379.9552545904332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1">
        <f>GDAM_IEX!J53</f>
        <v>0</v>
      </c>
      <c r="AP53" s="191">
        <f>GDAM_IEX!P53</f>
        <v>0</v>
      </c>
      <c r="AQ53" s="191">
        <f>GDAM_PXI!J53</f>
        <v>0</v>
      </c>
      <c r="AR53" s="191">
        <f>GDAM_PXI!P53</f>
        <v>0</v>
      </c>
    </row>
    <row r="54" spans="1:44">
      <c r="A54" t="s">
        <v>96</v>
      </c>
      <c r="E54">
        <f>GT_NG!T54</f>
        <v>12.192319322648927</v>
      </c>
      <c r="F54">
        <f>GT_Spot!T54</f>
        <v>0</v>
      </c>
      <c r="G54">
        <f>PPCL_NG!T54</f>
        <v>23.14</v>
      </c>
      <c r="H54">
        <f>PPCL_Spot!T54</f>
        <v>6.9976674441852724</v>
      </c>
      <c r="I54">
        <f>Bawana_NG!T54</f>
        <v>55.289999999999992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582.01774221858761</v>
      </c>
      <c r="P54" s="77">
        <v>60.15</v>
      </c>
      <c r="Q54" s="77">
        <v>14.28</v>
      </c>
      <c r="R54" s="80">
        <v>19.2</v>
      </c>
      <c r="S54" s="80">
        <v>0</v>
      </c>
      <c r="T54" s="78">
        <f>SUMPRODUCT(LTA!F54:AJ54,LTA!F$101:AJ$101,LTA!F$105:AJ$105)</f>
        <v>104.44</v>
      </c>
      <c r="U54" s="78">
        <f>SUMPRODUCT(LTA!F54:AJ54,LTA!F$102:AJ$102,LTA!F$105:AJ$105)</f>
        <v>503.78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10.45</v>
      </c>
      <c r="AB54" s="117">
        <f>-STOA!P54</f>
        <v>0</v>
      </c>
      <c r="AC54">
        <f t="shared" si="0"/>
        <v>12.515395840737572</v>
      </c>
      <c r="AD54">
        <f t="shared" si="1"/>
        <v>1349.4223331446842</v>
      </c>
      <c r="AE54">
        <f>'IDT-1'!F54</f>
        <v>0</v>
      </c>
      <c r="AF54" s="26"/>
      <c r="AG54">
        <f t="shared" si="2"/>
        <v>1349.4223331446842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-30</v>
      </c>
      <c r="AM54" s="75">
        <f>RTM_PXI!J54</f>
        <v>0</v>
      </c>
      <c r="AN54" s="75">
        <f>RTM_PXI!P54</f>
        <v>0</v>
      </c>
      <c r="AO54" s="191">
        <f>GDAM_IEX!J54</f>
        <v>0</v>
      </c>
      <c r="AP54" s="191">
        <f>GDAM_IEX!P54</f>
        <v>0</v>
      </c>
      <c r="AQ54" s="191">
        <f>GDAM_PXI!J54</f>
        <v>0</v>
      </c>
      <c r="AR54" s="191">
        <f>GDAM_PXI!P54</f>
        <v>0</v>
      </c>
    </row>
    <row r="55" spans="1:44">
      <c r="A55" t="s">
        <v>97</v>
      </c>
      <c r="E55">
        <f>GT_NG!T55</f>
        <v>12.192319322648927</v>
      </c>
      <c r="F55">
        <f>GT_Spot!T55</f>
        <v>0</v>
      </c>
      <c r="G55">
        <f>PPCL_NG!T55</f>
        <v>23.14</v>
      </c>
      <c r="H55">
        <f>PPCL_Spot!T55</f>
        <v>7</v>
      </c>
      <c r="I55">
        <f>Bawana_NG!T55</f>
        <v>55.289999999999992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580.45768790130523</v>
      </c>
      <c r="P55" s="77">
        <v>60.15</v>
      </c>
      <c r="Q55" s="77">
        <v>14.28</v>
      </c>
      <c r="R55" s="80">
        <v>19.2</v>
      </c>
      <c r="S55" s="80">
        <v>0</v>
      </c>
      <c r="T55" s="78">
        <f>SUMPRODUCT(LTA!F55:AJ55,LTA!F$101:AJ$101,LTA!F$105:AJ$105)</f>
        <v>104.33</v>
      </c>
      <c r="U55" s="78">
        <f>SUMPRODUCT(LTA!F55:AJ55,LTA!F$102:AJ$102,LTA!F$105:AJ$105)</f>
        <v>503.02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10.48</v>
      </c>
      <c r="AB55" s="117">
        <f>-STOA!P55</f>
        <v>0</v>
      </c>
      <c r="AC55">
        <f t="shared" si="0"/>
        <v>13.559671191900094</v>
      </c>
      <c r="AD55">
        <f t="shared" si="1"/>
        <v>1225.9803360320539</v>
      </c>
      <c r="AE55">
        <f>'IDT-1'!F55</f>
        <v>0</v>
      </c>
      <c r="AF55" s="26"/>
      <c r="AG55">
        <f t="shared" si="2"/>
        <v>1225.9803360320539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-150</v>
      </c>
      <c r="AM55" s="75">
        <f>RTM_PXI!J55</f>
        <v>0</v>
      </c>
      <c r="AN55" s="75">
        <f>RTM_PXI!P55</f>
        <v>0</v>
      </c>
      <c r="AO55" s="191">
        <f>GDAM_IEX!J55</f>
        <v>0</v>
      </c>
      <c r="AP55" s="191">
        <f>GDAM_IEX!P55</f>
        <v>0</v>
      </c>
      <c r="AQ55" s="191">
        <f>GDAM_PXI!J55</f>
        <v>0</v>
      </c>
      <c r="AR55" s="191">
        <f>GDAM_PXI!P55</f>
        <v>0</v>
      </c>
    </row>
    <row r="56" spans="1:44">
      <c r="A56" t="s">
        <v>98</v>
      </c>
      <c r="E56">
        <f>GT_NG!T56</f>
        <v>12.192319322648927</v>
      </c>
      <c r="F56">
        <f>GT_Spot!T56</f>
        <v>0</v>
      </c>
      <c r="G56">
        <f>PPCL_NG!T56</f>
        <v>23.14</v>
      </c>
      <c r="H56">
        <f>PPCL_Spot!T56</f>
        <v>6.9976674441852724</v>
      </c>
      <c r="I56">
        <f>Bawana_NG!T56</f>
        <v>55.289999999999992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580.45768790130523</v>
      </c>
      <c r="P56" s="77">
        <v>60.15</v>
      </c>
      <c r="Q56" s="77">
        <v>14.28</v>
      </c>
      <c r="R56" s="80">
        <v>19.2</v>
      </c>
      <c r="S56" s="80">
        <v>0</v>
      </c>
      <c r="T56" s="78">
        <f>SUMPRODUCT(LTA!F56:AJ56,LTA!F$101:AJ$101,LTA!F$105:AJ$105)</f>
        <v>104.1</v>
      </c>
      <c r="U56" s="78">
        <f>SUMPRODUCT(LTA!F56:AJ56,LTA!F$102:AJ$102,LTA!F$105:AJ$105)</f>
        <v>502.24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10.48</v>
      </c>
      <c r="AB56" s="117">
        <f>-STOA!P56</f>
        <v>0</v>
      </c>
      <c r="AC56">
        <f t="shared" si="0"/>
        <v>13.461981390186972</v>
      </c>
      <c r="AD56">
        <f t="shared" si="1"/>
        <v>1235.0656932779525</v>
      </c>
      <c r="AE56">
        <f>'IDT-1'!F56</f>
        <v>0</v>
      </c>
      <c r="AF56" s="26"/>
      <c r="AG56">
        <f t="shared" si="2"/>
        <v>1235.0656932779525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-140</v>
      </c>
      <c r="AM56" s="75">
        <f>RTM_PXI!J56</f>
        <v>0</v>
      </c>
      <c r="AN56" s="75">
        <f>RTM_PXI!P56</f>
        <v>0</v>
      </c>
      <c r="AO56" s="191">
        <f>GDAM_IEX!J56</f>
        <v>0</v>
      </c>
      <c r="AP56" s="191">
        <f>GDAM_IEX!P56</f>
        <v>0</v>
      </c>
      <c r="AQ56" s="191">
        <f>GDAM_PXI!J56</f>
        <v>0</v>
      </c>
      <c r="AR56" s="191">
        <f>GDAM_PXI!P56</f>
        <v>0</v>
      </c>
    </row>
    <row r="57" spans="1:44">
      <c r="A57" t="s">
        <v>99</v>
      </c>
      <c r="E57">
        <f>GT_NG!T57</f>
        <v>12.192319322648927</v>
      </c>
      <c r="F57">
        <f>GT_Spot!T57</f>
        <v>0</v>
      </c>
      <c r="G57">
        <f>PPCL_NG!T57</f>
        <v>23.14</v>
      </c>
      <c r="H57">
        <f>PPCL_Spot!T57</f>
        <v>6.9976674441852724</v>
      </c>
      <c r="I57">
        <f>Bawana_NG!T57</f>
        <v>55.289999999999992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582.4289638053051</v>
      </c>
      <c r="P57" s="77">
        <v>60.15</v>
      </c>
      <c r="Q57" s="77">
        <v>14.28</v>
      </c>
      <c r="R57" s="80">
        <v>19.2</v>
      </c>
      <c r="S57" s="80">
        <v>0</v>
      </c>
      <c r="T57" s="78">
        <f>SUMPRODUCT(LTA!F57:AJ57,LTA!F$101:AJ$101,LTA!F$105:AJ$105)</f>
        <v>103.93</v>
      </c>
      <c r="U57" s="78">
        <f>SUMPRODUCT(LTA!F57:AJ57,LTA!F$102:AJ$102,LTA!F$105:AJ$105)</f>
        <v>506.02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10.48</v>
      </c>
      <c r="AB57" s="117">
        <f>-STOA!P57</f>
        <v>0</v>
      </c>
      <c r="AC57">
        <f t="shared" si="0"/>
        <v>13.155971517254358</v>
      </c>
      <c r="AD57">
        <f t="shared" si="1"/>
        <v>1280.952979054885</v>
      </c>
      <c r="AE57">
        <f>'IDT-1'!F57</f>
        <v>0</v>
      </c>
      <c r="AF57" s="26"/>
      <c r="AG57">
        <f t="shared" si="2"/>
        <v>1280.952979054885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-100</v>
      </c>
      <c r="AM57" s="75">
        <f>RTM_PXI!J57</f>
        <v>0</v>
      </c>
      <c r="AN57" s="75">
        <f>RTM_PXI!P57</f>
        <v>0</v>
      </c>
      <c r="AO57" s="191">
        <f>GDAM_IEX!J57</f>
        <v>0</v>
      </c>
      <c r="AP57" s="191">
        <f>GDAM_IEX!P57</f>
        <v>0</v>
      </c>
      <c r="AQ57" s="191">
        <f>GDAM_PXI!J57</f>
        <v>0</v>
      </c>
      <c r="AR57" s="191">
        <f>GDAM_PXI!P57</f>
        <v>0</v>
      </c>
    </row>
    <row r="58" spans="1:44">
      <c r="A58" t="s">
        <v>100</v>
      </c>
      <c r="E58">
        <f>GT_NG!T58</f>
        <v>12.192319322648927</v>
      </c>
      <c r="F58">
        <f>GT_Spot!T58</f>
        <v>0</v>
      </c>
      <c r="G58">
        <f>PPCL_NG!T58</f>
        <v>23.14</v>
      </c>
      <c r="H58">
        <f>PPCL_Spot!T58</f>
        <v>6.9976674441852724</v>
      </c>
      <c r="I58">
        <f>Bawana_NG!T58</f>
        <v>55.289999999999992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585.08896260130518</v>
      </c>
      <c r="P58" s="77">
        <v>60.15</v>
      </c>
      <c r="Q58" s="77">
        <v>14.28</v>
      </c>
      <c r="R58" s="80">
        <v>19.2</v>
      </c>
      <c r="S58" s="80">
        <v>0</v>
      </c>
      <c r="T58" s="78">
        <f>SUMPRODUCT(LTA!F58:AJ58,LTA!F$101:AJ$101,LTA!F$105:AJ$105)</f>
        <v>103.84</v>
      </c>
      <c r="U58" s="78">
        <f>SUMPRODUCT(LTA!F58:AJ58,LTA!F$102:AJ$102,LTA!F$105:AJ$105)</f>
        <v>502.73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10.48</v>
      </c>
      <c r="AB58" s="117">
        <f>-STOA!P58</f>
        <v>0</v>
      </c>
      <c r="AC58">
        <f t="shared" si="0"/>
        <v>12.705729130549393</v>
      </c>
      <c r="AD58">
        <f t="shared" si="1"/>
        <v>1330.6832202375901</v>
      </c>
      <c r="AE58">
        <f>'IDT-1'!F58</f>
        <v>0</v>
      </c>
      <c r="AF58" s="26"/>
      <c r="AG58">
        <f t="shared" si="2"/>
        <v>1330.6832202375901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-50</v>
      </c>
      <c r="AM58" s="75">
        <f>RTM_PXI!J58</f>
        <v>0</v>
      </c>
      <c r="AN58" s="75">
        <f>RTM_PXI!P58</f>
        <v>0</v>
      </c>
      <c r="AO58" s="191">
        <f>GDAM_IEX!J58</f>
        <v>0</v>
      </c>
      <c r="AP58" s="191">
        <f>GDAM_IEX!P58</f>
        <v>0</v>
      </c>
      <c r="AQ58" s="191">
        <f>GDAM_PXI!J58</f>
        <v>0</v>
      </c>
      <c r="AR58" s="191">
        <f>GDAM_PXI!P58</f>
        <v>0</v>
      </c>
    </row>
    <row r="59" spans="1:44">
      <c r="A59" t="s">
        <v>101</v>
      </c>
      <c r="E59">
        <f>GT_NG!T59</f>
        <v>12.192319322648927</v>
      </c>
      <c r="F59">
        <f>GT_Spot!T59</f>
        <v>0</v>
      </c>
      <c r="G59">
        <f>PPCL_NG!T59</f>
        <v>23.14</v>
      </c>
      <c r="H59">
        <f>PPCL_Spot!T59</f>
        <v>7</v>
      </c>
      <c r="I59">
        <f>Bawana_NG!T59</f>
        <v>69.600000000000009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609.21318332602175</v>
      </c>
      <c r="P59" s="77">
        <v>60.15</v>
      </c>
      <c r="Q59" s="77">
        <v>20.23355161516854</v>
      </c>
      <c r="R59" s="80">
        <v>19.2</v>
      </c>
      <c r="S59" s="80">
        <v>0</v>
      </c>
      <c r="T59" s="78">
        <f>SUMPRODUCT(LTA!F59:AJ59,LTA!F$101:AJ$101,LTA!F$105:AJ$105)</f>
        <v>103.18</v>
      </c>
      <c r="U59" s="78">
        <f>SUMPRODUCT(LTA!F59:AJ59,LTA!F$102:AJ$102,LTA!F$105:AJ$105)</f>
        <v>498.49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10.57</v>
      </c>
      <c r="AB59" s="117">
        <f>-STOA!P59</f>
        <v>0</v>
      </c>
      <c r="AC59">
        <f t="shared" si="0"/>
        <v>13.231596604075458</v>
      </c>
      <c r="AD59">
        <f t="shared" si="1"/>
        <v>1349.7374576597635</v>
      </c>
      <c r="AE59">
        <f>'IDT-1'!F59</f>
        <v>0</v>
      </c>
      <c r="AF59" s="26"/>
      <c r="AG59">
        <f t="shared" si="2"/>
        <v>1349.7374576597635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-70</v>
      </c>
      <c r="AM59" s="75">
        <f>RTM_PXI!J59</f>
        <v>0</v>
      </c>
      <c r="AN59" s="75">
        <f>RTM_PXI!P59</f>
        <v>0</v>
      </c>
      <c r="AO59" s="191">
        <f>GDAM_IEX!J59</f>
        <v>0</v>
      </c>
      <c r="AP59" s="191">
        <f>GDAM_IEX!P59</f>
        <v>0</v>
      </c>
      <c r="AQ59" s="191">
        <f>GDAM_PXI!J59</f>
        <v>0</v>
      </c>
      <c r="AR59" s="191">
        <f>GDAM_PXI!P59</f>
        <v>0</v>
      </c>
    </row>
    <row r="60" spans="1:44">
      <c r="A60" t="s">
        <v>102</v>
      </c>
      <c r="E60">
        <f>GT_NG!T60</f>
        <v>12.192319322648927</v>
      </c>
      <c r="F60">
        <f>GT_Spot!T60</f>
        <v>0</v>
      </c>
      <c r="G60">
        <f>PPCL_NG!T60</f>
        <v>23.14</v>
      </c>
      <c r="H60">
        <f>PPCL_Spot!T60</f>
        <v>7</v>
      </c>
      <c r="I60">
        <f>Bawana_NG!T60</f>
        <v>69.600000000000009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609.21318332602175</v>
      </c>
      <c r="P60" s="77">
        <v>60.15</v>
      </c>
      <c r="Q60" s="77">
        <v>20.23355161516854</v>
      </c>
      <c r="R60" s="80">
        <v>19.2</v>
      </c>
      <c r="S60" s="80">
        <v>0</v>
      </c>
      <c r="T60" s="78">
        <f>SUMPRODUCT(LTA!F60:AJ60,LTA!F$101:AJ$101,LTA!F$105:AJ$105)</f>
        <v>103.13</v>
      </c>
      <c r="U60" s="78">
        <f>SUMPRODUCT(LTA!F60:AJ60,LTA!F$102:AJ$102,LTA!F$105:AJ$105)</f>
        <v>492.44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10.57</v>
      </c>
      <c r="AB60" s="117">
        <f>-STOA!P60</f>
        <v>0</v>
      </c>
      <c r="AC60">
        <f t="shared" si="0"/>
        <v>12.556447677521785</v>
      </c>
      <c r="AD60">
        <f t="shared" si="1"/>
        <v>1414.3126065863173</v>
      </c>
      <c r="AE60">
        <f>'IDT-1'!F60</f>
        <v>0</v>
      </c>
      <c r="AF60" s="26"/>
      <c r="AG60">
        <f t="shared" si="2"/>
        <v>1414.3126065863173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1">
        <f>GDAM_IEX!J60</f>
        <v>0</v>
      </c>
      <c r="AP60" s="191">
        <f>GDAM_IEX!P60</f>
        <v>0</v>
      </c>
      <c r="AQ60" s="191">
        <f>GDAM_PXI!J60</f>
        <v>0</v>
      </c>
      <c r="AR60" s="191">
        <f>GDAM_PXI!P60</f>
        <v>0</v>
      </c>
    </row>
    <row r="61" spans="1:44">
      <c r="A61" t="s">
        <v>103</v>
      </c>
      <c r="E61">
        <f>GT_NG!T61</f>
        <v>12.192319322648927</v>
      </c>
      <c r="F61">
        <f>GT_Spot!T61</f>
        <v>0</v>
      </c>
      <c r="G61">
        <f>PPCL_NG!T61</f>
        <v>23.14</v>
      </c>
      <c r="H61">
        <f>PPCL_Spot!T61</f>
        <v>7</v>
      </c>
      <c r="I61">
        <f>Bawana_NG!T61</f>
        <v>69.600000000000009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646.21053137083811</v>
      </c>
      <c r="P61" s="77">
        <v>60.15</v>
      </c>
      <c r="Q61" s="77">
        <v>20.23355161516854</v>
      </c>
      <c r="R61" s="80">
        <v>19.2</v>
      </c>
      <c r="S61" s="80">
        <v>0</v>
      </c>
      <c r="T61" s="78">
        <f>SUMPRODUCT(LTA!F61:AJ61,LTA!F$101:AJ$101,LTA!F$105:AJ$105)</f>
        <v>108.5</v>
      </c>
      <c r="U61" s="78">
        <f>SUMPRODUCT(LTA!F61:AJ61,LTA!F$102:AJ$102,LTA!F$105:AJ$105)</f>
        <v>486.53999999999996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10.57</v>
      </c>
      <c r="AB61" s="117">
        <f>-STOA!P61</f>
        <v>0</v>
      </c>
      <c r="AC61">
        <f t="shared" si="0"/>
        <v>13.133440340316168</v>
      </c>
      <c r="AD61">
        <f t="shared" si="1"/>
        <v>1479.3029619683391</v>
      </c>
      <c r="AE61">
        <f>'IDT-1'!F61</f>
        <v>0</v>
      </c>
      <c r="AF61" s="26"/>
      <c r="AG61">
        <f t="shared" si="2"/>
        <v>1479.3029619683391</v>
      </c>
      <c r="AI61" s="75">
        <f>PXIL!J61</f>
        <v>0</v>
      </c>
      <c r="AJ61" s="75">
        <f>PXIL!P61</f>
        <v>0</v>
      </c>
      <c r="AK61" s="75">
        <f>RTM_IEX!J61</f>
        <v>29.1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1">
        <f>GDAM_IEX!J61</f>
        <v>0</v>
      </c>
      <c r="AP61" s="191">
        <f>GDAM_IEX!P61</f>
        <v>0</v>
      </c>
      <c r="AQ61" s="191">
        <f>GDAM_PXI!J61</f>
        <v>0</v>
      </c>
      <c r="AR61" s="191">
        <f>GDAM_PXI!P61</f>
        <v>0</v>
      </c>
    </row>
    <row r="62" spans="1:44">
      <c r="A62" t="s">
        <v>104</v>
      </c>
      <c r="E62">
        <f>GT_NG!T62</f>
        <v>12.192319322648927</v>
      </c>
      <c r="F62">
        <f>GT_Spot!T62</f>
        <v>0</v>
      </c>
      <c r="G62">
        <f>PPCL_NG!T62</f>
        <v>23.14</v>
      </c>
      <c r="H62">
        <f>PPCL_Spot!T62</f>
        <v>7</v>
      </c>
      <c r="I62">
        <f>Bawana_NG!T62</f>
        <v>69.600000000000009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654.09563498683804</v>
      </c>
      <c r="P62" s="77">
        <v>60.15</v>
      </c>
      <c r="Q62" s="77">
        <v>20.23355161516854</v>
      </c>
      <c r="R62" s="80">
        <v>19.2</v>
      </c>
      <c r="S62" s="80">
        <v>0</v>
      </c>
      <c r="T62" s="78">
        <f>SUMPRODUCT(LTA!F62:AJ62,LTA!F$101:AJ$101,LTA!F$105:AJ$105)</f>
        <v>105.97</v>
      </c>
      <c r="U62" s="78">
        <f>SUMPRODUCT(LTA!F62:AJ62,LTA!F$102:AJ$102,LTA!F$105:AJ$105)</f>
        <v>480.56999999999994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10.57</v>
      </c>
      <c r="AB62" s="117">
        <f>-STOA!P62</f>
        <v>0</v>
      </c>
      <c r="AC62">
        <f t="shared" si="0"/>
        <v>12.957309252136968</v>
      </c>
      <c r="AD62">
        <f t="shared" si="1"/>
        <v>1459.4641966725183</v>
      </c>
      <c r="AE62">
        <f>'IDT-1'!F62</f>
        <v>0</v>
      </c>
      <c r="AF62" s="26"/>
      <c r="AG62">
        <f t="shared" si="2"/>
        <v>1459.4641966725183</v>
      </c>
      <c r="AI62" s="75">
        <f>PXIL!J62</f>
        <v>0</v>
      </c>
      <c r="AJ62" s="75">
        <f>PXIL!P62</f>
        <v>0</v>
      </c>
      <c r="AK62" s="75">
        <f>RTM_IEX!J62</f>
        <v>9.6999999999999993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1">
        <f>GDAM_IEX!J62</f>
        <v>0</v>
      </c>
      <c r="AP62" s="191">
        <f>GDAM_IEX!P62</f>
        <v>0</v>
      </c>
      <c r="AQ62" s="191">
        <f>GDAM_PXI!J62</f>
        <v>0</v>
      </c>
      <c r="AR62" s="191">
        <f>GDAM_PXI!P62</f>
        <v>0</v>
      </c>
    </row>
    <row r="63" spans="1:44">
      <c r="A63" t="s">
        <v>105</v>
      </c>
      <c r="E63">
        <f>GT_NG!T63</f>
        <v>12.192319322648927</v>
      </c>
      <c r="F63">
        <f>GT_Spot!T63</f>
        <v>0</v>
      </c>
      <c r="G63">
        <f>PPCL_NG!T63</f>
        <v>23.14</v>
      </c>
      <c r="H63">
        <f>PPCL_Spot!T63</f>
        <v>7</v>
      </c>
      <c r="I63">
        <f>Bawana_NG!T63</f>
        <v>69.600000000000009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661.53283127924021</v>
      </c>
      <c r="P63" s="77">
        <v>60.43</v>
      </c>
      <c r="Q63" s="77">
        <v>20.32</v>
      </c>
      <c r="R63" s="80">
        <v>19.2</v>
      </c>
      <c r="S63" s="80">
        <v>0</v>
      </c>
      <c r="T63" s="78">
        <f>SUMPRODUCT(LTA!F63:AJ63,LTA!F$101:AJ$101,LTA!F$105:AJ$105)</f>
        <v>104.73</v>
      </c>
      <c r="U63" s="78">
        <f>SUMPRODUCT(LTA!F63:AJ63,LTA!F$102:AJ$102,LTA!F$105:AJ$105)</f>
        <v>477.35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10.850000000000001</v>
      </c>
      <c r="AB63" s="117">
        <f>-STOA!P63</f>
        <v>0</v>
      </c>
      <c r="AC63">
        <f t="shared" si="0"/>
        <v>13.170181150962485</v>
      </c>
      <c r="AD63">
        <f t="shared" si="1"/>
        <v>1423.1749694509267</v>
      </c>
      <c r="AE63">
        <f>'IDT-1'!F63</f>
        <v>0</v>
      </c>
      <c r="AF63" s="26"/>
      <c r="AG63">
        <f t="shared" si="2"/>
        <v>1423.1749694509267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-30</v>
      </c>
      <c r="AM63" s="75">
        <f>RTM_PXI!J63</f>
        <v>0</v>
      </c>
      <c r="AN63" s="75">
        <f>RTM_PXI!P63</f>
        <v>0</v>
      </c>
      <c r="AO63" s="191">
        <f>GDAM_IEX!J63</f>
        <v>0</v>
      </c>
      <c r="AP63" s="191">
        <f>GDAM_IEX!P63</f>
        <v>0</v>
      </c>
      <c r="AQ63" s="191">
        <f>GDAM_PXI!J63</f>
        <v>0</v>
      </c>
      <c r="AR63" s="191">
        <f>GDAM_PXI!P63</f>
        <v>0</v>
      </c>
    </row>
    <row r="64" spans="1:44">
      <c r="A64" t="s">
        <v>106</v>
      </c>
      <c r="E64">
        <f>GT_NG!T64</f>
        <v>12.192319322648927</v>
      </c>
      <c r="F64">
        <f>GT_Spot!T64</f>
        <v>0</v>
      </c>
      <c r="G64">
        <f>PPCL_NG!T64</f>
        <v>23.14</v>
      </c>
      <c r="H64">
        <f>PPCL_Spot!T64</f>
        <v>7</v>
      </c>
      <c r="I64">
        <f>Bawana_NG!T64</f>
        <v>69.600000000000009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653.64772766324029</v>
      </c>
      <c r="P64" s="77">
        <v>60.43</v>
      </c>
      <c r="Q64" s="77">
        <v>20.32</v>
      </c>
      <c r="R64" s="80">
        <v>19.2</v>
      </c>
      <c r="S64" s="80">
        <v>0</v>
      </c>
      <c r="T64" s="78">
        <f>SUMPRODUCT(LTA!F64:AJ64,LTA!F$101:AJ$101,LTA!F$105:AJ$105)</f>
        <v>112.01</v>
      </c>
      <c r="U64" s="78">
        <f>SUMPRODUCT(LTA!F64:AJ64,LTA!F$102:AJ$102,LTA!F$105:AJ$105)</f>
        <v>467.58000000000004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10.850000000000001</v>
      </c>
      <c r="AB64" s="117">
        <f>-STOA!P64</f>
        <v>0</v>
      </c>
      <c r="AC64">
        <f t="shared" si="0"/>
        <v>12.983256413475825</v>
      </c>
      <c r="AD64">
        <f t="shared" si="1"/>
        <v>1462.3867905724135</v>
      </c>
      <c r="AE64">
        <f>'IDT-1'!F64</f>
        <v>0</v>
      </c>
      <c r="AF64" s="26"/>
      <c r="AG64">
        <f t="shared" si="2"/>
        <v>1462.3867905724135</v>
      </c>
      <c r="AI64" s="75">
        <f>PXIL!J64</f>
        <v>0</v>
      </c>
      <c r="AJ64" s="75">
        <f>PXIL!P64</f>
        <v>0</v>
      </c>
      <c r="AK64" s="75">
        <f>RTM_IEX!J64</f>
        <v>19.399999999999999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1">
        <f>GDAM_IEX!J64</f>
        <v>0</v>
      </c>
      <c r="AP64" s="191">
        <f>GDAM_IEX!P64</f>
        <v>0</v>
      </c>
      <c r="AQ64" s="191">
        <f>GDAM_PXI!J64</f>
        <v>0</v>
      </c>
      <c r="AR64" s="191">
        <f>GDAM_PXI!P64</f>
        <v>0</v>
      </c>
    </row>
    <row r="65" spans="1:44">
      <c r="A65" t="s">
        <v>107</v>
      </c>
      <c r="E65">
        <f>GT_NG!T65</f>
        <v>12.192319322648927</v>
      </c>
      <c r="F65">
        <f>GT_Spot!T65</f>
        <v>0</v>
      </c>
      <c r="G65">
        <f>PPCL_NG!T65</f>
        <v>23.14</v>
      </c>
      <c r="H65">
        <f>PPCL_Spot!T65</f>
        <v>7</v>
      </c>
      <c r="I65">
        <f>Bawana_NG!T65</f>
        <v>69.600000000000009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639.2941433543599</v>
      </c>
      <c r="P65" s="77">
        <v>60.15</v>
      </c>
      <c r="Q65" s="77">
        <v>20.236452234881682</v>
      </c>
      <c r="R65" s="80">
        <v>19.2</v>
      </c>
      <c r="S65" s="80">
        <v>0</v>
      </c>
      <c r="T65" s="78">
        <f>SUMPRODUCT(LTA!F65:AJ65,LTA!F$101:AJ$101,LTA!F$105:AJ$105)</f>
        <v>110.7</v>
      </c>
      <c r="U65" s="78">
        <f>SUMPRODUCT(LTA!F65:AJ65,LTA!F$102:AJ$102,LTA!F$105:AJ$105)</f>
        <v>457.65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10.850000000000001</v>
      </c>
      <c r="AB65" s="117">
        <f>-STOA!P65</f>
        <v>0</v>
      </c>
      <c r="AC65">
        <f t="shared" si="0"/>
        <v>13.294363853000263</v>
      </c>
      <c r="AD65">
        <f t="shared" si="1"/>
        <v>1336.7185510588902</v>
      </c>
      <c r="AE65">
        <f>'IDT-1'!F65</f>
        <v>0</v>
      </c>
      <c r="AF65" s="26"/>
      <c r="AG65">
        <f t="shared" si="2"/>
        <v>1336.7185510588902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-80</v>
      </c>
      <c r="AM65" s="75">
        <f>RTM_PXI!J65</f>
        <v>0</v>
      </c>
      <c r="AN65" s="75">
        <f>RTM_PXI!P65</f>
        <v>0</v>
      </c>
      <c r="AO65" s="191">
        <f>GDAM_IEX!J65</f>
        <v>0</v>
      </c>
      <c r="AP65" s="191">
        <f>GDAM_IEX!P65</f>
        <v>0</v>
      </c>
      <c r="AQ65" s="191">
        <f>GDAM_PXI!J65</f>
        <v>0</v>
      </c>
      <c r="AR65" s="191">
        <f>GDAM_PXI!P65</f>
        <v>0</v>
      </c>
    </row>
    <row r="66" spans="1:44">
      <c r="A66" t="s">
        <v>108</v>
      </c>
      <c r="E66">
        <f>GT_NG!T66</f>
        <v>12.192319322648927</v>
      </c>
      <c r="F66">
        <f>GT_Spot!T66</f>
        <v>0</v>
      </c>
      <c r="G66">
        <f>PPCL_NG!T66</f>
        <v>23.14</v>
      </c>
      <c r="H66">
        <f>PPCL_Spot!T66</f>
        <v>7</v>
      </c>
      <c r="I66">
        <f>Bawana_NG!T66</f>
        <v>69.600000000000009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639.2941433543599</v>
      </c>
      <c r="P66" s="77">
        <v>60.15</v>
      </c>
      <c r="Q66" s="77">
        <v>20.236452234881682</v>
      </c>
      <c r="R66" s="80">
        <v>19.2</v>
      </c>
      <c r="S66" s="80">
        <v>0</v>
      </c>
      <c r="T66" s="78">
        <f>SUMPRODUCT(LTA!F66:AJ66,LTA!F$101:AJ$101,LTA!F$105:AJ$105)</f>
        <v>99.15</v>
      </c>
      <c r="U66" s="78">
        <f>SUMPRODUCT(LTA!F66:AJ66,LTA!F$102:AJ$102,LTA!F$105:AJ$105)</f>
        <v>447.3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10.850000000000001</v>
      </c>
      <c r="AB66" s="117">
        <f>-STOA!P66</f>
        <v>0</v>
      </c>
      <c r="AC66">
        <f t="shared" si="0"/>
        <v>12.480174926446589</v>
      </c>
      <c r="AD66">
        <f t="shared" si="1"/>
        <v>1385.6327399854438</v>
      </c>
      <c r="AE66">
        <f>'IDT-1'!F66</f>
        <v>0</v>
      </c>
      <c r="AF66" s="26"/>
      <c r="AG66">
        <f t="shared" si="2"/>
        <v>1385.6327399854438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-10</v>
      </c>
      <c r="AM66" s="75">
        <f>RTM_PXI!J66</f>
        <v>0</v>
      </c>
      <c r="AN66" s="75">
        <f>RTM_PXI!P66</f>
        <v>0</v>
      </c>
      <c r="AO66" s="191">
        <f>GDAM_IEX!J66</f>
        <v>0</v>
      </c>
      <c r="AP66" s="191">
        <f>GDAM_IEX!P66</f>
        <v>0</v>
      </c>
      <c r="AQ66" s="191">
        <f>GDAM_PXI!J66</f>
        <v>0</v>
      </c>
      <c r="AR66" s="191">
        <f>GDAM_PXI!P66</f>
        <v>0</v>
      </c>
    </row>
    <row r="67" spans="1:44">
      <c r="A67" t="s">
        <v>109</v>
      </c>
      <c r="E67">
        <f>GT_NG!T67</f>
        <v>12.192319322648927</v>
      </c>
      <c r="F67">
        <f>GT_Spot!T67</f>
        <v>0</v>
      </c>
      <c r="G67">
        <f>PPCL_NG!T67</f>
        <v>23.14</v>
      </c>
      <c r="H67">
        <f>PPCL_Spot!T67</f>
        <v>7</v>
      </c>
      <c r="I67">
        <f>Bawana_NG!T67</f>
        <v>69.600000000000009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677.66502712854185</v>
      </c>
      <c r="P67" s="77">
        <v>60.15</v>
      </c>
      <c r="Q67" s="77">
        <v>20.236452234881682</v>
      </c>
      <c r="R67" s="80">
        <v>19.2</v>
      </c>
      <c r="S67" s="80">
        <v>0</v>
      </c>
      <c r="T67" s="78">
        <f>SUMPRODUCT(LTA!F67:AJ67,LTA!F$101:AJ$101,LTA!F$105:AJ$105)</f>
        <v>91.03</v>
      </c>
      <c r="U67" s="78">
        <f>SUMPRODUCT(LTA!F67:AJ67,LTA!F$102:AJ$102,LTA!F$105:AJ$105)</f>
        <v>439.90999999999997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11.040000000000001</v>
      </c>
      <c r="AB67" s="117">
        <f>-STOA!P67</f>
        <v>0</v>
      </c>
      <c r="AC67">
        <f t="shared" si="0"/>
        <v>13.304491630213063</v>
      </c>
      <c r="AD67">
        <f t="shared" si="1"/>
        <v>1337.8593070558593</v>
      </c>
      <c r="AE67">
        <f>'IDT-1'!F67</f>
        <v>0</v>
      </c>
      <c r="AF67" s="26"/>
      <c r="AG67">
        <f t="shared" si="2"/>
        <v>1337.8593070558593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-80</v>
      </c>
      <c r="AM67" s="75">
        <f>RTM_PXI!J67</f>
        <v>0</v>
      </c>
      <c r="AN67" s="75">
        <f>RTM_PXI!P67</f>
        <v>0</v>
      </c>
      <c r="AO67" s="191">
        <f>GDAM_IEX!J67</f>
        <v>0</v>
      </c>
      <c r="AP67" s="191">
        <f>GDAM_IEX!P67</f>
        <v>0</v>
      </c>
      <c r="AQ67" s="191">
        <f>GDAM_PXI!J67</f>
        <v>0</v>
      </c>
      <c r="AR67" s="191">
        <f>GDAM_PXI!P67</f>
        <v>0</v>
      </c>
    </row>
    <row r="68" spans="1:44">
      <c r="A68" t="s">
        <v>110</v>
      </c>
      <c r="E68">
        <f>GT_NG!T68</f>
        <v>12.192319322648927</v>
      </c>
      <c r="F68">
        <f>GT_Spot!T68</f>
        <v>0</v>
      </c>
      <c r="G68">
        <f>PPCL_NG!T68</f>
        <v>23.14</v>
      </c>
      <c r="H68">
        <f>PPCL_Spot!T68</f>
        <v>7</v>
      </c>
      <c r="I68">
        <f>Bawana_NG!T68</f>
        <v>69.600000000000009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682.74901112854184</v>
      </c>
      <c r="P68" s="77">
        <v>60.15</v>
      </c>
      <c r="Q68" s="77">
        <v>20.236452234881682</v>
      </c>
      <c r="R68" s="80">
        <v>19.2</v>
      </c>
      <c r="S68" s="80">
        <v>0</v>
      </c>
      <c r="T68" s="78">
        <f>SUMPRODUCT(LTA!F68:AJ68,LTA!F$101:AJ$101,LTA!F$105:AJ$105)</f>
        <v>76.69</v>
      </c>
      <c r="U68" s="78">
        <f>SUMPRODUCT(LTA!F68:AJ68,LTA!F$102:AJ$102,LTA!F$105:AJ$105)</f>
        <v>433.2399999999999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11.040000000000001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12.631655038081345</v>
      </c>
      <c r="AD68">
        <f t="shared" ref="AD68:AD98" si="4">SUM(B68:AB68,AI68:AR68)-AC68</f>
        <v>1382.6061276479911</v>
      </c>
      <c r="AE68">
        <f>'IDT-1'!F68</f>
        <v>0</v>
      </c>
      <c r="AF68" s="26"/>
      <c r="AG68">
        <f t="shared" ref="AG68:AG98" si="5">SUM(AD68:AF68)</f>
        <v>1382.6061276479911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-20</v>
      </c>
      <c r="AM68" s="75">
        <f>RTM_PXI!J68</f>
        <v>0</v>
      </c>
      <c r="AN68" s="75">
        <f>RTM_PXI!P68</f>
        <v>0</v>
      </c>
      <c r="AO68" s="191">
        <f>GDAM_IEX!J68</f>
        <v>0</v>
      </c>
      <c r="AP68" s="191">
        <f>GDAM_IEX!P68</f>
        <v>0</v>
      </c>
      <c r="AQ68" s="191">
        <f>GDAM_PXI!J68</f>
        <v>0</v>
      </c>
      <c r="AR68" s="191">
        <f>GDAM_PXI!P68</f>
        <v>0</v>
      </c>
    </row>
    <row r="69" spans="1:44">
      <c r="A69" t="s">
        <v>111</v>
      </c>
      <c r="E69">
        <f>GT_NG!T69</f>
        <v>12.192319322648927</v>
      </c>
      <c r="F69">
        <f>GT_Spot!T69</f>
        <v>0</v>
      </c>
      <c r="G69">
        <f>PPCL_NG!T69</f>
        <v>23.14</v>
      </c>
      <c r="H69">
        <f>PPCL_Spot!T69</f>
        <v>7</v>
      </c>
      <c r="I69">
        <f>Bawana_NG!T69</f>
        <v>69.600000000000009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682.48415793605875</v>
      </c>
      <c r="P69" s="77">
        <v>60.15</v>
      </c>
      <c r="Q69" s="77">
        <v>20.236452234881682</v>
      </c>
      <c r="R69" s="80">
        <v>19.2</v>
      </c>
      <c r="S69" s="80">
        <v>0</v>
      </c>
      <c r="T69" s="78">
        <f>SUMPRODUCT(LTA!F69:AJ69,LTA!F$101:AJ$101,LTA!F$105:AJ$105)</f>
        <v>65.66</v>
      </c>
      <c r="U69" s="78">
        <f>SUMPRODUCT(LTA!F69:AJ69,LTA!F$102:AJ$102,LTA!F$105:AJ$105)</f>
        <v>426.9199999999999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11.040000000000001</v>
      </c>
      <c r="AB69" s="117">
        <f>-STOA!P69</f>
        <v>0</v>
      </c>
      <c r="AC69">
        <f t="shared" si="3"/>
        <v>12.476644329987492</v>
      </c>
      <c r="AD69">
        <f t="shared" si="4"/>
        <v>1365.1462851636018</v>
      </c>
      <c r="AE69">
        <f>'IDT-1'!F69</f>
        <v>0</v>
      </c>
      <c r="AF69" s="26"/>
      <c r="AG69">
        <f t="shared" si="5"/>
        <v>1365.1462851636018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-20</v>
      </c>
      <c r="AM69" s="75">
        <f>RTM_PXI!J69</f>
        <v>0</v>
      </c>
      <c r="AN69" s="75">
        <f>RTM_PXI!P69</f>
        <v>0</v>
      </c>
      <c r="AO69" s="191">
        <f>GDAM_IEX!J69</f>
        <v>0</v>
      </c>
      <c r="AP69" s="191">
        <f>GDAM_IEX!P69</f>
        <v>0</v>
      </c>
      <c r="AQ69" s="191">
        <f>GDAM_PXI!J69</f>
        <v>0</v>
      </c>
      <c r="AR69" s="191">
        <f>GDAM_PXI!P69</f>
        <v>0</v>
      </c>
    </row>
    <row r="70" spans="1:44">
      <c r="A70" t="s">
        <v>112</v>
      </c>
      <c r="E70">
        <f>GT_NG!T70</f>
        <v>12.572497661365762</v>
      </c>
      <c r="F70">
        <f>GT_Spot!T70</f>
        <v>0</v>
      </c>
      <c r="G70">
        <f>PPCL_NG!T70</f>
        <v>23.14</v>
      </c>
      <c r="H70">
        <f>PPCL_Spot!T70</f>
        <v>7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692.05645231445874</v>
      </c>
      <c r="P70" s="77">
        <v>60.15</v>
      </c>
      <c r="Q70" s="77">
        <v>20.236452234881682</v>
      </c>
      <c r="R70" s="80">
        <v>19.2</v>
      </c>
      <c r="S70" s="80">
        <v>0</v>
      </c>
      <c r="T70" s="78">
        <f>SUMPRODUCT(LTA!F70:AJ70,LTA!F$101:AJ$101,LTA!F$105:AJ$105)</f>
        <v>53.94</v>
      </c>
      <c r="U70" s="78">
        <f>SUMPRODUCT(LTA!F70:AJ70,LTA!F$102:AJ$102,LTA!F$105:AJ$105)</f>
        <v>420.56999999999994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11.040000000000001</v>
      </c>
      <c r="AB70" s="117">
        <f>-STOA!P70</f>
        <v>0</v>
      </c>
      <c r="AC70">
        <f t="shared" si="3"/>
        <v>12.316428814676167</v>
      </c>
      <c r="AD70">
        <f t="shared" si="4"/>
        <v>1367.18897339603</v>
      </c>
      <c r="AE70">
        <f>'IDT-1'!F70</f>
        <v>0</v>
      </c>
      <c r="AF70" s="26"/>
      <c r="AG70">
        <f t="shared" si="5"/>
        <v>1367.18897339603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-10</v>
      </c>
      <c r="AM70" s="75">
        <f>RTM_PXI!J70</f>
        <v>0</v>
      </c>
      <c r="AN70" s="75">
        <f>RTM_PXI!P70</f>
        <v>0</v>
      </c>
      <c r="AO70" s="191">
        <f>GDAM_IEX!J70</f>
        <v>0</v>
      </c>
      <c r="AP70" s="191">
        <f>GDAM_IEX!P70</f>
        <v>0</v>
      </c>
      <c r="AQ70" s="191">
        <f>GDAM_PXI!J70</f>
        <v>0</v>
      </c>
      <c r="AR70" s="191">
        <f>GDAM_PXI!P70</f>
        <v>0</v>
      </c>
    </row>
    <row r="71" spans="1:44">
      <c r="A71" t="s">
        <v>113</v>
      </c>
      <c r="E71">
        <f>GT_NG!T71</f>
        <v>12.198316183348926</v>
      </c>
      <c r="F71">
        <f>GT_Spot!T71</f>
        <v>0</v>
      </c>
      <c r="G71">
        <f>PPCL_NG!T71</f>
        <v>23.14</v>
      </c>
      <c r="H71">
        <f>PPCL_Spot!T71</f>
        <v>7</v>
      </c>
      <c r="I71">
        <f>Bawana_NG!T71</f>
        <v>69.599999999999994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699.81046961014181</v>
      </c>
      <c r="P71" s="77">
        <v>60.15</v>
      </c>
      <c r="Q71" s="77">
        <v>20.236452234881682</v>
      </c>
      <c r="R71" s="80">
        <v>19.2</v>
      </c>
      <c r="S71" s="80">
        <v>0</v>
      </c>
      <c r="T71" s="78">
        <f>SUMPRODUCT(LTA!F71:AJ71,LTA!F$101:AJ$101,LTA!F$105:AJ$105)</f>
        <v>42.95</v>
      </c>
      <c r="U71" s="78">
        <f>SUMPRODUCT(LTA!F71:AJ71,LTA!F$102:AJ$102,LTA!F$105:AJ$105)</f>
        <v>410.18999999999994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11.22</v>
      </c>
      <c r="AB71" s="117">
        <f>-STOA!P71</f>
        <v>0</v>
      </c>
      <c r="AC71">
        <f t="shared" si="3"/>
        <v>12.447558094649677</v>
      </c>
      <c r="AD71">
        <f t="shared" si="4"/>
        <v>1402.0476799337227</v>
      </c>
      <c r="AE71">
        <f>'IDT-1'!F71</f>
        <v>0</v>
      </c>
      <c r="AF71" s="26"/>
      <c r="AG71">
        <f t="shared" si="5"/>
        <v>1402.0476799337227</v>
      </c>
      <c r="AI71" s="75">
        <f>PXIL!J71</f>
        <v>0</v>
      </c>
      <c r="AJ71" s="75">
        <f>PXIL!P71</f>
        <v>0</v>
      </c>
      <c r="AK71" s="75">
        <f>RTM_IEX!J71</f>
        <v>38.799999999999997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1">
        <f>GDAM_IEX!J71</f>
        <v>0</v>
      </c>
      <c r="AP71" s="191">
        <f>GDAM_IEX!P71</f>
        <v>0</v>
      </c>
      <c r="AQ71" s="191">
        <f>GDAM_PXI!J71</f>
        <v>0</v>
      </c>
      <c r="AR71" s="191">
        <f>GDAM_PXI!P71</f>
        <v>0</v>
      </c>
    </row>
    <row r="72" spans="1:44">
      <c r="A72" t="s">
        <v>114</v>
      </c>
      <c r="E72">
        <f>GT_NG!T72</f>
        <v>8.8762376237623766</v>
      </c>
      <c r="F72">
        <f>GT_Spot!T72</f>
        <v>0</v>
      </c>
      <c r="G72">
        <f>PPCL_NG!T72</f>
        <v>23.14</v>
      </c>
      <c r="H72">
        <f>PPCL_Spot!T72</f>
        <v>5.94</v>
      </c>
      <c r="I72">
        <f>Bawana_NG!T72</f>
        <v>69.599999999999994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752.51118842077153</v>
      </c>
      <c r="P72" s="77">
        <v>60.15</v>
      </c>
      <c r="Q72" s="77">
        <v>20.236452234881682</v>
      </c>
      <c r="R72" s="80">
        <v>17.677881873727088</v>
      </c>
      <c r="S72" s="80">
        <v>0</v>
      </c>
      <c r="T72" s="78">
        <f>SUMPRODUCT(LTA!F72:AJ72,LTA!F$101:AJ$101,LTA!F$105:AJ$105)</f>
        <v>33.08</v>
      </c>
      <c r="U72" s="78">
        <f>SUMPRODUCT(LTA!F72:AJ72,LTA!F$102:AJ$102,LTA!F$105:AJ$105)</f>
        <v>403.89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11.22</v>
      </c>
      <c r="AB72" s="117">
        <f>-STOA!P72</f>
        <v>0</v>
      </c>
      <c r="AC72">
        <f t="shared" si="3"/>
        <v>12.553194039791562</v>
      </c>
      <c r="AD72">
        <f t="shared" si="4"/>
        <v>1373.768566113351</v>
      </c>
      <c r="AE72">
        <f>'IDT-1'!F72</f>
        <v>0</v>
      </c>
      <c r="AF72" s="26"/>
      <c r="AG72">
        <f t="shared" si="5"/>
        <v>1373.768566113351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-20</v>
      </c>
      <c r="AM72" s="75">
        <f>RTM_PXI!J72</f>
        <v>0</v>
      </c>
      <c r="AN72" s="75">
        <f>RTM_PXI!P72</f>
        <v>0</v>
      </c>
      <c r="AO72" s="191">
        <f>GDAM_IEX!J72</f>
        <v>0</v>
      </c>
      <c r="AP72" s="191">
        <f>GDAM_IEX!P72</f>
        <v>0</v>
      </c>
      <c r="AQ72" s="191">
        <f>GDAM_PXI!J72</f>
        <v>0</v>
      </c>
      <c r="AR72" s="191">
        <f>GDAM_PXI!P72</f>
        <v>0</v>
      </c>
    </row>
    <row r="73" spans="1:44">
      <c r="A73" t="s">
        <v>115</v>
      </c>
      <c r="E73">
        <f>GT_NG!T73</f>
        <v>8.8762376237623766</v>
      </c>
      <c r="F73">
        <f>GT_Spot!T73</f>
        <v>0</v>
      </c>
      <c r="G73">
        <f>PPCL_NG!T73</f>
        <v>23.14</v>
      </c>
      <c r="H73">
        <f>PPCL_Spot!T73</f>
        <v>5.6</v>
      </c>
      <c r="I73">
        <f>Bawana_NG!T73</f>
        <v>69.59999999999998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783.39000808006904</v>
      </c>
      <c r="P73" s="77">
        <v>60.15</v>
      </c>
      <c r="Q73" s="77">
        <v>20.236452234881682</v>
      </c>
      <c r="R73" s="80">
        <v>11.179999999999998</v>
      </c>
      <c r="S73" s="80">
        <v>0</v>
      </c>
      <c r="T73" s="78">
        <f>SUMPRODUCT(LTA!F73:AJ73,LTA!F$101:AJ$101,LTA!F$105:AJ$105)</f>
        <v>22.62</v>
      </c>
      <c r="U73" s="78">
        <f>SUMPRODUCT(LTA!F73:AJ73,LTA!F$102:AJ$102,LTA!F$105:AJ$105)</f>
        <v>397.54999999999995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11.22</v>
      </c>
      <c r="AB73" s="117">
        <f>-STOA!P73</f>
        <v>0</v>
      </c>
      <c r="AC73">
        <f t="shared" si="3"/>
        <v>12.439351741860674</v>
      </c>
      <c r="AD73">
        <f t="shared" si="4"/>
        <v>1401.1233461968523</v>
      </c>
      <c r="AE73">
        <f>'IDT-1'!F73</f>
        <v>0</v>
      </c>
      <c r="AF73" s="26"/>
      <c r="AG73">
        <f t="shared" si="5"/>
        <v>1401.1233461968523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1">
        <f>GDAM_IEX!J73</f>
        <v>0</v>
      </c>
      <c r="AP73" s="191">
        <f>GDAM_IEX!P73</f>
        <v>0</v>
      </c>
      <c r="AQ73" s="191">
        <f>GDAM_PXI!J73</f>
        <v>0</v>
      </c>
      <c r="AR73" s="191">
        <f>GDAM_PXI!P73</f>
        <v>0</v>
      </c>
    </row>
    <row r="74" spans="1:44">
      <c r="A74" t="s">
        <v>116</v>
      </c>
      <c r="E74">
        <f>GT_NG!T74</f>
        <v>8.8762376237623766</v>
      </c>
      <c r="F74">
        <f>GT_Spot!T74</f>
        <v>0</v>
      </c>
      <c r="G74">
        <f>PPCL_NG!T74</f>
        <v>23.14</v>
      </c>
      <c r="H74">
        <f>PPCL_Spot!T74</f>
        <v>5.94</v>
      </c>
      <c r="I74">
        <f>Bawana_NG!T74</f>
        <v>69.59999999999998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793.01420983287744</v>
      </c>
      <c r="P74" s="77">
        <v>60.15</v>
      </c>
      <c r="Q74" s="77">
        <v>20.236452234881682</v>
      </c>
      <c r="R74" s="80">
        <v>6.7299999999999995</v>
      </c>
      <c r="S74" s="80">
        <v>0</v>
      </c>
      <c r="T74" s="78">
        <f>SUMPRODUCT(LTA!F74:AJ74,LTA!F$101:AJ$101,LTA!F$105:AJ$105)</f>
        <v>15.66</v>
      </c>
      <c r="U74" s="78">
        <f>SUMPRODUCT(LTA!F74:AJ74,LTA!F$102:AJ$102,LTA!F$105:AJ$105)</f>
        <v>392.56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11.22</v>
      </c>
      <c r="AB74" s="117">
        <f>-STOA!P74</f>
        <v>0</v>
      </c>
      <c r="AC74">
        <f t="shared" si="3"/>
        <v>12.382716717285389</v>
      </c>
      <c r="AD74">
        <f t="shared" si="4"/>
        <v>1394.7441829742361</v>
      </c>
      <c r="AE74">
        <f>'IDT-1'!F74</f>
        <v>0</v>
      </c>
      <c r="AF74" s="26"/>
      <c r="AG74">
        <f t="shared" si="5"/>
        <v>1394.7441829742361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1">
        <f>GDAM_IEX!J74</f>
        <v>0</v>
      </c>
      <c r="AP74" s="191">
        <f>GDAM_IEX!P74</f>
        <v>0</v>
      </c>
      <c r="AQ74" s="191">
        <f>GDAM_PXI!J74</f>
        <v>0</v>
      </c>
      <c r="AR74" s="191">
        <f>GDAM_PXI!P74</f>
        <v>0</v>
      </c>
    </row>
    <row r="75" spans="1:44">
      <c r="A75" t="s">
        <v>117</v>
      </c>
      <c r="E75">
        <f>GT_NG!T75</f>
        <v>12.198316183348926</v>
      </c>
      <c r="F75">
        <f>GT_Spot!T75</f>
        <v>0</v>
      </c>
      <c r="G75">
        <f>PPCL_NG!T75</f>
        <v>23.14</v>
      </c>
      <c r="H75">
        <f>PPCL_Spot!T75</f>
        <v>7</v>
      </c>
      <c r="I75">
        <f>Bawana_NG!T75</f>
        <v>69.59999999999998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770.25329831194949</v>
      </c>
      <c r="P75" s="77">
        <v>61.56</v>
      </c>
      <c r="Q75" s="77">
        <v>20.236452234881682</v>
      </c>
      <c r="R75" s="80">
        <v>0</v>
      </c>
      <c r="S75" s="80">
        <v>0</v>
      </c>
      <c r="T75" s="78">
        <f>SUMPRODUCT(LTA!F75:AJ75,LTA!F$101:AJ$101,LTA!F$105:AJ$105)</f>
        <v>6.79</v>
      </c>
      <c r="U75" s="78">
        <f>SUMPRODUCT(LTA!F75:AJ75,LTA!F$102:AJ$102,LTA!F$105:AJ$105)</f>
        <v>387.78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11.5</v>
      </c>
      <c r="AB75" s="117">
        <f>-STOA!P75</f>
        <v>0</v>
      </c>
      <c r="AC75">
        <f t="shared" si="3"/>
        <v>12.456026725724374</v>
      </c>
      <c r="AD75">
        <f t="shared" si="4"/>
        <v>1312.6020400044556</v>
      </c>
      <c r="AE75">
        <f>'IDT-1'!F75</f>
        <v>0</v>
      </c>
      <c r="AF75" s="26"/>
      <c r="AG75">
        <f t="shared" si="5"/>
        <v>1312.6020400044556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-45</v>
      </c>
      <c r="AM75" s="75">
        <f>RTM_PXI!J75</f>
        <v>0</v>
      </c>
      <c r="AN75" s="75">
        <f>RTM_PXI!P75</f>
        <v>0</v>
      </c>
      <c r="AO75" s="191">
        <f>GDAM_IEX!J75</f>
        <v>0</v>
      </c>
      <c r="AP75" s="191">
        <f>GDAM_IEX!P75</f>
        <v>0</v>
      </c>
      <c r="AQ75" s="191">
        <f>GDAM_PXI!J75</f>
        <v>0</v>
      </c>
      <c r="AR75" s="191">
        <f>GDAM_PXI!P75</f>
        <v>0</v>
      </c>
    </row>
    <row r="76" spans="1:44">
      <c r="A76" t="s">
        <v>118</v>
      </c>
      <c r="E76">
        <f>GT_NG!T76</f>
        <v>9.0835913312693517</v>
      </c>
      <c r="F76">
        <f>GT_Spot!T76</f>
        <v>0</v>
      </c>
      <c r="G76">
        <f>PPCL_NG!T76</f>
        <v>23.14</v>
      </c>
      <c r="H76">
        <f>PPCL_Spot!T76</f>
        <v>5.7620578778135041</v>
      </c>
      <c r="I76">
        <f>Bawana_NG!T76</f>
        <v>69.59999999999998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838.11271892056436</v>
      </c>
      <c r="P76" s="77">
        <v>61.63000000000001</v>
      </c>
      <c r="Q76" s="77">
        <v>20.233067475360119</v>
      </c>
      <c r="R76" s="80">
        <v>0</v>
      </c>
      <c r="S76" s="80">
        <v>0</v>
      </c>
      <c r="T76" s="78">
        <f>SUMPRODUCT(LTA!F76:AJ76,LTA!F$101:AJ$101,LTA!F$105:AJ$105)</f>
        <v>3.37</v>
      </c>
      <c r="U76" s="78">
        <f>SUMPRODUCT(LTA!F76:AJ76,LTA!F$102:AJ$102,LTA!F$105:AJ$105)</f>
        <v>385.67999999999995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11.5</v>
      </c>
      <c r="AB76" s="117">
        <f>-STOA!P76</f>
        <v>0</v>
      </c>
      <c r="AC76">
        <f t="shared" si="3"/>
        <v>12.567380633324063</v>
      </c>
      <c r="AD76">
        <f t="shared" si="4"/>
        <v>1415.544054971683</v>
      </c>
      <c r="AE76">
        <f>'IDT-1'!F76</f>
        <v>-28.690999999999999</v>
      </c>
      <c r="AF76" s="26"/>
      <c r="AG76">
        <f t="shared" si="5"/>
        <v>1386.8530549716829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1">
        <f>GDAM_IEX!J76</f>
        <v>0</v>
      </c>
      <c r="AP76" s="191">
        <f>GDAM_IEX!P76</f>
        <v>0</v>
      </c>
      <c r="AQ76" s="191">
        <f>GDAM_PXI!J76</f>
        <v>0</v>
      </c>
      <c r="AR76" s="191">
        <f>GDAM_PXI!P76</f>
        <v>0</v>
      </c>
    </row>
    <row r="77" spans="1:44">
      <c r="A77" t="s">
        <v>119</v>
      </c>
      <c r="E77">
        <f>GT_NG!T77</f>
        <v>9.0835913312693517</v>
      </c>
      <c r="F77">
        <f>GT_Spot!T77</f>
        <v>0</v>
      </c>
      <c r="G77">
        <f>PPCL_NG!T77</f>
        <v>23.14</v>
      </c>
      <c r="H77">
        <f>PPCL_Spot!T77</f>
        <v>5.7620578778135041</v>
      </c>
      <c r="I77">
        <f>Bawana_NG!T77</f>
        <v>69.59999999999998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813.06239981983401</v>
      </c>
      <c r="P77" s="77">
        <v>66.83</v>
      </c>
      <c r="Q77" s="77">
        <v>20.233067475360119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414.59999999999997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-42</v>
      </c>
      <c r="AA77" s="117">
        <f>STOA!J77</f>
        <v>11.5</v>
      </c>
      <c r="AB77" s="117">
        <f>-STOA!P77</f>
        <v>0</v>
      </c>
      <c r="AC77">
        <f t="shared" si="3"/>
        <v>12.990419181169841</v>
      </c>
      <c r="AD77">
        <f t="shared" si="4"/>
        <v>1378.8206973231072</v>
      </c>
      <c r="AE77">
        <f>'IDT-1'!F77</f>
        <v>-19</v>
      </c>
      <c r="AF77" s="26"/>
      <c r="AG77">
        <f t="shared" si="5"/>
        <v>1359.8206973231072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1">
        <f>GDAM_IEX!J77</f>
        <v>0</v>
      </c>
      <c r="AP77" s="191">
        <f>GDAM_IEX!P77</f>
        <v>0</v>
      </c>
      <c r="AQ77" s="191">
        <f>GDAM_PXI!J77</f>
        <v>0</v>
      </c>
      <c r="AR77" s="191">
        <f>GDAM_PXI!P77</f>
        <v>0</v>
      </c>
    </row>
    <row r="78" spans="1:44">
      <c r="A78" t="s">
        <v>120</v>
      </c>
      <c r="E78">
        <f>GT_NG!T78</f>
        <v>9.075232198142416</v>
      </c>
      <c r="F78">
        <f>GT_Spot!T78</f>
        <v>0</v>
      </c>
      <c r="G78">
        <f>PPCL_NG!T78</f>
        <v>23.14</v>
      </c>
      <c r="H78">
        <f>PPCL_Spot!T78</f>
        <v>5.7620578778135041</v>
      </c>
      <c r="I78">
        <f>Bawana_NG!T78</f>
        <v>69.555876515986753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819.23805794362374</v>
      </c>
      <c r="P78" s="77">
        <v>66.83</v>
      </c>
      <c r="Q78" s="77">
        <v>20.233067475360119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435.11999999999995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11.5</v>
      </c>
      <c r="AB78" s="117">
        <f>-STOA!P78</f>
        <v>0</v>
      </c>
      <c r="AC78">
        <f t="shared" si="3"/>
        <v>12.985169682529085</v>
      </c>
      <c r="AD78">
        <f t="shared" si="4"/>
        <v>1432.4691223283976</v>
      </c>
      <c r="AE78">
        <f>'IDT-1'!F78</f>
        <v>-42.058999999999997</v>
      </c>
      <c r="AF78" s="26"/>
      <c r="AG78">
        <f t="shared" si="5"/>
        <v>1390.4101223283976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-15</v>
      </c>
      <c r="AM78" s="75">
        <f>RTM_PXI!J78</f>
        <v>0</v>
      </c>
      <c r="AN78" s="75">
        <f>RTM_PXI!P78</f>
        <v>0</v>
      </c>
      <c r="AO78" s="191">
        <f>GDAM_IEX!J78</f>
        <v>0</v>
      </c>
      <c r="AP78" s="191">
        <f>GDAM_IEX!P78</f>
        <v>0</v>
      </c>
      <c r="AQ78" s="191">
        <f>GDAM_PXI!J78</f>
        <v>0</v>
      </c>
      <c r="AR78" s="191">
        <f>GDAM_PXI!P78</f>
        <v>0</v>
      </c>
    </row>
    <row r="79" spans="1:44">
      <c r="A79" t="s">
        <v>121</v>
      </c>
      <c r="E79">
        <f>GT_NG!T79</f>
        <v>9.0835913312693517</v>
      </c>
      <c r="F79">
        <f>GT_Spot!T79</f>
        <v>0</v>
      </c>
      <c r="G79">
        <f>PPCL_NG!T79</f>
        <v>23.14</v>
      </c>
      <c r="H79">
        <f>PPCL_Spot!T79</f>
        <v>6.03</v>
      </c>
      <c r="I79">
        <f>Bawana_NG!T79</f>
        <v>67.430000000000007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826.0967314836206</v>
      </c>
      <c r="P79" s="77">
        <v>66.83</v>
      </c>
      <c r="Q79" s="77">
        <v>20.233067475360119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434.16999999999996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11.5</v>
      </c>
      <c r="AB79" s="117">
        <f>-STOA!P79</f>
        <v>0</v>
      </c>
      <c r="AC79">
        <f t="shared" si="3"/>
        <v>12.887717834554202</v>
      </c>
      <c r="AD79">
        <f t="shared" si="4"/>
        <v>1451.6256724556958</v>
      </c>
      <c r="AE79">
        <f>'IDT-1'!F79</f>
        <v>-36.040999999999997</v>
      </c>
      <c r="AF79" s="26"/>
      <c r="AG79">
        <f t="shared" si="5"/>
        <v>1415.5846724556959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1">
        <f>GDAM_IEX!J79</f>
        <v>0</v>
      </c>
      <c r="AP79" s="191">
        <f>GDAM_IEX!P79</f>
        <v>0</v>
      </c>
      <c r="AQ79" s="191">
        <f>GDAM_PXI!J79</f>
        <v>0</v>
      </c>
      <c r="AR79" s="191">
        <f>GDAM_PXI!P79</f>
        <v>0</v>
      </c>
    </row>
    <row r="80" spans="1:44">
      <c r="A80" t="s">
        <v>122</v>
      </c>
      <c r="E80">
        <f>GT_NG!T80</f>
        <v>11.48259109311741</v>
      </c>
      <c r="F80">
        <f>GT_Spot!T80</f>
        <v>0</v>
      </c>
      <c r="G80">
        <f>PPCL_NG!T80</f>
        <v>23.14</v>
      </c>
      <c r="H80">
        <f>PPCL_Spot!T80</f>
        <v>7</v>
      </c>
      <c r="I80">
        <f>Bawana_NG!T80</f>
        <v>67.430000000000007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836.09809977482053</v>
      </c>
      <c r="P80" s="77">
        <v>66.83</v>
      </c>
      <c r="Q80" s="77">
        <v>20.233067475360119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433.35999999999996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11.5</v>
      </c>
      <c r="AB80" s="117">
        <f>-STOA!P80</f>
        <v>0</v>
      </c>
      <c r="AC80">
        <f t="shared" si="3"/>
        <v>12.998249073421022</v>
      </c>
      <c r="AD80">
        <f t="shared" si="4"/>
        <v>1464.0755092698769</v>
      </c>
      <c r="AE80">
        <f>'IDT-1'!F80</f>
        <v>-44.703000000000003</v>
      </c>
      <c r="AF80" s="26"/>
      <c r="AG80">
        <f t="shared" si="5"/>
        <v>1419.3725092698769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1">
        <f>GDAM_IEX!J80</f>
        <v>0</v>
      </c>
      <c r="AP80" s="191">
        <f>GDAM_IEX!P80</f>
        <v>0</v>
      </c>
      <c r="AQ80" s="191">
        <f>GDAM_PXI!J80</f>
        <v>0</v>
      </c>
      <c r="AR80" s="191">
        <f>GDAM_PXI!P80</f>
        <v>0</v>
      </c>
    </row>
    <row r="81" spans="1:44">
      <c r="A81" t="s">
        <v>123</v>
      </c>
      <c r="E81">
        <f>GT_NG!T81</f>
        <v>12.198316183348926</v>
      </c>
      <c r="F81">
        <f>GT_Spot!T81</f>
        <v>0</v>
      </c>
      <c r="G81">
        <f>PPCL_NG!T81</f>
        <v>23.14</v>
      </c>
      <c r="H81">
        <f>PPCL_Spot!T81</f>
        <v>6.9977426636568856</v>
      </c>
      <c r="I81">
        <f>Bawana_NG!T81</f>
        <v>67.430000000000007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839.02304277010694</v>
      </c>
      <c r="P81" s="77">
        <v>65.227129087628185</v>
      </c>
      <c r="Q81" s="77">
        <v>20.233067475360119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432.65999999999997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11.5</v>
      </c>
      <c r="AB81" s="117">
        <f>-STOA!P81</f>
        <v>0</v>
      </c>
      <c r="AC81">
        <f t="shared" si="3"/>
        <v>13.453908200094654</v>
      </c>
      <c r="AD81">
        <f t="shared" si="4"/>
        <v>1414.9553899800062</v>
      </c>
      <c r="AE81">
        <f>'IDT-1'!F81</f>
        <v>-43.942999999999998</v>
      </c>
      <c r="AF81" s="26"/>
      <c r="AG81">
        <f t="shared" si="5"/>
        <v>1371.0123899800062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-50</v>
      </c>
      <c r="AM81" s="75">
        <f>RTM_PXI!J81</f>
        <v>0</v>
      </c>
      <c r="AN81" s="75">
        <f>RTM_PXI!P81</f>
        <v>0</v>
      </c>
      <c r="AO81" s="191">
        <f>GDAM_IEX!J81</f>
        <v>0</v>
      </c>
      <c r="AP81" s="191">
        <f>GDAM_IEX!P81</f>
        <v>0</v>
      </c>
      <c r="AQ81" s="191">
        <f>GDAM_PXI!J81</f>
        <v>0</v>
      </c>
      <c r="AR81" s="191">
        <f>GDAM_PXI!P81</f>
        <v>0</v>
      </c>
    </row>
    <row r="82" spans="1:44">
      <c r="A82" t="s">
        <v>124</v>
      </c>
      <c r="E82">
        <f>GT_NG!T82</f>
        <v>12.198316183348926</v>
      </c>
      <c r="F82">
        <f>GT_Spot!T82</f>
        <v>0</v>
      </c>
      <c r="G82">
        <f>PPCL_NG!T82</f>
        <v>23.14</v>
      </c>
      <c r="H82">
        <f>PPCL_Spot!T82</f>
        <v>6.9977426636568856</v>
      </c>
      <c r="I82">
        <f>Bawana_NG!T82</f>
        <v>67.430000000000007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839.02304277010694</v>
      </c>
      <c r="P82" s="77">
        <v>65.227129087628185</v>
      </c>
      <c r="Q82" s="77">
        <v>20.233067475360119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431.87999999999994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11.5</v>
      </c>
      <c r="AB82" s="117">
        <f>-STOA!P82</f>
        <v>0</v>
      </c>
      <c r="AC82">
        <f t="shared" si="3"/>
        <v>14.601200777980047</v>
      </c>
      <c r="AD82">
        <f t="shared" si="4"/>
        <v>1283.0280974021209</v>
      </c>
      <c r="AE82">
        <f>'IDT-1'!F82</f>
        <v>-51.722999999999999</v>
      </c>
      <c r="AF82" s="26"/>
      <c r="AG82">
        <f t="shared" si="5"/>
        <v>1231.305097402121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-180</v>
      </c>
      <c r="AM82" s="75">
        <f>RTM_PXI!J82</f>
        <v>0</v>
      </c>
      <c r="AN82" s="75">
        <f>RTM_PXI!P82</f>
        <v>0</v>
      </c>
      <c r="AO82" s="191">
        <f>GDAM_IEX!J82</f>
        <v>0</v>
      </c>
      <c r="AP82" s="191">
        <f>GDAM_IEX!P82</f>
        <v>0</v>
      </c>
      <c r="AQ82" s="191">
        <f>GDAM_PXI!J82</f>
        <v>0</v>
      </c>
      <c r="AR82" s="191">
        <f>GDAM_PXI!P82</f>
        <v>0</v>
      </c>
    </row>
    <row r="83" spans="1:44">
      <c r="A83" t="s">
        <v>125</v>
      </c>
      <c r="E83">
        <f>GT_NG!T83</f>
        <v>12.198316183348926</v>
      </c>
      <c r="F83">
        <f>GT_Spot!T83</f>
        <v>0</v>
      </c>
      <c r="G83">
        <f>PPCL_NG!T83</f>
        <v>23.14</v>
      </c>
      <c r="H83">
        <f>PPCL_Spot!T83</f>
        <v>7.0021218551076077</v>
      </c>
      <c r="I83">
        <f>Bawana_NG!T83</f>
        <v>68.510000000000005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835.85623418364935</v>
      </c>
      <c r="P83" s="77">
        <v>65.227129087628185</v>
      </c>
      <c r="Q83" s="77">
        <v>20.233067475360119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430.25999999999993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11.33</v>
      </c>
      <c r="AB83" s="117">
        <f>-STOA!P83</f>
        <v>0</v>
      </c>
      <c r="AC83">
        <f t="shared" si="3"/>
        <v>13.590529371862502</v>
      </c>
      <c r="AD83">
        <f t="shared" si="4"/>
        <v>1390.1663394132318</v>
      </c>
      <c r="AE83">
        <f>'IDT-1'!F83</f>
        <v>-59.085999999999999</v>
      </c>
      <c r="AF83" s="26"/>
      <c r="AG83">
        <f t="shared" si="5"/>
        <v>1331.0803394132317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-70</v>
      </c>
      <c r="AM83" s="75">
        <f>RTM_PXI!J83</f>
        <v>0</v>
      </c>
      <c r="AN83" s="75">
        <f>RTM_PXI!P83</f>
        <v>0</v>
      </c>
      <c r="AO83" s="191">
        <f>GDAM_IEX!J83</f>
        <v>0</v>
      </c>
      <c r="AP83" s="191">
        <f>GDAM_IEX!P83</f>
        <v>0</v>
      </c>
      <c r="AQ83" s="191">
        <f>GDAM_PXI!J83</f>
        <v>0</v>
      </c>
      <c r="AR83" s="191">
        <f>GDAM_PXI!P83</f>
        <v>0</v>
      </c>
    </row>
    <row r="84" spans="1:44">
      <c r="A84" t="s">
        <v>126</v>
      </c>
      <c r="E84">
        <f>GT_NG!T84</f>
        <v>12.198316183348926</v>
      </c>
      <c r="F84">
        <f>GT_Spot!T84</f>
        <v>0</v>
      </c>
      <c r="G84">
        <f>PPCL_NG!T84</f>
        <v>23.14</v>
      </c>
      <c r="H84">
        <f>PPCL_Spot!T84</f>
        <v>7.0021218551076077</v>
      </c>
      <c r="I84">
        <f>Bawana_NG!T84</f>
        <v>68.510000000000005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835.85623418364935</v>
      </c>
      <c r="P84" s="77">
        <v>65.227129087628185</v>
      </c>
      <c r="Q84" s="77">
        <v>20.233067475360119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429.43999999999994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11.33</v>
      </c>
      <c r="AB84" s="117">
        <f>-STOA!P84</f>
        <v>0</v>
      </c>
      <c r="AC84">
        <f t="shared" si="3"/>
        <v>13.583313371862504</v>
      </c>
      <c r="AD84">
        <f t="shared" si="4"/>
        <v>1389.3535554132318</v>
      </c>
      <c r="AE84">
        <f>'IDT-1'!F84</f>
        <v>-70.796000000000006</v>
      </c>
      <c r="AF84" s="26"/>
      <c r="AG84">
        <f t="shared" si="5"/>
        <v>1318.5575554132317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-70</v>
      </c>
      <c r="AM84" s="75">
        <f>RTM_PXI!J84</f>
        <v>0</v>
      </c>
      <c r="AN84" s="75">
        <f>RTM_PXI!P84</f>
        <v>0</v>
      </c>
      <c r="AO84" s="191">
        <f>GDAM_IEX!J84</f>
        <v>0</v>
      </c>
      <c r="AP84" s="191">
        <f>GDAM_IEX!P84</f>
        <v>0</v>
      </c>
      <c r="AQ84" s="191">
        <f>GDAM_PXI!J84</f>
        <v>0</v>
      </c>
      <c r="AR84" s="191">
        <f>GDAM_PXI!P84</f>
        <v>0</v>
      </c>
    </row>
    <row r="85" spans="1:44">
      <c r="A85" t="s">
        <v>127</v>
      </c>
      <c r="E85">
        <f>GT_NG!T85</f>
        <v>12.198316183348926</v>
      </c>
      <c r="F85">
        <f>GT_Spot!T85</f>
        <v>0</v>
      </c>
      <c r="G85">
        <f>PPCL_NG!T85</f>
        <v>23.14</v>
      </c>
      <c r="H85">
        <f>PPCL_Spot!T85</f>
        <v>7</v>
      </c>
      <c r="I85">
        <f>Bawana_NG!T85</f>
        <v>68.510000000000005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835.85623418364935</v>
      </c>
      <c r="P85" s="77">
        <v>65.227129087628185</v>
      </c>
      <c r="Q85" s="77">
        <v>20.233067475360119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429.35999999999996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11.33</v>
      </c>
      <c r="AB85" s="117">
        <f>-STOA!P85</f>
        <v>0</v>
      </c>
      <c r="AC85">
        <f t="shared" si="3"/>
        <v>13.848934525203413</v>
      </c>
      <c r="AD85">
        <f t="shared" si="4"/>
        <v>1359.005812404783</v>
      </c>
      <c r="AE85">
        <f>'IDT-1'!F85</f>
        <v>-87.474000000000004</v>
      </c>
      <c r="AF85" s="26"/>
      <c r="AG85">
        <f t="shared" si="5"/>
        <v>1271.5318124047831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-100</v>
      </c>
      <c r="AM85" s="75">
        <f>RTM_PXI!J85</f>
        <v>0</v>
      </c>
      <c r="AN85" s="75">
        <f>RTM_PXI!P85</f>
        <v>0</v>
      </c>
      <c r="AO85" s="191">
        <f>GDAM_IEX!J85</f>
        <v>0</v>
      </c>
      <c r="AP85" s="191">
        <f>GDAM_IEX!P85</f>
        <v>0</v>
      </c>
      <c r="AQ85" s="191">
        <f>GDAM_PXI!J85</f>
        <v>0</v>
      </c>
      <c r="AR85" s="191">
        <f>GDAM_PXI!P85</f>
        <v>0</v>
      </c>
    </row>
    <row r="86" spans="1:44">
      <c r="A86" t="s">
        <v>128</v>
      </c>
      <c r="E86">
        <f>GT_NG!T86</f>
        <v>12.198316183348926</v>
      </c>
      <c r="F86">
        <f>GT_Spot!T86</f>
        <v>0</v>
      </c>
      <c r="G86">
        <f>PPCL_NG!T86</f>
        <v>23.14</v>
      </c>
      <c r="H86">
        <f>PPCL_Spot!T86</f>
        <v>7</v>
      </c>
      <c r="I86">
        <f>Bawana_NG!T86</f>
        <v>68.510000000000005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825.85486589244942</v>
      </c>
      <c r="P86" s="77">
        <v>65.227129087628185</v>
      </c>
      <c r="Q86" s="77">
        <v>20.233067475360119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429.23999999999995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11.33</v>
      </c>
      <c r="AB86" s="117">
        <f>-STOA!P86</f>
        <v>0</v>
      </c>
      <c r="AC86">
        <f t="shared" si="3"/>
        <v>13.759866484240854</v>
      </c>
      <c r="AD86">
        <f t="shared" si="4"/>
        <v>1348.9735121545459</v>
      </c>
      <c r="AE86">
        <f>'IDT-1'!F86</f>
        <v>-90.572000000000003</v>
      </c>
      <c r="AF86" s="26"/>
      <c r="AG86">
        <f t="shared" si="5"/>
        <v>1258.4015121545458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-100</v>
      </c>
      <c r="AM86" s="75">
        <f>RTM_PXI!J86</f>
        <v>0</v>
      </c>
      <c r="AN86" s="75">
        <f>RTM_PXI!P86</f>
        <v>0</v>
      </c>
      <c r="AO86" s="191">
        <f>GDAM_IEX!J86</f>
        <v>0</v>
      </c>
      <c r="AP86" s="191">
        <f>GDAM_IEX!P86</f>
        <v>0</v>
      </c>
      <c r="AQ86" s="191">
        <f>GDAM_PXI!J86</f>
        <v>0</v>
      </c>
      <c r="AR86" s="191">
        <f>GDAM_PXI!P86</f>
        <v>0</v>
      </c>
    </row>
    <row r="87" spans="1:44">
      <c r="A87" t="s">
        <v>129</v>
      </c>
      <c r="E87">
        <f>GT_NG!T87</f>
        <v>12.192319322648927</v>
      </c>
      <c r="F87">
        <f>GT_Spot!T87</f>
        <v>0</v>
      </c>
      <c r="G87">
        <f>PPCL_NG!T87</f>
        <v>23.14</v>
      </c>
      <c r="H87">
        <f>PPCL_Spot!T87</f>
        <v>7</v>
      </c>
      <c r="I87">
        <f>Bawana_NG!T87</f>
        <v>68.510000000000005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826.57603527830747</v>
      </c>
      <c r="P87" s="77">
        <v>66.83</v>
      </c>
      <c r="Q87" s="77">
        <v>20.233067475360119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426.17999999999995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11.23</v>
      </c>
      <c r="AB87" s="117">
        <f>-STOA!P87</f>
        <v>0</v>
      </c>
      <c r="AC87">
        <f t="shared" si="3"/>
        <v>14.817832569154554</v>
      </c>
      <c r="AD87">
        <f t="shared" si="4"/>
        <v>1227.0735895071618</v>
      </c>
      <c r="AE87">
        <f>'IDT-1'!F87</f>
        <v>-74.802999999999997</v>
      </c>
      <c r="AF87" s="26"/>
      <c r="AG87">
        <f t="shared" si="5"/>
        <v>1152.2705895071617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-220</v>
      </c>
      <c r="AM87" s="75">
        <f>RTM_PXI!J87</f>
        <v>0</v>
      </c>
      <c r="AN87" s="75">
        <f>RTM_PXI!P87</f>
        <v>0</v>
      </c>
      <c r="AO87" s="191">
        <f>GDAM_IEX!J87</f>
        <v>0</v>
      </c>
      <c r="AP87" s="191">
        <f>GDAM_IEX!P87</f>
        <v>0</v>
      </c>
      <c r="AQ87" s="191">
        <f>GDAM_PXI!J87</f>
        <v>0</v>
      </c>
      <c r="AR87" s="191">
        <f>GDAM_PXI!P87</f>
        <v>0</v>
      </c>
    </row>
    <row r="88" spans="1:44">
      <c r="A88" t="s">
        <v>130</v>
      </c>
      <c r="E88">
        <f>GT_NG!T88</f>
        <v>12.192319322648927</v>
      </c>
      <c r="F88">
        <f>GT_Spot!T88</f>
        <v>0</v>
      </c>
      <c r="G88">
        <f>PPCL_NG!T88</f>
        <v>23.14</v>
      </c>
      <c r="H88">
        <f>PPCL_Spot!T88</f>
        <v>7</v>
      </c>
      <c r="I88">
        <f>Bawana_NG!T88</f>
        <v>68.510000000000005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822.93828242951315</v>
      </c>
      <c r="P88" s="77">
        <v>66.83</v>
      </c>
      <c r="Q88" s="77">
        <v>20.233067475360119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425.92999999999995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11.23</v>
      </c>
      <c r="AB88" s="117">
        <f>-STOA!P88</f>
        <v>0</v>
      </c>
      <c r="AC88">
        <f t="shared" si="3"/>
        <v>14.073370142309539</v>
      </c>
      <c r="AD88">
        <f t="shared" si="4"/>
        <v>1303.9302990852125</v>
      </c>
      <c r="AE88">
        <f>'IDT-1'!F88</f>
        <v>-65.772999999999996</v>
      </c>
      <c r="AF88" s="26"/>
      <c r="AG88">
        <f t="shared" si="5"/>
        <v>1238.1572990852126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-140</v>
      </c>
      <c r="AM88" s="75">
        <f>RTM_PXI!J88</f>
        <v>0</v>
      </c>
      <c r="AN88" s="75">
        <f>RTM_PXI!P88</f>
        <v>0</v>
      </c>
      <c r="AO88" s="191">
        <f>GDAM_IEX!J88</f>
        <v>0</v>
      </c>
      <c r="AP88" s="191">
        <f>GDAM_IEX!P88</f>
        <v>0</v>
      </c>
      <c r="AQ88" s="191">
        <f>GDAM_PXI!J88</f>
        <v>0</v>
      </c>
      <c r="AR88" s="191">
        <f>GDAM_PXI!P88</f>
        <v>0</v>
      </c>
    </row>
    <row r="89" spans="1:44">
      <c r="A89" t="s">
        <v>131</v>
      </c>
      <c r="E89">
        <f>GT_NG!T89</f>
        <v>12.192319322648927</v>
      </c>
      <c r="F89">
        <f>GT_Spot!T89</f>
        <v>0</v>
      </c>
      <c r="G89">
        <f>PPCL_NG!T89</f>
        <v>23.14</v>
      </c>
      <c r="H89">
        <f>PPCL_Spot!T89</f>
        <v>7</v>
      </c>
      <c r="I89">
        <f>Bawana_NG!T89</f>
        <v>68.510000000000005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826.21202512114246</v>
      </c>
      <c r="P89" s="77">
        <v>66.83</v>
      </c>
      <c r="Q89" s="77">
        <v>20.389999999999997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426.46000000000004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11.23</v>
      </c>
      <c r="AB89" s="117">
        <f>-STOA!P89</f>
        <v>0</v>
      </c>
      <c r="AC89">
        <f t="shared" si="3"/>
        <v>14.640911735544432</v>
      </c>
      <c r="AD89">
        <f t="shared" si="4"/>
        <v>1247.3234327082471</v>
      </c>
      <c r="AE89">
        <f>'IDT-1'!F89</f>
        <v>-45.625</v>
      </c>
      <c r="AF89" s="26"/>
      <c r="AG89">
        <f t="shared" si="5"/>
        <v>1201.6984327082471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-200</v>
      </c>
      <c r="AM89" s="75">
        <f>RTM_PXI!J89</f>
        <v>0</v>
      </c>
      <c r="AN89" s="75">
        <f>RTM_PXI!P89</f>
        <v>0</v>
      </c>
      <c r="AO89" s="191">
        <f>GDAM_IEX!J89</f>
        <v>0</v>
      </c>
      <c r="AP89" s="191">
        <f>GDAM_IEX!P89</f>
        <v>0</v>
      </c>
      <c r="AQ89" s="191">
        <f>GDAM_PXI!J89</f>
        <v>0</v>
      </c>
      <c r="AR89" s="191">
        <f>GDAM_PXI!P89</f>
        <v>0</v>
      </c>
    </row>
    <row r="90" spans="1:44">
      <c r="A90" t="s">
        <v>132</v>
      </c>
      <c r="E90">
        <f>GT_NG!T90</f>
        <v>12.192319322648927</v>
      </c>
      <c r="F90">
        <f>GT_Spot!T90</f>
        <v>0</v>
      </c>
      <c r="G90">
        <f>PPCL_NG!T90</f>
        <v>23.14</v>
      </c>
      <c r="H90">
        <f>PPCL_Spot!T90</f>
        <v>7</v>
      </c>
      <c r="I90">
        <f>Bawana_NG!T90</f>
        <v>68.510000000000005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826.21202512114246</v>
      </c>
      <c r="P90" s="77">
        <v>66.83</v>
      </c>
      <c r="Q90" s="77">
        <v>20.389999999999997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426.28000000000003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11.23</v>
      </c>
      <c r="AB90" s="117">
        <f>-STOA!P90</f>
        <v>0</v>
      </c>
      <c r="AC90">
        <f t="shared" si="3"/>
        <v>14.195421359434665</v>
      </c>
      <c r="AD90">
        <f t="shared" si="4"/>
        <v>1297.5889230843568</v>
      </c>
      <c r="AE90">
        <f>'IDT-1'!F90</f>
        <v>-23.515000000000001</v>
      </c>
      <c r="AF90" s="26"/>
      <c r="AG90">
        <f t="shared" si="5"/>
        <v>1274.0739230843567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-150</v>
      </c>
      <c r="AM90" s="75">
        <f>RTM_PXI!J90</f>
        <v>0</v>
      </c>
      <c r="AN90" s="75">
        <f>RTM_PXI!P90</f>
        <v>0</v>
      </c>
      <c r="AO90" s="191">
        <f>GDAM_IEX!J90</f>
        <v>0</v>
      </c>
      <c r="AP90" s="191">
        <f>GDAM_IEX!P90</f>
        <v>0</v>
      </c>
      <c r="AQ90" s="191">
        <f>GDAM_PXI!J90</f>
        <v>0</v>
      </c>
      <c r="AR90" s="191">
        <f>GDAM_PXI!P90</f>
        <v>0</v>
      </c>
    </row>
    <row r="91" spans="1:44">
      <c r="A91" t="s">
        <v>133</v>
      </c>
      <c r="E91">
        <f>GT_NG!T91</f>
        <v>12.192319322648927</v>
      </c>
      <c r="F91">
        <f>GT_Spot!T91</f>
        <v>0</v>
      </c>
      <c r="G91">
        <f>PPCL_NG!T91</f>
        <v>23.14</v>
      </c>
      <c r="H91">
        <f>PPCL_Spot!T91</f>
        <v>7</v>
      </c>
      <c r="I91">
        <f>Bawana_NG!T91</f>
        <v>68.510000000000005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836.71031178214469</v>
      </c>
      <c r="P91" s="77">
        <v>66.83</v>
      </c>
      <c r="Q91" s="77">
        <v>20.233434634974529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425.53000000000003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11.14</v>
      </c>
      <c r="AB91" s="117">
        <f>-STOA!P91</f>
        <v>0</v>
      </c>
      <c r="AC91">
        <f t="shared" si="3"/>
        <v>14.456599057283166</v>
      </c>
      <c r="AD91">
        <f t="shared" si="4"/>
        <v>1286.829466682485</v>
      </c>
      <c r="AE91">
        <f>'IDT-1'!F91</f>
        <v>0</v>
      </c>
      <c r="AF91" s="26"/>
      <c r="AG91">
        <f t="shared" si="5"/>
        <v>1286.829466682485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-170</v>
      </c>
      <c r="AM91" s="75">
        <f>RTM_PXI!J91</f>
        <v>0</v>
      </c>
      <c r="AN91" s="75">
        <f>RTM_PXI!P91</f>
        <v>0</v>
      </c>
      <c r="AO91" s="191">
        <f>GDAM_IEX!J91</f>
        <v>0</v>
      </c>
      <c r="AP91" s="191">
        <f>GDAM_IEX!P91</f>
        <v>0</v>
      </c>
      <c r="AQ91" s="191">
        <f>GDAM_PXI!J91</f>
        <v>0</v>
      </c>
      <c r="AR91" s="191">
        <f>GDAM_PXI!P91</f>
        <v>0</v>
      </c>
    </row>
    <row r="92" spans="1:44">
      <c r="A92" t="s">
        <v>134</v>
      </c>
      <c r="E92">
        <f>GT_NG!T92</f>
        <v>12.192319322648927</v>
      </c>
      <c r="F92">
        <f>GT_Spot!T92</f>
        <v>0</v>
      </c>
      <c r="G92">
        <f>PPCL_NG!T92</f>
        <v>23.14</v>
      </c>
      <c r="H92">
        <f>PPCL_Spot!T92</f>
        <v>7</v>
      </c>
      <c r="I92">
        <f>Bawana_NG!T92</f>
        <v>68.510000000000005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837.2568353800375</v>
      </c>
      <c r="P92" s="77">
        <v>66.83</v>
      </c>
      <c r="Q92" s="77">
        <v>20.233434634974529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422.77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7.76</v>
      </c>
      <c r="Z92" s="75">
        <f>IEX!P92</f>
        <v>0</v>
      </c>
      <c r="AA92" s="117">
        <f>STOA!J92</f>
        <v>11.14</v>
      </c>
      <c r="AB92" s="117">
        <f>-STOA!P92</f>
        <v>0</v>
      </c>
      <c r="AC92">
        <f t="shared" si="3"/>
        <v>15.038096116276341</v>
      </c>
      <c r="AD92">
        <f t="shared" si="4"/>
        <v>1231.7944932213848</v>
      </c>
      <c r="AE92">
        <f>'IDT-1'!F92</f>
        <v>0</v>
      </c>
      <c r="AF92" s="26"/>
      <c r="AG92">
        <f t="shared" si="5"/>
        <v>1231.7944932213848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-230</v>
      </c>
      <c r="AM92" s="75">
        <f>RTM_PXI!J92</f>
        <v>0</v>
      </c>
      <c r="AN92" s="75">
        <f>RTM_PXI!P92</f>
        <v>0</v>
      </c>
      <c r="AO92" s="191">
        <f>GDAM_IEX!J92</f>
        <v>0</v>
      </c>
      <c r="AP92" s="191">
        <f>GDAM_IEX!P92</f>
        <v>0</v>
      </c>
      <c r="AQ92" s="191">
        <f>GDAM_PXI!J92</f>
        <v>0</v>
      </c>
      <c r="AR92" s="191">
        <f>GDAM_PXI!P92</f>
        <v>0</v>
      </c>
    </row>
    <row r="93" spans="1:44">
      <c r="A93" t="s">
        <v>135</v>
      </c>
      <c r="E93">
        <f>GT_NG!T93</f>
        <v>12.192319322648927</v>
      </c>
      <c r="F93">
        <f>GT_Spot!T93</f>
        <v>0</v>
      </c>
      <c r="G93">
        <f>PPCL_NG!T93</f>
        <v>23.14</v>
      </c>
      <c r="H93">
        <f>PPCL_Spot!T93</f>
        <v>7</v>
      </c>
      <c r="I93">
        <f>Bawana_NG!T93</f>
        <v>68.510000000000005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844.29830635618259</v>
      </c>
      <c r="P93" s="77">
        <v>66.83</v>
      </c>
      <c r="Q93" s="77">
        <v>20.233434634974529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422.76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21.34</v>
      </c>
      <c r="Z93" s="75">
        <f>IEX!P93</f>
        <v>0</v>
      </c>
      <c r="AA93" s="117">
        <f>STOA!J93</f>
        <v>11.14</v>
      </c>
      <c r="AB93" s="117">
        <f>-STOA!P93</f>
        <v>0</v>
      </c>
      <c r="AC93">
        <f t="shared" si="3"/>
        <v>14.509226859090791</v>
      </c>
      <c r="AD93">
        <f t="shared" si="4"/>
        <v>1332.9348334547153</v>
      </c>
      <c r="AE93">
        <f>'IDT-1'!F93</f>
        <v>0</v>
      </c>
      <c r="AF93" s="26"/>
      <c r="AG93">
        <f t="shared" si="5"/>
        <v>1332.9348334547153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-150</v>
      </c>
      <c r="AM93" s="75">
        <f>RTM_PXI!J93</f>
        <v>0</v>
      </c>
      <c r="AN93" s="75">
        <f>RTM_PXI!P93</f>
        <v>0</v>
      </c>
      <c r="AO93" s="191">
        <f>GDAM_IEX!J93</f>
        <v>0</v>
      </c>
      <c r="AP93" s="191">
        <f>GDAM_IEX!P93</f>
        <v>0</v>
      </c>
      <c r="AQ93" s="191">
        <f>GDAM_PXI!J93</f>
        <v>0</v>
      </c>
      <c r="AR93" s="191">
        <f>GDAM_PXI!P93</f>
        <v>0</v>
      </c>
    </row>
    <row r="94" spans="1:44">
      <c r="A94" t="s">
        <v>136</v>
      </c>
      <c r="E94">
        <f>GT_NG!T94</f>
        <v>12.192319322648927</v>
      </c>
      <c r="F94">
        <f>GT_Spot!T94</f>
        <v>0</v>
      </c>
      <c r="G94">
        <f>PPCL_NG!T94</f>
        <v>23.14</v>
      </c>
      <c r="H94">
        <f>PPCL_Spot!T94</f>
        <v>7</v>
      </c>
      <c r="I94">
        <f>Bawana_NG!T94</f>
        <v>68.510000000000005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844.09925842230177</v>
      </c>
      <c r="P94" s="77">
        <v>66.83</v>
      </c>
      <c r="Q94" s="77">
        <v>20.233434634974529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422.73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29.1</v>
      </c>
      <c r="Z94" s="75">
        <f>IEX!P94</f>
        <v>0</v>
      </c>
      <c r="AA94" s="117">
        <f>STOA!J94</f>
        <v>11.14</v>
      </c>
      <c r="AB94" s="117">
        <f>-STOA!P94</f>
        <v>0</v>
      </c>
      <c r="AC94">
        <f t="shared" si="3"/>
        <v>14.575499237272641</v>
      </c>
      <c r="AD94">
        <f t="shared" si="4"/>
        <v>1340.3995131426527</v>
      </c>
      <c r="AE94">
        <f>'IDT-1'!F94</f>
        <v>0</v>
      </c>
      <c r="AF94" s="26"/>
      <c r="AG94">
        <f t="shared" si="5"/>
        <v>1340.3995131426527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-150</v>
      </c>
      <c r="AM94" s="75">
        <f>RTM_PXI!J94</f>
        <v>0</v>
      </c>
      <c r="AN94" s="75">
        <f>RTM_PXI!P94</f>
        <v>0</v>
      </c>
      <c r="AO94" s="191">
        <f>GDAM_IEX!J94</f>
        <v>0</v>
      </c>
      <c r="AP94" s="191">
        <f>GDAM_IEX!P94</f>
        <v>0</v>
      </c>
      <c r="AQ94" s="191">
        <f>GDAM_PXI!J94</f>
        <v>0</v>
      </c>
      <c r="AR94" s="191">
        <f>GDAM_PXI!P94</f>
        <v>0</v>
      </c>
    </row>
    <row r="95" spans="1:44">
      <c r="A95" t="s">
        <v>137</v>
      </c>
      <c r="E95">
        <f>GT_NG!T95</f>
        <v>12.192319322648927</v>
      </c>
      <c r="F95">
        <f>GT_Spot!T95</f>
        <v>0</v>
      </c>
      <c r="G95">
        <f>PPCL_NG!T95</f>
        <v>23.14</v>
      </c>
      <c r="H95">
        <f>PPCL_Spot!T95</f>
        <v>7.1200000000000019</v>
      </c>
      <c r="I95">
        <f>Bawana_NG!T95</f>
        <v>68.510000000000005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828.05263406572965</v>
      </c>
      <c r="P95" s="77">
        <v>66.83</v>
      </c>
      <c r="Q95" s="77">
        <v>20.233434634974529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422.33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37.83</v>
      </c>
      <c r="Z95" s="75">
        <f>IEX!P95</f>
        <v>0</v>
      </c>
      <c r="AA95" s="117">
        <f>STOA!J95</f>
        <v>10.96</v>
      </c>
      <c r="AB95" s="117">
        <f>-STOA!P95</f>
        <v>0</v>
      </c>
      <c r="AC95">
        <f t="shared" si="3"/>
        <v>15.217315144710431</v>
      </c>
      <c r="AD95">
        <f t="shared" si="4"/>
        <v>1251.9810728786426</v>
      </c>
      <c r="AE95">
        <f>'IDT-1'!F95</f>
        <v>0</v>
      </c>
      <c r="AF95" s="26"/>
      <c r="AG95">
        <f t="shared" si="5"/>
        <v>1251.9810728786426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-230</v>
      </c>
      <c r="AM95" s="75">
        <f>RTM_PXI!J95</f>
        <v>0</v>
      </c>
      <c r="AN95" s="75">
        <f>RTM_PXI!P95</f>
        <v>0</v>
      </c>
      <c r="AO95" s="191">
        <f>GDAM_IEX!J95</f>
        <v>0</v>
      </c>
      <c r="AP95" s="191">
        <f>GDAM_IEX!P95</f>
        <v>0</v>
      </c>
      <c r="AQ95" s="191">
        <f>GDAM_PXI!J95</f>
        <v>0</v>
      </c>
      <c r="AR95" s="191">
        <f>GDAM_PXI!P95</f>
        <v>0</v>
      </c>
    </row>
    <row r="96" spans="1:44">
      <c r="A96" t="s">
        <v>138</v>
      </c>
      <c r="E96">
        <f>GT_NG!T96</f>
        <v>12.192319322648927</v>
      </c>
      <c r="F96">
        <f>GT_Spot!T96</f>
        <v>0</v>
      </c>
      <c r="G96">
        <f>PPCL_NG!T96</f>
        <v>23.14</v>
      </c>
      <c r="H96">
        <f>PPCL_Spot!T96</f>
        <v>7.1200000000000019</v>
      </c>
      <c r="I96">
        <f>Bawana_NG!T96</f>
        <v>68.510000000000005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824.08535100223764</v>
      </c>
      <c r="P96" s="77">
        <v>66.83</v>
      </c>
      <c r="Q96" s="77">
        <v>20.233434634974529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422.32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34.92</v>
      </c>
      <c r="Z96" s="75">
        <f>IEX!P96</f>
        <v>0</v>
      </c>
      <c r="AA96" s="117">
        <f>STOA!J96</f>
        <v>10.96</v>
      </c>
      <c r="AB96" s="117">
        <f>-STOA!P96</f>
        <v>0</v>
      </c>
      <c r="AC96">
        <f t="shared" si="3"/>
        <v>14.890363228085844</v>
      </c>
      <c r="AD96">
        <f t="shared" si="4"/>
        <v>1275.4207417317755</v>
      </c>
      <c r="AE96">
        <f>'IDT-1'!F96</f>
        <v>0</v>
      </c>
      <c r="AF96" s="26"/>
      <c r="AG96">
        <f t="shared" si="5"/>
        <v>1275.4207417317755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-200</v>
      </c>
      <c r="AM96" s="75">
        <f>RTM_PXI!J96</f>
        <v>0</v>
      </c>
      <c r="AN96" s="75">
        <f>RTM_PXI!P96</f>
        <v>0</v>
      </c>
      <c r="AO96" s="191">
        <f>GDAM_IEX!J96</f>
        <v>0</v>
      </c>
      <c r="AP96" s="191">
        <f>GDAM_IEX!P96</f>
        <v>0</v>
      </c>
      <c r="AQ96" s="191">
        <f>GDAM_PXI!J96</f>
        <v>0</v>
      </c>
      <c r="AR96" s="191">
        <f>GDAM_PXI!P96</f>
        <v>0</v>
      </c>
    </row>
    <row r="97" spans="1:44">
      <c r="A97" t="s">
        <v>139</v>
      </c>
      <c r="E97">
        <f>GT_NG!T97</f>
        <v>12.192319322648927</v>
      </c>
      <c r="F97">
        <f>GT_Spot!T97</f>
        <v>0</v>
      </c>
      <c r="G97">
        <f>PPCL_NG!T97</f>
        <v>23.14</v>
      </c>
      <c r="H97">
        <f>PPCL_Spot!T97</f>
        <v>7.1200000000000019</v>
      </c>
      <c r="I97">
        <f>Bawana_NG!T97</f>
        <v>68.510000000000005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843.15569573176617</v>
      </c>
      <c r="P97" s="77">
        <v>66.83</v>
      </c>
      <c r="Q97" s="77">
        <v>20.233434634974529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422.25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29.1</v>
      </c>
      <c r="Z97" s="75">
        <f>IEX!P97</f>
        <v>0</v>
      </c>
      <c r="AA97" s="117">
        <f>STOA!J97</f>
        <v>10.96</v>
      </c>
      <c r="AB97" s="117">
        <f>-STOA!P97</f>
        <v>0</v>
      </c>
      <c r="AC97">
        <f t="shared" si="3"/>
        <v>14.562443885595926</v>
      </c>
      <c r="AD97">
        <f t="shared" si="4"/>
        <v>1338.9290058037936</v>
      </c>
      <c r="AE97">
        <f>'IDT-1'!F97</f>
        <v>0</v>
      </c>
      <c r="AF97" s="26"/>
      <c r="AG97">
        <f t="shared" si="5"/>
        <v>1338.9290058037936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-150</v>
      </c>
      <c r="AM97" s="75">
        <f>RTM_PXI!J97</f>
        <v>0</v>
      </c>
      <c r="AN97" s="75">
        <f>RTM_PXI!P97</f>
        <v>0</v>
      </c>
      <c r="AO97" s="191">
        <f>GDAM_IEX!J97</f>
        <v>0</v>
      </c>
      <c r="AP97" s="191">
        <f>GDAM_IEX!P97</f>
        <v>0</v>
      </c>
      <c r="AQ97" s="191">
        <f>GDAM_PXI!J97</f>
        <v>0</v>
      </c>
      <c r="AR97" s="191">
        <f>GDAM_PXI!P97</f>
        <v>0</v>
      </c>
    </row>
    <row r="98" spans="1:44">
      <c r="A98" t="s">
        <v>140</v>
      </c>
      <c r="E98">
        <f>GT_NG!T98</f>
        <v>12.192319322648927</v>
      </c>
      <c r="F98">
        <f>GT_Spot!T98</f>
        <v>0</v>
      </c>
      <c r="G98">
        <f>PPCL_NG!T98</f>
        <v>23.14</v>
      </c>
      <c r="H98">
        <f>PPCL_Spot!T98</f>
        <v>7.1200000000000019</v>
      </c>
      <c r="I98">
        <f>Bawana_NG!T98</f>
        <v>68.510000000000005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843.15569573176617</v>
      </c>
      <c r="P98" s="77">
        <v>66.83</v>
      </c>
      <c r="Q98" s="77">
        <v>20.233434634974529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422.18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25.22</v>
      </c>
      <c r="Z98" s="75">
        <f>IEX!P98</f>
        <v>0</v>
      </c>
      <c r="AA98" s="117">
        <f>STOA!J98</f>
        <v>10.96</v>
      </c>
      <c r="AB98" s="117">
        <f>-STOA!P98</f>
        <v>0</v>
      </c>
      <c r="AC98">
        <f t="shared" si="3"/>
        <v>14.527683885595927</v>
      </c>
      <c r="AD98">
        <f t="shared" si="4"/>
        <v>1335.0137658037938</v>
      </c>
      <c r="AE98">
        <f>'IDT-1'!F98</f>
        <v>0</v>
      </c>
      <c r="AF98" s="26"/>
      <c r="AG98">
        <f t="shared" si="5"/>
        <v>1335.0137658037938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-150</v>
      </c>
      <c r="AM98" s="75">
        <f>RTM_PXI!J98</f>
        <v>0</v>
      </c>
      <c r="AN98" s="75">
        <f>RTM_PXI!P98</f>
        <v>0</v>
      </c>
      <c r="AO98" s="191">
        <f>GDAM_IEX!J98</f>
        <v>0</v>
      </c>
      <c r="AP98" s="191">
        <f>GDAM_IEX!P98</f>
        <v>0</v>
      </c>
      <c r="AQ98" s="191">
        <f>GDAM_PXI!J98</f>
        <v>0</v>
      </c>
      <c r="AR98" s="191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0.27827007865385001</v>
      </c>
      <c r="F99">
        <f t="shared" si="6"/>
        <v>0</v>
      </c>
      <c r="G99">
        <f t="shared" si="6"/>
        <v>0.55536000000000074</v>
      </c>
      <c r="H99">
        <f t="shared" si="6"/>
        <v>0.16761763861342716</v>
      </c>
      <c r="I99">
        <f t="shared" si="6"/>
        <v>1.510026469128998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16.003081724156441</v>
      </c>
      <c r="P99" s="77">
        <f t="shared" si="6"/>
        <v>1.3372946290996277</v>
      </c>
      <c r="Q99" s="77">
        <f t="shared" si="6"/>
        <v>0.42705813382596219</v>
      </c>
      <c r="R99" s="80">
        <f>SUM(R3:R98)/4000</f>
        <v>0.21733253629312241</v>
      </c>
      <c r="S99" s="80">
        <f t="shared" si="6"/>
        <v>0</v>
      </c>
      <c r="T99" s="78">
        <f t="shared" si="6"/>
        <v>0.88815749999999993</v>
      </c>
      <c r="U99" s="78">
        <f t="shared" si="6"/>
        <v>10.289540000000001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4.6317499999999998E-2</v>
      </c>
      <c r="Z99" s="75">
        <f t="shared" si="6"/>
        <v>-3.9269999999999999E-2</v>
      </c>
      <c r="AA99" s="117">
        <f t="shared" si="6"/>
        <v>0.26172000000000017</v>
      </c>
      <c r="AB99" s="117">
        <f t="shared" si="6"/>
        <v>0</v>
      </c>
      <c r="AC99">
        <f t="shared" si="6"/>
        <v>0.29914411573073441</v>
      </c>
      <c r="AD99">
        <f t="shared" si="6"/>
        <v>29.818837094040681</v>
      </c>
      <c r="AE99">
        <f t="shared" si="6"/>
        <v>-0.19595099999999999</v>
      </c>
      <c r="AG99">
        <f t="shared" si="6"/>
        <v>29.622886094040677</v>
      </c>
      <c r="AI99">
        <f t="shared" si="6"/>
        <v>0</v>
      </c>
      <c r="AJ99">
        <f t="shared" si="6"/>
        <v>0</v>
      </c>
      <c r="AK99">
        <f t="shared" si="6"/>
        <v>6.5474999999999992E-2</v>
      </c>
      <c r="AL99">
        <f t="shared" si="6"/>
        <v>-1.89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44821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384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6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6" t="s">
        <v>152</v>
      </c>
    </row>
    <row r="3" spans="1:46">
      <c r="A3" t="s">
        <v>45</v>
      </c>
      <c r="E3">
        <f>GT_NG!S3</f>
        <v>2.100998336106489</v>
      </c>
      <c r="F3">
        <f>GT_Spot!S3</f>
        <v>0</v>
      </c>
      <c r="G3">
        <f>PPCL_NG!S3</f>
        <v>36.36</v>
      </c>
      <c r="H3">
        <f>PPCL_Spot!S3</f>
        <v>11.51</v>
      </c>
      <c r="I3">
        <f>Bawana_NG!S3</f>
        <v>29.000000000000004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68.45999999999998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1.305928785357737</v>
      </c>
      <c r="AD3">
        <f>SUM(B3:AB3,AI3:AR3)-AC3</f>
        <v>147.09506955074875</v>
      </c>
      <c r="AE3">
        <f>'IDT-1'!E3</f>
        <v>0</v>
      </c>
      <c r="AF3" s="26"/>
      <c r="AG3">
        <f>SUM(AD3:AF3)+AT3</f>
        <v>147.09506955074875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1">
        <f>GDAM_IEX!K3</f>
        <v>0</v>
      </c>
      <c r="AP3" s="191">
        <f>GDAM_IEX!Q3</f>
        <v>0</v>
      </c>
      <c r="AQ3" s="191">
        <f>GDAM_PXI!K3</f>
        <v>0</v>
      </c>
      <c r="AR3" s="191">
        <f>GDAM_PXI!Q3</f>
        <v>0</v>
      </c>
    </row>
    <row r="4" spans="1:46">
      <c r="A4" t="s">
        <v>46</v>
      </c>
      <c r="E4">
        <f>GT_NG!S4</f>
        <v>2.100998336106489</v>
      </c>
      <c r="F4">
        <f>GT_Spot!S4</f>
        <v>0</v>
      </c>
      <c r="G4">
        <f>PPCL_NG!S4</f>
        <v>36.36</v>
      </c>
      <c r="H4">
        <f>PPCL_Spot!S4</f>
        <v>11.51</v>
      </c>
      <c r="I4">
        <f>Bawana_NG!S4</f>
        <v>29.000000000000004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68.45999999999998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1.305928785357737</v>
      </c>
      <c r="AD4">
        <f t="shared" ref="AD4:AD67" si="1">SUM(B4:AB4,AI4:AR4)-AC4</f>
        <v>147.09506955074875</v>
      </c>
      <c r="AE4">
        <f>'IDT-1'!E4</f>
        <v>0</v>
      </c>
      <c r="AF4" s="26"/>
      <c r="AG4">
        <f t="shared" ref="AG4:AG67" si="2">SUM(AD4:AF4)+AT4</f>
        <v>147.09506955074875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1">
        <f>GDAM_IEX!K4</f>
        <v>0</v>
      </c>
      <c r="AP4" s="191">
        <f>GDAM_IEX!Q4</f>
        <v>0</v>
      </c>
      <c r="AQ4" s="191">
        <f>GDAM_PXI!K4</f>
        <v>0</v>
      </c>
      <c r="AR4" s="191">
        <f>GDAM_PXI!Q4</f>
        <v>0</v>
      </c>
    </row>
    <row r="5" spans="1:46">
      <c r="A5" t="s">
        <v>47</v>
      </c>
      <c r="E5">
        <f>GT_NG!S5</f>
        <v>2.100998336106489</v>
      </c>
      <c r="F5">
        <f>GT_Spot!S5</f>
        <v>0</v>
      </c>
      <c r="G5">
        <f>PPCL_NG!S5</f>
        <v>36.36</v>
      </c>
      <c r="H5">
        <f>PPCL_Spot!S5</f>
        <v>11.51</v>
      </c>
      <c r="I5">
        <f>Bawana_NG!S5</f>
        <v>29.000000000000004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68.45999999999998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1.305928785357737</v>
      </c>
      <c r="AD5">
        <f t="shared" si="1"/>
        <v>147.09506955074875</v>
      </c>
      <c r="AE5">
        <f>'IDT-1'!E5</f>
        <v>0</v>
      </c>
      <c r="AF5" s="26"/>
      <c r="AG5">
        <f t="shared" si="2"/>
        <v>147.09506955074875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1">
        <f>GDAM_IEX!K5</f>
        <v>0</v>
      </c>
      <c r="AP5" s="191">
        <f>GDAM_IEX!Q5</f>
        <v>0</v>
      </c>
      <c r="AQ5" s="191">
        <f>GDAM_PXI!K5</f>
        <v>0</v>
      </c>
      <c r="AR5" s="191">
        <f>GDAM_PXI!Q5</f>
        <v>0</v>
      </c>
    </row>
    <row r="6" spans="1:46">
      <c r="A6" t="s">
        <v>48</v>
      </c>
      <c r="E6">
        <f>GT_NG!S6</f>
        <v>2.100998336106489</v>
      </c>
      <c r="F6">
        <f>GT_Spot!S6</f>
        <v>0</v>
      </c>
      <c r="G6">
        <f>PPCL_NG!S6</f>
        <v>36.36</v>
      </c>
      <c r="H6">
        <f>PPCL_Spot!S6</f>
        <v>11.51</v>
      </c>
      <c r="I6">
        <f>Bawana_NG!S6</f>
        <v>29.000000000000004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68.45999999999998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1.305928785357737</v>
      </c>
      <c r="AD6">
        <f t="shared" si="1"/>
        <v>147.09506955074875</v>
      </c>
      <c r="AE6">
        <f>'IDT-1'!E6</f>
        <v>0</v>
      </c>
      <c r="AF6" s="26"/>
      <c r="AG6">
        <f t="shared" si="2"/>
        <v>147.09506955074875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1">
        <f>GDAM_IEX!K6</f>
        <v>0</v>
      </c>
      <c r="AP6" s="191">
        <f>GDAM_IEX!Q6</f>
        <v>0</v>
      </c>
      <c r="AQ6" s="191">
        <f>GDAM_PXI!K6</f>
        <v>0</v>
      </c>
      <c r="AR6" s="191">
        <f>GDAM_PXI!Q6</f>
        <v>0</v>
      </c>
    </row>
    <row r="7" spans="1:46">
      <c r="A7" t="s">
        <v>49</v>
      </c>
      <c r="E7">
        <f>GT_NG!S7</f>
        <v>2.100998336106489</v>
      </c>
      <c r="F7">
        <f>GT_Spot!S7</f>
        <v>0</v>
      </c>
      <c r="G7">
        <f>PPCL_NG!S7</f>
        <v>36.36</v>
      </c>
      <c r="H7">
        <f>PPCL_Spot!S7</f>
        <v>11.51</v>
      </c>
      <c r="I7">
        <f>Bawana_NG!S7</f>
        <v>29.000000000000004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68.45999999999998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1.476648785357737</v>
      </c>
      <c r="AD7">
        <f t="shared" si="1"/>
        <v>166.32434955074876</v>
      </c>
      <c r="AE7">
        <f>'IDT-1'!E7</f>
        <v>0</v>
      </c>
      <c r="AF7" s="26"/>
      <c r="AG7">
        <f t="shared" si="2"/>
        <v>166.32434955074876</v>
      </c>
      <c r="AI7" s="75">
        <f>PXIL!K7</f>
        <v>0</v>
      </c>
      <c r="AJ7" s="75">
        <f>PXIL!Q7</f>
        <v>0</v>
      </c>
      <c r="AK7" s="75">
        <f>RTM_IEX!K7</f>
        <v>19.399999999999999</v>
      </c>
      <c r="AL7" s="75">
        <f>RTM_IEX!Q7</f>
        <v>0</v>
      </c>
      <c r="AM7" s="75">
        <f>RTM_PXI!K7</f>
        <v>0</v>
      </c>
      <c r="AN7" s="75">
        <f>RTM_PXI!Q7</f>
        <v>0</v>
      </c>
      <c r="AO7" s="191">
        <f>GDAM_IEX!K7</f>
        <v>0</v>
      </c>
      <c r="AP7" s="191">
        <f>GDAM_IEX!Q7</f>
        <v>0</v>
      </c>
      <c r="AQ7" s="191">
        <f>GDAM_PXI!K7</f>
        <v>0</v>
      </c>
      <c r="AR7" s="191">
        <f>GDAM_PXI!Q7</f>
        <v>0</v>
      </c>
    </row>
    <row r="8" spans="1:46">
      <c r="A8" t="s">
        <v>50</v>
      </c>
      <c r="E8">
        <f>GT_NG!S8</f>
        <v>2.100998336106489</v>
      </c>
      <c r="F8">
        <f>GT_Spot!S8</f>
        <v>0</v>
      </c>
      <c r="G8">
        <f>PPCL_NG!S8</f>
        <v>36.36</v>
      </c>
      <c r="H8">
        <f>PPCL_Spot!S8</f>
        <v>11.51</v>
      </c>
      <c r="I8">
        <f>Bawana_NG!S8</f>
        <v>29.000000000000004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68.45999999999998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1.749835161467503</v>
      </c>
      <c r="AD8">
        <f t="shared" si="1"/>
        <v>96.651163174638981</v>
      </c>
      <c r="AE8">
        <f>'IDT-1'!E8</f>
        <v>0</v>
      </c>
      <c r="AF8" s="26"/>
      <c r="AG8">
        <f t="shared" si="2"/>
        <v>96.651163174638981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-50</v>
      </c>
      <c r="AM8" s="75">
        <f>RTM_PXI!K8</f>
        <v>0</v>
      </c>
      <c r="AN8" s="75">
        <f>RTM_PXI!Q8</f>
        <v>0</v>
      </c>
      <c r="AO8" s="191">
        <f>GDAM_IEX!K8</f>
        <v>0</v>
      </c>
      <c r="AP8" s="191">
        <f>GDAM_IEX!Q8</f>
        <v>0</v>
      </c>
      <c r="AQ8" s="191">
        <f>GDAM_PXI!K8</f>
        <v>0</v>
      </c>
      <c r="AR8" s="191">
        <f>GDAM_PXI!Q8</f>
        <v>0</v>
      </c>
    </row>
    <row r="9" spans="1:46">
      <c r="A9" t="s">
        <v>51</v>
      </c>
      <c r="E9">
        <f>GT_NG!S9</f>
        <v>2.100998336106489</v>
      </c>
      <c r="F9">
        <f>GT_Spot!S9</f>
        <v>0</v>
      </c>
      <c r="G9">
        <f>PPCL_NG!S9</f>
        <v>36.36</v>
      </c>
      <c r="H9">
        <f>PPCL_Spot!S9</f>
        <v>11.51</v>
      </c>
      <c r="I9">
        <f>Bawana_NG!S9</f>
        <v>29.000000000000004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68.45999999999998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1.305928785357737</v>
      </c>
      <c r="AD9">
        <f t="shared" si="1"/>
        <v>147.09506955074875</v>
      </c>
      <c r="AE9">
        <f>'IDT-1'!E9</f>
        <v>0</v>
      </c>
      <c r="AF9" s="26"/>
      <c r="AG9">
        <f t="shared" si="2"/>
        <v>147.09506955074875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1">
        <f>GDAM_IEX!K9</f>
        <v>0</v>
      </c>
      <c r="AP9" s="191">
        <f>GDAM_IEX!Q9</f>
        <v>0</v>
      </c>
      <c r="AQ9" s="191">
        <f>GDAM_PXI!K9</f>
        <v>0</v>
      </c>
      <c r="AR9" s="191">
        <f>GDAM_PXI!Q9</f>
        <v>0</v>
      </c>
    </row>
    <row r="10" spans="1:46">
      <c r="A10" t="s">
        <v>52</v>
      </c>
      <c r="E10">
        <f>GT_NG!S10</f>
        <v>2.100998336106489</v>
      </c>
      <c r="F10">
        <f>GT_Spot!S10</f>
        <v>0</v>
      </c>
      <c r="G10">
        <f>PPCL_NG!S10</f>
        <v>36.36</v>
      </c>
      <c r="H10">
        <f>PPCL_Spot!S10</f>
        <v>11.51</v>
      </c>
      <c r="I10">
        <f>Bawana_NG!S10</f>
        <v>29.000000000000004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68.45999999999998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1.305928785357737</v>
      </c>
      <c r="AD10">
        <f t="shared" si="1"/>
        <v>147.09506955074875</v>
      </c>
      <c r="AE10">
        <f>'IDT-1'!E10</f>
        <v>0</v>
      </c>
      <c r="AF10" s="26"/>
      <c r="AG10">
        <f t="shared" si="2"/>
        <v>147.09506955074875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1">
        <f>GDAM_IEX!K10</f>
        <v>0</v>
      </c>
      <c r="AP10" s="191">
        <f>GDAM_IEX!Q10</f>
        <v>0</v>
      </c>
      <c r="AQ10" s="191">
        <f>GDAM_PXI!K10</f>
        <v>0</v>
      </c>
      <c r="AR10" s="191">
        <f>GDAM_PXI!Q10</f>
        <v>0</v>
      </c>
    </row>
    <row r="11" spans="1:46">
      <c r="A11" t="s">
        <v>53</v>
      </c>
      <c r="E11">
        <f>GT_NG!S11</f>
        <v>2.100998336106489</v>
      </c>
      <c r="F11">
        <f>GT_Spot!S11</f>
        <v>0</v>
      </c>
      <c r="G11">
        <f>PPCL_NG!S11</f>
        <v>36.36</v>
      </c>
      <c r="H11">
        <f>PPCL_Spot!S11</f>
        <v>11.51</v>
      </c>
      <c r="I11">
        <f>Bawana_NG!S11</f>
        <v>29.000000000000004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68.279999999999987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1.304344785357737</v>
      </c>
      <c r="AD11">
        <f t="shared" si="1"/>
        <v>146.91665355074875</v>
      </c>
      <c r="AE11">
        <f>'IDT-1'!E11</f>
        <v>0</v>
      </c>
      <c r="AF11" s="26"/>
      <c r="AG11">
        <f t="shared" si="2"/>
        <v>146.91665355074875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1">
        <f>GDAM_IEX!K11</f>
        <v>0</v>
      </c>
      <c r="AP11" s="191">
        <f>GDAM_IEX!Q11</f>
        <v>0</v>
      </c>
      <c r="AQ11" s="191">
        <f>GDAM_PXI!K11</f>
        <v>0</v>
      </c>
      <c r="AR11" s="191">
        <f>GDAM_PXI!Q11</f>
        <v>0</v>
      </c>
    </row>
    <row r="12" spans="1:46">
      <c r="A12" t="s">
        <v>54</v>
      </c>
      <c r="E12">
        <f>GT_NG!S12</f>
        <v>2.100998336106489</v>
      </c>
      <c r="F12">
        <f>GT_Spot!S12</f>
        <v>0</v>
      </c>
      <c r="G12">
        <f>PPCL_NG!S12</f>
        <v>36.36</v>
      </c>
      <c r="H12">
        <f>PPCL_Spot!S12</f>
        <v>11.51</v>
      </c>
      <c r="I12">
        <f>Bawana_NG!S12</f>
        <v>29.000000000000004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68.279999999999987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1.304344785357737</v>
      </c>
      <c r="AD12">
        <f t="shared" si="1"/>
        <v>146.91665355074875</v>
      </c>
      <c r="AE12">
        <f>'IDT-1'!E12</f>
        <v>0</v>
      </c>
      <c r="AF12" s="26"/>
      <c r="AG12">
        <f t="shared" si="2"/>
        <v>146.91665355074875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1">
        <f>GDAM_IEX!K12</f>
        <v>0</v>
      </c>
      <c r="AP12" s="191">
        <f>GDAM_IEX!Q12</f>
        <v>0</v>
      </c>
      <c r="AQ12" s="191">
        <f>GDAM_PXI!K12</f>
        <v>0</v>
      </c>
      <c r="AR12" s="191">
        <f>GDAM_PXI!Q12</f>
        <v>0</v>
      </c>
    </row>
    <row r="13" spans="1:46">
      <c r="A13" t="s">
        <v>55</v>
      </c>
      <c r="E13">
        <f>GT_NG!S13</f>
        <v>2.100998336106489</v>
      </c>
      <c r="F13">
        <f>GT_Spot!S13</f>
        <v>0</v>
      </c>
      <c r="G13">
        <f>PPCL_NG!S13</f>
        <v>36.36</v>
      </c>
      <c r="H13">
        <f>PPCL_Spot!S13</f>
        <v>11.51</v>
      </c>
      <c r="I13">
        <f>Bawana_NG!S13</f>
        <v>29.000000000000004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68.279999999999987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1.8370324366894561</v>
      </c>
      <c r="AD13">
        <f t="shared" si="1"/>
        <v>86.383965899417021</v>
      </c>
      <c r="AE13">
        <f>'IDT-1'!E13</f>
        <v>0</v>
      </c>
      <c r="AF13" s="26"/>
      <c r="AG13">
        <f t="shared" si="2"/>
        <v>86.383965899417021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-60</v>
      </c>
      <c r="AM13" s="75">
        <f>RTM_PXI!K13</f>
        <v>0</v>
      </c>
      <c r="AN13" s="75">
        <f>RTM_PXI!Q13</f>
        <v>0</v>
      </c>
      <c r="AO13" s="191">
        <f>GDAM_IEX!K13</f>
        <v>0</v>
      </c>
      <c r="AP13" s="191">
        <f>GDAM_IEX!Q13</f>
        <v>0</v>
      </c>
      <c r="AQ13" s="191">
        <f>GDAM_PXI!K13</f>
        <v>0</v>
      </c>
      <c r="AR13" s="191">
        <f>GDAM_PXI!Q13</f>
        <v>0</v>
      </c>
    </row>
    <row r="14" spans="1:46">
      <c r="A14" t="s">
        <v>56</v>
      </c>
      <c r="E14">
        <f>GT_NG!S14</f>
        <v>2.100998336106489</v>
      </c>
      <c r="F14">
        <f>GT_Spot!S14</f>
        <v>0</v>
      </c>
      <c r="G14">
        <f>PPCL_NG!S14</f>
        <v>36.36</v>
      </c>
      <c r="H14">
        <f>PPCL_Spot!S14</f>
        <v>11.51</v>
      </c>
      <c r="I14">
        <f>Bawana_NG!S14</f>
        <v>29.000000000000004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68.279999999999987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1.304344785357737</v>
      </c>
      <c r="AD14">
        <f t="shared" si="1"/>
        <v>146.91665355074875</v>
      </c>
      <c r="AE14">
        <f>'IDT-1'!E14</f>
        <v>0</v>
      </c>
      <c r="AF14" s="26"/>
      <c r="AG14">
        <f t="shared" si="2"/>
        <v>146.91665355074875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1">
        <f>GDAM_IEX!K14</f>
        <v>0</v>
      </c>
      <c r="AP14" s="191">
        <f>GDAM_IEX!Q14</f>
        <v>0</v>
      </c>
      <c r="AQ14" s="191">
        <f>GDAM_PXI!K14</f>
        <v>0</v>
      </c>
      <c r="AR14" s="191">
        <f>GDAM_PXI!Q14</f>
        <v>0</v>
      </c>
    </row>
    <row r="15" spans="1:46">
      <c r="A15" t="s">
        <v>57</v>
      </c>
      <c r="E15">
        <f>GT_NG!S15</f>
        <v>2.100998336106489</v>
      </c>
      <c r="F15">
        <f>GT_Spot!S15</f>
        <v>0</v>
      </c>
      <c r="G15">
        <f>PPCL_NG!S15</f>
        <v>36.36</v>
      </c>
      <c r="H15">
        <f>PPCL_Spot!S15</f>
        <v>11.51</v>
      </c>
      <c r="I15">
        <f>Bawana_NG!S15</f>
        <v>29.000000000000004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68.279999999999987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1.304344785357737</v>
      </c>
      <c r="AD15">
        <f t="shared" si="1"/>
        <v>146.91665355074875</v>
      </c>
      <c r="AE15">
        <f>'IDT-1'!E15</f>
        <v>0</v>
      </c>
      <c r="AF15" s="26"/>
      <c r="AG15">
        <f t="shared" si="2"/>
        <v>146.91665355074875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1">
        <f>GDAM_IEX!K15</f>
        <v>0</v>
      </c>
      <c r="AP15" s="191">
        <f>GDAM_IEX!Q15</f>
        <v>0</v>
      </c>
      <c r="AQ15" s="191">
        <f>GDAM_PXI!K15</f>
        <v>0</v>
      </c>
      <c r="AR15" s="191">
        <f>GDAM_PXI!Q15</f>
        <v>0</v>
      </c>
    </row>
    <row r="16" spans="1:46">
      <c r="A16" t="s">
        <v>58</v>
      </c>
      <c r="E16">
        <f>GT_NG!S16</f>
        <v>2.100998336106489</v>
      </c>
      <c r="F16">
        <f>GT_Spot!S16</f>
        <v>0</v>
      </c>
      <c r="G16">
        <f>PPCL_NG!S16</f>
        <v>36.36</v>
      </c>
      <c r="H16">
        <f>PPCL_Spot!S16</f>
        <v>11.51</v>
      </c>
      <c r="I16">
        <f>Bawana_NG!S16</f>
        <v>28.999999999999996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68.279999999999987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1.304344785357737</v>
      </c>
      <c r="AD16">
        <f t="shared" si="1"/>
        <v>146.91665355074875</v>
      </c>
      <c r="AE16">
        <f>'IDT-1'!E16</f>
        <v>0</v>
      </c>
      <c r="AF16" s="26"/>
      <c r="AG16">
        <f t="shared" si="2"/>
        <v>146.91665355074875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1">
        <f>GDAM_IEX!K16</f>
        <v>0</v>
      </c>
      <c r="AP16" s="191">
        <f>GDAM_IEX!Q16</f>
        <v>0</v>
      </c>
      <c r="AQ16" s="191">
        <f>GDAM_PXI!K16</f>
        <v>0</v>
      </c>
      <c r="AR16" s="191">
        <f>GDAM_PXI!Q16</f>
        <v>0</v>
      </c>
    </row>
    <row r="17" spans="1:44">
      <c r="A17" t="s">
        <v>59</v>
      </c>
      <c r="E17">
        <f>GT_NG!S17</f>
        <v>2.100998336106489</v>
      </c>
      <c r="F17">
        <f>GT_Spot!S17</f>
        <v>0</v>
      </c>
      <c r="G17">
        <f>PPCL_NG!S17</f>
        <v>36.36</v>
      </c>
      <c r="H17">
        <f>PPCL_Spot!S17</f>
        <v>11.51</v>
      </c>
      <c r="I17">
        <f>Bawana_NG!S17</f>
        <v>28.999999999999996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68.279999999999987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1.8370324366894561</v>
      </c>
      <c r="AD17">
        <f t="shared" si="1"/>
        <v>86.383965899417021</v>
      </c>
      <c r="AE17">
        <f>'IDT-1'!E17</f>
        <v>0</v>
      </c>
      <c r="AF17" s="26"/>
      <c r="AG17">
        <f t="shared" si="2"/>
        <v>86.383965899417021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-60</v>
      </c>
      <c r="AM17" s="75">
        <f>RTM_PXI!K17</f>
        <v>0</v>
      </c>
      <c r="AN17" s="75">
        <f>RTM_PXI!Q17</f>
        <v>0</v>
      </c>
      <c r="AO17" s="191">
        <f>GDAM_IEX!K17</f>
        <v>0</v>
      </c>
      <c r="AP17" s="191">
        <f>GDAM_IEX!Q17</f>
        <v>0</v>
      </c>
      <c r="AQ17" s="191">
        <f>GDAM_PXI!K17</f>
        <v>0</v>
      </c>
      <c r="AR17" s="191">
        <f>GDAM_PXI!Q17</f>
        <v>0</v>
      </c>
    </row>
    <row r="18" spans="1:44">
      <c r="A18" t="s">
        <v>60</v>
      </c>
      <c r="E18">
        <f>GT_NG!S18</f>
        <v>2.0995953601294848</v>
      </c>
      <c r="F18">
        <f>GT_Spot!S18</f>
        <v>0</v>
      </c>
      <c r="G18">
        <f>PPCL_NG!S18</f>
        <v>36.36</v>
      </c>
      <c r="H18">
        <f>PPCL_Spot!S18</f>
        <v>11.51</v>
      </c>
      <c r="I18">
        <f>Bawana_NG!S18</f>
        <v>29.000000000000004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68.279999999999987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1.3043324391691395</v>
      </c>
      <c r="AD18">
        <f t="shared" si="1"/>
        <v>146.91526292096034</v>
      </c>
      <c r="AE18">
        <f>'IDT-1'!E18</f>
        <v>0</v>
      </c>
      <c r="AF18" s="26"/>
      <c r="AG18">
        <f t="shared" si="2"/>
        <v>146.91526292096034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1">
        <f>GDAM_IEX!K18</f>
        <v>0</v>
      </c>
      <c r="AP18" s="191">
        <f>GDAM_IEX!Q18</f>
        <v>0</v>
      </c>
      <c r="AQ18" s="191">
        <f>GDAM_PXI!K18</f>
        <v>0</v>
      </c>
      <c r="AR18" s="191">
        <f>GDAM_PXI!Q18</f>
        <v>0</v>
      </c>
    </row>
    <row r="19" spans="1:44">
      <c r="A19" t="s">
        <v>61</v>
      </c>
      <c r="E19">
        <f>GT_NG!S19</f>
        <v>2.0995953601294848</v>
      </c>
      <c r="F19">
        <f>GT_Spot!S19</f>
        <v>0</v>
      </c>
      <c r="G19">
        <f>PPCL_NG!S19</f>
        <v>36.36</v>
      </c>
      <c r="H19">
        <f>PPCL_Spot!S19</f>
        <v>11.51</v>
      </c>
      <c r="I19">
        <f>Bawana_NG!S19</f>
        <v>28.999999999999996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64.379999999999981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1.2700124391691392</v>
      </c>
      <c r="AD19">
        <f t="shared" si="1"/>
        <v>143.04958292096032</v>
      </c>
      <c r="AE19">
        <f>'IDT-1'!E19</f>
        <v>0</v>
      </c>
      <c r="AF19" s="26"/>
      <c r="AG19">
        <f t="shared" si="2"/>
        <v>143.04958292096032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1">
        <f>GDAM_IEX!K19</f>
        <v>0</v>
      </c>
      <c r="AP19" s="191">
        <f>GDAM_IEX!Q19</f>
        <v>0</v>
      </c>
      <c r="AQ19" s="191">
        <f>GDAM_PXI!K19</f>
        <v>0</v>
      </c>
      <c r="AR19" s="191">
        <f>GDAM_PXI!Q19</f>
        <v>0</v>
      </c>
    </row>
    <row r="20" spans="1:44">
      <c r="A20" t="s">
        <v>62</v>
      </c>
      <c r="E20">
        <f>GT_NG!S20</f>
        <v>2.0995953601294848</v>
      </c>
      <c r="F20">
        <f>GT_Spot!S20</f>
        <v>0</v>
      </c>
      <c r="G20">
        <f>PPCL_NG!S20</f>
        <v>36.36</v>
      </c>
      <c r="H20">
        <f>PPCL_Spot!S20</f>
        <v>11.51</v>
      </c>
      <c r="I20">
        <f>Bawana_NG!S20</f>
        <v>28.999999999999996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64.379999999999981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1.2700124391691392</v>
      </c>
      <c r="AD20">
        <f t="shared" si="1"/>
        <v>143.04958292096032</v>
      </c>
      <c r="AE20">
        <f>'IDT-1'!E20</f>
        <v>0</v>
      </c>
      <c r="AF20" s="26"/>
      <c r="AG20">
        <f t="shared" si="2"/>
        <v>143.04958292096032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1">
        <f>GDAM_IEX!K20</f>
        <v>0</v>
      </c>
      <c r="AP20" s="191">
        <f>GDAM_IEX!Q20</f>
        <v>0</v>
      </c>
      <c r="AQ20" s="191">
        <f>GDAM_PXI!K20</f>
        <v>0</v>
      </c>
      <c r="AR20" s="191">
        <f>GDAM_PXI!Q20</f>
        <v>0</v>
      </c>
    </row>
    <row r="21" spans="1:44">
      <c r="A21" t="s">
        <v>63</v>
      </c>
      <c r="E21">
        <f>GT_NG!S21</f>
        <v>2.0995953601294848</v>
      </c>
      <c r="F21">
        <f>GT_Spot!S21</f>
        <v>0</v>
      </c>
      <c r="G21">
        <f>PPCL_NG!S21</f>
        <v>36.36</v>
      </c>
      <c r="H21">
        <f>PPCL_Spot!S21</f>
        <v>11.51</v>
      </c>
      <c r="I21">
        <f>Bawana_NG!S21</f>
        <v>28.999999999999996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63.549999999999983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1.2627084391691394</v>
      </c>
      <c r="AD21">
        <f t="shared" si="1"/>
        <v>142.22688692096034</v>
      </c>
      <c r="AE21">
        <f>'IDT-1'!E21</f>
        <v>0</v>
      </c>
      <c r="AF21" s="26"/>
      <c r="AG21">
        <f t="shared" si="2"/>
        <v>142.22688692096034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1">
        <f>GDAM_IEX!K21</f>
        <v>0</v>
      </c>
      <c r="AP21" s="191">
        <f>GDAM_IEX!Q21</f>
        <v>0</v>
      </c>
      <c r="AQ21" s="191">
        <f>GDAM_PXI!K21</f>
        <v>0</v>
      </c>
      <c r="AR21" s="191">
        <f>GDAM_PXI!Q21</f>
        <v>0</v>
      </c>
    </row>
    <row r="22" spans="1:44">
      <c r="A22" t="s">
        <v>64</v>
      </c>
      <c r="E22">
        <f>GT_NG!S22</f>
        <v>2.0995953601294848</v>
      </c>
      <c r="F22">
        <f>GT_Spot!S22</f>
        <v>0</v>
      </c>
      <c r="G22">
        <f>PPCL_NG!S22</f>
        <v>36.36</v>
      </c>
      <c r="H22">
        <f>PPCL_Spot!S22</f>
        <v>11.51</v>
      </c>
      <c r="I22">
        <f>Bawana_NG!S22</f>
        <v>28.999999999999996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63.549999999999983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1.8397867281118352</v>
      </c>
      <c r="AD22">
        <f t="shared" si="1"/>
        <v>76.649808632017638</v>
      </c>
      <c r="AE22">
        <f>'IDT-1'!E22</f>
        <v>0</v>
      </c>
      <c r="AF22" s="26"/>
      <c r="AG22">
        <f t="shared" si="2"/>
        <v>76.649808632017638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-65</v>
      </c>
      <c r="AM22" s="75">
        <f>RTM_PXI!K22</f>
        <v>0</v>
      </c>
      <c r="AN22" s="75">
        <f>RTM_PXI!Q22</f>
        <v>0</v>
      </c>
      <c r="AO22" s="191">
        <f>GDAM_IEX!K22</f>
        <v>0</v>
      </c>
      <c r="AP22" s="191">
        <f>GDAM_IEX!Q22</f>
        <v>0</v>
      </c>
      <c r="AQ22" s="191">
        <f>GDAM_PXI!K22</f>
        <v>0</v>
      </c>
      <c r="AR22" s="191">
        <f>GDAM_PXI!Q22</f>
        <v>0</v>
      </c>
    </row>
    <row r="23" spans="1:44">
      <c r="A23" t="s">
        <v>65</v>
      </c>
      <c r="E23">
        <f>GT_NG!S23</f>
        <v>2.0995953601294848</v>
      </c>
      <c r="F23">
        <f>GT_Spot!S23</f>
        <v>0</v>
      </c>
      <c r="G23">
        <f>PPCL_NG!S23</f>
        <v>36.36</v>
      </c>
      <c r="H23">
        <f>PPCL_Spot!S23</f>
        <v>11.51</v>
      </c>
      <c r="I23">
        <f>Bawana_NG!S23</f>
        <v>28.999999999999996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63.549999999999983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1.2627084391691394</v>
      </c>
      <c r="AD23">
        <f t="shared" si="1"/>
        <v>142.22688692096034</v>
      </c>
      <c r="AE23">
        <f>'IDT-1'!E23</f>
        <v>0</v>
      </c>
      <c r="AF23" s="26"/>
      <c r="AG23">
        <f t="shared" si="2"/>
        <v>142.22688692096034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1">
        <f>GDAM_IEX!K23</f>
        <v>0</v>
      </c>
      <c r="AP23" s="191">
        <f>GDAM_IEX!Q23</f>
        <v>0</v>
      </c>
      <c r="AQ23" s="191">
        <f>GDAM_PXI!K23</f>
        <v>0</v>
      </c>
      <c r="AR23" s="191">
        <f>GDAM_PXI!Q23</f>
        <v>0</v>
      </c>
    </row>
    <row r="24" spans="1:44">
      <c r="A24" t="s">
        <v>66</v>
      </c>
      <c r="E24">
        <f>GT_NG!S24</f>
        <v>2.0995953601294848</v>
      </c>
      <c r="F24">
        <f>GT_Spot!S24</f>
        <v>0</v>
      </c>
      <c r="G24">
        <f>PPCL_NG!S24</f>
        <v>36.36</v>
      </c>
      <c r="H24">
        <f>PPCL_Spot!S24</f>
        <v>11.51</v>
      </c>
      <c r="I24">
        <f>Bawana_NG!S24</f>
        <v>28.999999999999996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63.549999999999983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1.2627084391691394</v>
      </c>
      <c r="AD24">
        <f t="shared" si="1"/>
        <v>142.22688692096034</v>
      </c>
      <c r="AE24">
        <f>'IDT-1'!E24</f>
        <v>0</v>
      </c>
      <c r="AF24" s="26"/>
      <c r="AG24">
        <f t="shared" si="2"/>
        <v>142.22688692096034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1">
        <f>GDAM_IEX!K24</f>
        <v>0</v>
      </c>
      <c r="AP24" s="191">
        <f>GDAM_IEX!Q24</f>
        <v>0</v>
      </c>
      <c r="AQ24" s="191">
        <f>GDAM_PXI!K24</f>
        <v>0</v>
      </c>
      <c r="AR24" s="191">
        <f>GDAM_PXI!Q24</f>
        <v>0</v>
      </c>
    </row>
    <row r="25" spans="1:44">
      <c r="A25" t="s">
        <v>67</v>
      </c>
      <c r="E25">
        <f>GT_NG!S25</f>
        <v>2.0995953601294848</v>
      </c>
      <c r="F25">
        <f>GT_Spot!S25</f>
        <v>0</v>
      </c>
      <c r="G25">
        <f>PPCL_NG!S25</f>
        <v>36.36</v>
      </c>
      <c r="H25">
        <f>PPCL_Spot!S25</f>
        <v>11.51</v>
      </c>
      <c r="I25">
        <f>Bawana_NG!S25</f>
        <v>28.999999999999996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63.549999999999983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1.2627084391691394</v>
      </c>
      <c r="AD25">
        <f t="shared" si="1"/>
        <v>142.22688692096034</v>
      </c>
      <c r="AE25">
        <f>'IDT-1'!E25</f>
        <v>0</v>
      </c>
      <c r="AF25" s="26"/>
      <c r="AG25">
        <f t="shared" si="2"/>
        <v>142.22688692096034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1">
        <f>GDAM_IEX!K25</f>
        <v>0</v>
      </c>
      <c r="AP25" s="191">
        <f>GDAM_IEX!Q25</f>
        <v>0</v>
      </c>
      <c r="AQ25" s="191">
        <f>GDAM_PXI!K25</f>
        <v>0</v>
      </c>
      <c r="AR25" s="191">
        <f>GDAM_PXI!Q25</f>
        <v>0</v>
      </c>
    </row>
    <row r="26" spans="1:44">
      <c r="A26" t="s">
        <v>68</v>
      </c>
      <c r="E26">
        <f>GT_NG!S26</f>
        <v>1.5923863356770311</v>
      </c>
      <c r="F26">
        <f>GT_Spot!S26</f>
        <v>0</v>
      </c>
      <c r="G26">
        <f>PPCL_NG!S26</f>
        <v>36.36</v>
      </c>
      <c r="H26">
        <f>PPCL_Spot!S26</f>
        <v>4.17</v>
      </c>
      <c r="I26">
        <f>Bawana_NG!S26</f>
        <v>28.999999999999996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63.549999999999983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1.1936529997539578</v>
      </c>
      <c r="AD26">
        <f t="shared" si="1"/>
        <v>134.44873333592304</v>
      </c>
      <c r="AE26">
        <f>'IDT-1'!E26</f>
        <v>0</v>
      </c>
      <c r="AF26" s="26"/>
      <c r="AG26">
        <f t="shared" si="2"/>
        <v>134.44873333592304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1">
        <f>GDAM_IEX!K26</f>
        <v>0</v>
      </c>
      <c r="AP26" s="191">
        <f>GDAM_IEX!Q26</f>
        <v>0</v>
      </c>
      <c r="AQ26" s="191">
        <f>GDAM_PXI!K26</f>
        <v>0</v>
      </c>
      <c r="AR26" s="191">
        <f>GDAM_PXI!Q26</f>
        <v>0</v>
      </c>
    </row>
    <row r="27" spans="1:44">
      <c r="A27" t="s">
        <v>69</v>
      </c>
      <c r="E27">
        <f>GT_NG!S27</f>
        <v>2.0995953601294848</v>
      </c>
      <c r="F27">
        <f>GT_Spot!S27</f>
        <v>0</v>
      </c>
      <c r="G27">
        <f>PPCL_NG!S27</f>
        <v>36.36</v>
      </c>
      <c r="H27">
        <f>PPCL_Spot!S27</f>
        <v>11.51</v>
      </c>
      <c r="I27">
        <f>Bawana_NG!S27</f>
        <v>28.999999999999996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62.859999999999992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1.7893240905008585</v>
      </c>
      <c r="AD27">
        <f t="shared" si="1"/>
        <v>81.010271269628618</v>
      </c>
      <c r="AE27">
        <f>'IDT-1'!E27</f>
        <v>0</v>
      </c>
      <c r="AF27" s="26"/>
      <c r="AG27">
        <f t="shared" si="2"/>
        <v>81.010271269628618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-60</v>
      </c>
      <c r="AM27" s="75">
        <f>RTM_PXI!K27</f>
        <v>0</v>
      </c>
      <c r="AN27" s="75">
        <f>RTM_PXI!Q27</f>
        <v>0</v>
      </c>
      <c r="AO27" s="191">
        <f>GDAM_IEX!K27</f>
        <v>0</v>
      </c>
      <c r="AP27" s="191">
        <f>GDAM_IEX!Q27</f>
        <v>0</v>
      </c>
      <c r="AQ27" s="191">
        <f>GDAM_PXI!K27</f>
        <v>0</v>
      </c>
      <c r="AR27" s="191">
        <f>GDAM_PXI!Q27</f>
        <v>0</v>
      </c>
    </row>
    <row r="28" spans="1:44">
      <c r="A28" t="s">
        <v>70</v>
      </c>
      <c r="E28">
        <f>GT_NG!S28</f>
        <v>2.0995953601294848</v>
      </c>
      <c r="F28">
        <f>GT_Spot!S28</f>
        <v>0</v>
      </c>
      <c r="G28">
        <f>PPCL_NG!S28</f>
        <v>36.36</v>
      </c>
      <c r="H28">
        <f>PPCL_Spot!S28</f>
        <v>11.51</v>
      </c>
      <c r="I28">
        <f>Bawana_NG!S28</f>
        <v>28.999999999999996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62.859999999999992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1.2566364391691394</v>
      </c>
      <c r="AD28">
        <f t="shared" si="1"/>
        <v>141.54295892096033</v>
      </c>
      <c r="AE28">
        <f>'IDT-1'!E28</f>
        <v>0</v>
      </c>
      <c r="AF28" s="26"/>
      <c r="AG28">
        <f t="shared" si="2"/>
        <v>141.54295892096033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1">
        <f>GDAM_IEX!K28</f>
        <v>0</v>
      </c>
      <c r="AP28" s="191">
        <f>GDAM_IEX!Q28</f>
        <v>0</v>
      </c>
      <c r="AQ28" s="191">
        <f>GDAM_PXI!K28</f>
        <v>0</v>
      </c>
      <c r="AR28" s="191">
        <f>GDAM_PXI!Q28</f>
        <v>0</v>
      </c>
    </row>
    <row r="29" spans="1:44">
      <c r="A29" t="s">
        <v>71</v>
      </c>
      <c r="E29">
        <f>GT_NG!S29</f>
        <v>2.0995953601294848</v>
      </c>
      <c r="F29">
        <f>GT_Spot!S29</f>
        <v>0</v>
      </c>
      <c r="G29">
        <f>PPCL_NG!S29</f>
        <v>36.36</v>
      </c>
      <c r="H29">
        <f>PPCL_Spot!S29</f>
        <v>11.51</v>
      </c>
      <c r="I29">
        <f>Bawana_NG!S29</f>
        <v>28.999999999999996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62.859999999999992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1.2566364391691394</v>
      </c>
      <c r="AD29">
        <f t="shared" si="1"/>
        <v>141.54295892096033</v>
      </c>
      <c r="AE29">
        <f>'IDT-1'!E29</f>
        <v>0</v>
      </c>
      <c r="AF29" s="26"/>
      <c r="AG29">
        <f t="shared" si="2"/>
        <v>141.54295892096033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1">
        <f>GDAM_IEX!K29</f>
        <v>0</v>
      </c>
      <c r="AP29" s="191">
        <f>GDAM_IEX!Q29</f>
        <v>0</v>
      </c>
      <c r="AQ29" s="191">
        <f>GDAM_PXI!K29</f>
        <v>0</v>
      </c>
      <c r="AR29" s="191">
        <f>GDAM_PXI!Q29</f>
        <v>0</v>
      </c>
    </row>
    <row r="30" spans="1:44">
      <c r="A30" t="s">
        <v>72</v>
      </c>
      <c r="E30">
        <f>GT_NG!S30</f>
        <v>2.0995953601294848</v>
      </c>
      <c r="F30">
        <f>GT_Spot!S30</f>
        <v>0</v>
      </c>
      <c r="G30">
        <f>PPCL_NG!S30</f>
        <v>36.36</v>
      </c>
      <c r="H30">
        <f>PPCL_Spot!S30</f>
        <v>11.51</v>
      </c>
      <c r="I30">
        <f>Bawana_NG!S30</f>
        <v>28.999999999999996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62.859999999999992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1.2566364391691394</v>
      </c>
      <c r="AD30">
        <f t="shared" si="1"/>
        <v>141.54295892096033</v>
      </c>
      <c r="AE30">
        <f>'IDT-1'!E30</f>
        <v>0</v>
      </c>
      <c r="AF30" s="26"/>
      <c r="AG30">
        <f t="shared" si="2"/>
        <v>141.54295892096033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1">
        <f>GDAM_IEX!K30</f>
        <v>0</v>
      </c>
      <c r="AP30" s="191">
        <f>GDAM_IEX!Q30</f>
        <v>0</v>
      </c>
      <c r="AQ30" s="191">
        <f>GDAM_PXI!K30</f>
        <v>0</v>
      </c>
      <c r="AR30" s="191">
        <f>GDAM_PXI!Q30</f>
        <v>0</v>
      </c>
    </row>
    <row r="31" spans="1:44">
      <c r="A31" t="s">
        <v>73</v>
      </c>
      <c r="E31">
        <f>GT_NG!S31</f>
        <v>2.0995953601294848</v>
      </c>
      <c r="F31">
        <f>GT_Spot!S31</f>
        <v>0</v>
      </c>
      <c r="G31">
        <f>PPCL_NG!S31</f>
        <v>36.36</v>
      </c>
      <c r="H31">
        <f>PPCL_Spot!S31</f>
        <v>11.51</v>
      </c>
      <c r="I31">
        <f>Bawana_NG!S31</f>
        <v>28.999999999999996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62.859999999999992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1.7005428152789053</v>
      </c>
      <c r="AD31">
        <f t="shared" si="1"/>
        <v>91.099052544850565</v>
      </c>
      <c r="AE31">
        <f>'IDT-1'!E31</f>
        <v>0</v>
      </c>
      <c r="AF31" s="26"/>
      <c r="AG31">
        <f t="shared" si="2"/>
        <v>91.099052544850565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-50</v>
      </c>
      <c r="AM31" s="75">
        <f>RTM_PXI!K31</f>
        <v>0</v>
      </c>
      <c r="AN31" s="75">
        <f>RTM_PXI!Q31</f>
        <v>0</v>
      </c>
      <c r="AO31" s="191">
        <f>GDAM_IEX!K31</f>
        <v>0</v>
      </c>
      <c r="AP31" s="191">
        <f>GDAM_IEX!Q31</f>
        <v>0</v>
      </c>
      <c r="AQ31" s="191">
        <f>GDAM_PXI!K31</f>
        <v>0</v>
      </c>
      <c r="AR31" s="191">
        <f>GDAM_PXI!Q31</f>
        <v>0</v>
      </c>
    </row>
    <row r="32" spans="1:44">
      <c r="A32" t="s">
        <v>74</v>
      </c>
      <c r="E32">
        <f>GT_NG!S32</f>
        <v>2.0995953601294848</v>
      </c>
      <c r="F32">
        <f>GT_Spot!S32</f>
        <v>0</v>
      </c>
      <c r="G32">
        <f>PPCL_NG!S32</f>
        <v>36.36</v>
      </c>
      <c r="H32">
        <f>PPCL_Spot!S32</f>
        <v>11.51</v>
      </c>
      <c r="I32">
        <f>Bawana_NG!S32</f>
        <v>28.999999999999996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62.859999999999992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1.2566364391691394</v>
      </c>
      <c r="AD32">
        <f t="shared" si="1"/>
        <v>141.54295892096033</v>
      </c>
      <c r="AE32">
        <f>'IDT-1'!E32</f>
        <v>0</v>
      </c>
      <c r="AF32" s="26"/>
      <c r="AG32">
        <f t="shared" si="2"/>
        <v>141.54295892096033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1">
        <f>GDAM_IEX!K32</f>
        <v>0</v>
      </c>
      <c r="AP32" s="191">
        <f>GDAM_IEX!Q32</f>
        <v>0</v>
      </c>
      <c r="AQ32" s="191">
        <f>GDAM_PXI!K32</f>
        <v>0</v>
      </c>
      <c r="AR32" s="191">
        <f>GDAM_PXI!Q32</f>
        <v>0</v>
      </c>
    </row>
    <row r="33" spans="1:44">
      <c r="A33" t="s">
        <v>75</v>
      </c>
      <c r="E33">
        <f>GT_NG!S33</f>
        <v>2.0995953601294848</v>
      </c>
      <c r="F33">
        <f>GT_Spot!S33</f>
        <v>0</v>
      </c>
      <c r="G33">
        <f>PPCL_NG!S33</f>
        <v>36.36</v>
      </c>
      <c r="H33">
        <f>PPCL_Spot!S33</f>
        <v>11.51</v>
      </c>
      <c r="I33">
        <f>Bawana_NG!S33</f>
        <v>28.999999999999996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62.859999999999992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1.2566364391691394</v>
      </c>
      <c r="AD33">
        <f t="shared" si="1"/>
        <v>141.54295892096033</v>
      </c>
      <c r="AE33">
        <f>'IDT-1'!E33</f>
        <v>0</v>
      </c>
      <c r="AF33" s="26"/>
      <c r="AG33">
        <f t="shared" si="2"/>
        <v>141.54295892096033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1">
        <f>GDAM_IEX!K33</f>
        <v>0</v>
      </c>
      <c r="AP33" s="191">
        <f>GDAM_IEX!Q33</f>
        <v>0</v>
      </c>
      <c r="AQ33" s="191">
        <f>GDAM_PXI!K33</f>
        <v>0</v>
      </c>
      <c r="AR33" s="191">
        <f>GDAM_PXI!Q33</f>
        <v>0</v>
      </c>
    </row>
    <row r="34" spans="1:44">
      <c r="A34" t="s">
        <v>76</v>
      </c>
      <c r="E34">
        <f>GT_NG!S34</f>
        <v>1.3234270854456522</v>
      </c>
      <c r="F34">
        <f>GT_Spot!S34</f>
        <v>0</v>
      </c>
      <c r="G34">
        <f>PPCL_NG!S34</f>
        <v>36.36</v>
      </c>
      <c r="H34">
        <f>PPCL_Spot!S34</f>
        <v>0</v>
      </c>
      <c r="I34">
        <f>Bawana_NG!S34</f>
        <v>28.999999999999996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62.859999999999992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1.1485181583519217</v>
      </c>
      <c r="AD34">
        <f t="shared" si="1"/>
        <v>129.36490892709372</v>
      </c>
      <c r="AE34">
        <f>'IDT-1'!E34</f>
        <v>0</v>
      </c>
      <c r="AF34" s="26"/>
      <c r="AG34">
        <f t="shared" si="2"/>
        <v>129.36490892709372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1">
        <f>GDAM_IEX!K34</f>
        <v>0</v>
      </c>
      <c r="AP34" s="191">
        <f>GDAM_IEX!Q34</f>
        <v>0</v>
      </c>
      <c r="AQ34" s="191">
        <f>GDAM_PXI!K34</f>
        <v>0</v>
      </c>
      <c r="AR34" s="191">
        <f>GDAM_PXI!Q34</f>
        <v>0</v>
      </c>
    </row>
    <row r="35" spans="1:44">
      <c r="A35" t="s">
        <v>77</v>
      </c>
      <c r="E35">
        <f>GT_NG!S35</f>
        <v>1.2920543197597141</v>
      </c>
      <c r="F35">
        <f>GT_Spot!S35</f>
        <v>0</v>
      </c>
      <c r="G35">
        <f>PPCL_NG!S35</f>
        <v>36.36</v>
      </c>
      <c r="H35">
        <f>PPCL_Spot!S35</f>
        <v>0</v>
      </c>
      <c r="I35">
        <f>Bawana_NG!S35</f>
        <v>28.999999999999996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62.859999999999992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1.4043220780138854</v>
      </c>
      <c r="AD35">
        <f t="shared" si="1"/>
        <v>158.17773224174582</v>
      </c>
      <c r="AE35">
        <f>'IDT-1'!E35</f>
        <v>0</v>
      </c>
      <c r="AF35" s="26"/>
      <c r="AG35">
        <f t="shared" si="2"/>
        <v>158.17773224174582</v>
      </c>
      <c r="AI35" s="75">
        <f>PXIL!K35</f>
        <v>0</v>
      </c>
      <c r="AJ35" s="75">
        <f>PXIL!Q35</f>
        <v>0</v>
      </c>
      <c r="AK35" s="75">
        <f>RTM_IEX!K35</f>
        <v>29.1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1">
        <f>GDAM_IEX!K35</f>
        <v>0</v>
      </c>
      <c r="AP35" s="191">
        <f>GDAM_IEX!Q35</f>
        <v>0</v>
      </c>
      <c r="AQ35" s="191">
        <f>GDAM_PXI!K35</f>
        <v>0</v>
      </c>
      <c r="AR35" s="191">
        <f>GDAM_PXI!Q35</f>
        <v>0</v>
      </c>
    </row>
    <row r="36" spans="1:44">
      <c r="A36" t="s">
        <v>78</v>
      </c>
      <c r="E36">
        <f>GT_NG!S36</f>
        <v>1.2920543197597141</v>
      </c>
      <c r="F36">
        <f>GT_Spot!S36</f>
        <v>0</v>
      </c>
      <c r="G36">
        <f>PPCL_NG!S36</f>
        <v>36.36</v>
      </c>
      <c r="H36">
        <f>PPCL_Spot!S36</f>
        <v>0</v>
      </c>
      <c r="I36">
        <f>Bawana_NG!S36</f>
        <v>28.999999999999996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62.859999999999992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1.3258046284577918</v>
      </c>
      <c r="AD36">
        <f t="shared" si="1"/>
        <v>109.15624969130191</v>
      </c>
      <c r="AE36">
        <f>'IDT-1'!E36</f>
        <v>0</v>
      </c>
      <c r="AF36" s="26"/>
      <c r="AG36">
        <f t="shared" si="2"/>
        <v>109.15624969130191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-20</v>
      </c>
      <c r="AM36" s="75">
        <f>RTM_PXI!K36</f>
        <v>0</v>
      </c>
      <c r="AN36" s="75">
        <f>RTM_PXI!Q36</f>
        <v>0</v>
      </c>
      <c r="AO36" s="191">
        <f>GDAM_IEX!K36</f>
        <v>0</v>
      </c>
      <c r="AP36" s="191">
        <f>GDAM_IEX!Q36</f>
        <v>0</v>
      </c>
      <c r="AQ36" s="191">
        <f>GDAM_PXI!K36</f>
        <v>0</v>
      </c>
      <c r="AR36" s="191">
        <f>GDAM_PXI!Q36</f>
        <v>0</v>
      </c>
    </row>
    <row r="37" spans="1:44">
      <c r="A37" t="s">
        <v>79</v>
      </c>
      <c r="E37">
        <f>GT_NG!S37</f>
        <v>2.100998336106489</v>
      </c>
      <c r="F37">
        <f>GT_Spot!S37</f>
        <v>0</v>
      </c>
      <c r="G37">
        <f>PPCL_NG!S37</f>
        <v>36.36</v>
      </c>
      <c r="H37">
        <f>PPCL_Spot!S37</f>
        <v>11.51</v>
      </c>
      <c r="I37">
        <f>Bawana_NG!S37</f>
        <v>28.999999999999996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63.099999999999994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1.2587607853577369</v>
      </c>
      <c r="AD37">
        <f t="shared" si="1"/>
        <v>141.78223755074873</v>
      </c>
      <c r="AE37">
        <f>'IDT-1'!E37</f>
        <v>0</v>
      </c>
      <c r="AF37" s="26"/>
      <c r="AG37">
        <f t="shared" si="2"/>
        <v>141.78223755074873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1">
        <f>GDAM_IEX!K37</f>
        <v>0</v>
      </c>
      <c r="AP37" s="191">
        <f>GDAM_IEX!Q37</f>
        <v>0</v>
      </c>
      <c r="AQ37" s="191">
        <f>GDAM_PXI!K37</f>
        <v>0</v>
      </c>
      <c r="AR37" s="191">
        <f>GDAM_PXI!Q37</f>
        <v>0</v>
      </c>
    </row>
    <row r="38" spans="1:44">
      <c r="A38" t="s">
        <v>80</v>
      </c>
      <c r="E38">
        <f>GT_NG!S38</f>
        <v>2.100998336106489</v>
      </c>
      <c r="F38">
        <f>GT_Spot!S38</f>
        <v>0</v>
      </c>
      <c r="G38">
        <f>PPCL_NG!S38</f>
        <v>36.36</v>
      </c>
      <c r="H38">
        <f>PPCL_Spot!S38</f>
        <v>11.51</v>
      </c>
      <c r="I38">
        <f>Bawana_NG!S38</f>
        <v>28.999999999999996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63.099999999999994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1.2587607853577369</v>
      </c>
      <c r="AD38">
        <f t="shared" si="1"/>
        <v>141.78223755074873</v>
      </c>
      <c r="AE38">
        <f>'IDT-1'!E38</f>
        <v>0</v>
      </c>
      <c r="AF38" s="26"/>
      <c r="AG38">
        <f t="shared" si="2"/>
        <v>141.78223755074873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1">
        <f>GDAM_IEX!K38</f>
        <v>0</v>
      </c>
      <c r="AP38" s="191">
        <f>GDAM_IEX!Q38</f>
        <v>0</v>
      </c>
      <c r="AQ38" s="191">
        <f>GDAM_PXI!K38</f>
        <v>0</v>
      </c>
      <c r="AR38" s="191">
        <f>GDAM_PXI!Q38</f>
        <v>0</v>
      </c>
    </row>
    <row r="39" spans="1:44">
      <c r="A39" t="s">
        <v>81</v>
      </c>
      <c r="E39">
        <f>GT_NG!S39</f>
        <v>2.1012831479897347</v>
      </c>
      <c r="F39">
        <f>GT_Spot!S39</f>
        <v>0</v>
      </c>
      <c r="G39">
        <f>PPCL_NG!S39</f>
        <v>36.36</v>
      </c>
      <c r="H39">
        <f>PPCL_Spot!S39</f>
        <v>11.51</v>
      </c>
      <c r="I39">
        <f>Bawana_NG!S39</f>
        <v>28.999999999999996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64.97999999999999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44.62</v>
      </c>
      <c r="AB39" s="117">
        <f>-STOA!Q39</f>
        <v>0</v>
      </c>
      <c r="AC39">
        <f t="shared" si="0"/>
        <v>1.8728272917023099</v>
      </c>
      <c r="AD39">
        <f t="shared" si="1"/>
        <v>210.94845585628741</v>
      </c>
      <c r="AE39">
        <f>'IDT-1'!E39</f>
        <v>0</v>
      </c>
      <c r="AF39" s="26"/>
      <c r="AG39">
        <f t="shared" si="2"/>
        <v>210.94845585628741</v>
      </c>
      <c r="AI39" s="75">
        <f>PXIL!K39</f>
        <v>0</v>
      </c>
      <c r="AJ39" s="75">
        <f>PXIL!Q39</f>
        <v>0</v>
      </c>
      <c r="AK39" s="75">
        <f>RTM_IEX!K39</f>
        <v>24.25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1">
        <f>GDAM_IEX!K39</f>
        <v>0</v>
      </c>
      <c r="AP39" s="191">
        <f>GDAM_IEX!Q39</f>
        <v>0</v>
      </c>
      <c r="AQ39" s="191">
        <f>GDAM_PXI!K39</f>
        <v>0</v>
      </c>
      <c r="AR39" s="191">
        <f>GDAM_PXI!Q39</f>
        <v>0</v>
      </c>
    </row>
    <row r="40" spans="1:44">
      <c r="A40" t="s">
        <v>82</v>
      </c>
      <c r="E40">
        <f>GT_NG!S40</f>
        <v>2.1012831479897347</v>
      </c>
      <c r="F40">
        <f>GT_Spot!S40</f>
        <v>0</v>
      </c>
      <c r="G40">
        <f>PPCL_NG!S40</f>
        <v>36.36</v>
      </c>
      <c r="H40">
        <f>PPCL_Spot!S40</f>
        <v>11.51</v>
      </c>
      <c r="I40">
        <f>Bawana_NG!S40</f>
        <v>28.999999999999996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64.97999999999999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44.62</v>
      </c>
      <c r="AB40" s="117">
        <f>-STOA!Q40</f>
        <v>0</v>
      </c>
      <c r="AC40">
        <f t="shared" si="0"/>
        <v>1.9155072917023099</v>
      </c>
      <c r="AD40">
        <f t="shared" si="1"/>
        <v>215.75577585628741</v>
      </c>
      <c r="AE40">
        <f>'IDT-1'!E40</f>
        <v>0</v>
      </c>
      <c r="AF40" s="26"/>
      <c r="AG40">
        <f t="shared" si="2"/>
        <v>215.75577585628741</v>
      </c>
      <c r="AI40" s="75">
        <f>PXIL!K40</f>
        <v>0</v>
      </c>
      <c r="AJ40" s="75">
        <f>PXIL!Q40</f>
        <v>0</v>
      </c>
      <c r="AK40" s="75">
        <f>RTM_IEX!K40</f>
        <v>29.1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1">
        <f>GDAM_IEX!K40</f>
        <v>0</v>
      </c>
      <c r="AP40" s="191">
        <f>GDAM_IEX!Q40</f>
        <v>0</v>
      </c>
      <c r="AQ40" s="191">
        <f>GDAM_PXI!K40</f>
        <v>0</v>
      </c>
      <c r="AR40" s="191">
        <f>GDAM_PXI!Q40</f>
        <v>0</v>
      </c>
    </row>
    <row r="41" spans="1:44">
      <c r="A41" t="s">
        <v>83</v>
      </c>
      <c r="E41">
        <f>GT_NG!S41</f>
        <v>2.1012831479897347</v>
      </c>
      <c r="F41">
        <f>GT_Spot!S41</f>
        <v>0</v>
      </c>
      <c r="G41">
        <f>PPCL_NG!S41</f>
        <v>36.36</v>
      </c>
      <c r="H41">
        <f>PPCL_Spot!S41</f>
        <v>11.51</v>
      </c>
      <c r="I41">
        <f>Bawana_NG!S41</f>
        <v>28.999999999999996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65.149999999999991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44.62</v>
      </c>
      <c r="AB41" s="117">
        <f>-STOA!Q41</f>
        <v>0</v>
      </c>
      <c r="AC41">
        <f t="shared" si="0"/>
        <v>1.9596832917023095</v>
      </c>
      <c r="AD41">
        <f t="shared" si="1"/>
        <v>220.73159985628743</v>
      </c>
      <c r="AE41">
        <f>'IDT-1'!E41</f>
        <v>0</v>
      </c>
      <c r="AF41" s="26"/>
      <c r="AG41">
        <f t="shared" si="2"/>
        <v>220.73159985628743</v>
      </c>
      <c r="AI41" s="75">
        <f>PXIL!K41</f>
        <v>0</v>
      </c>
      <c r="AJ41" s="75">
        <f>PXIL!Q41</f>
        <v>0</v>
      </c>
      <c r="AK41" s="75">
        <f>RTM_IEX!K41</f>
        <v>33.950000000000003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1">
        <f>GDAM_IEX!K41</f>
        <v>0</v>
      </c>
      <c r="AP41" s="191">
        <f>GDAM_IEX!Q41</f>
        <v>0</v>
      </c>
      <c r="AQ41" s="191">
        <f>GDAM_PXI!K41</f>
        <v>0</v>
      </c>
      <c r="AR41" s="191">
        <f>GDAM_PXI!Q41</f>
        <v>0</v>
      </c>
    </row>
    <row r="42" spans="1:44">
      <c r="A42" t="s">
        <v>84</v>
      </c>
      <c r="E42">
        <f>GT_NG!S42</f>
        <v>2.1012831479897347</v>
      </c>
      <c r="F42">
        <f>GT_Spot!S42</f>
        <v>0</v>
      </c>
      <c r="G42">
        <f>PPCL_NG!S42</f>
        <v>36.36</v>
      </c>
      <c r="H42">
        <f>PPCL_Spot!S42</f>
        <v>11.51</v>
      </c>
      <c r="I42">
        <f>Bawana_NG!S42</f>
        <v>28.999999999999996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65.139999999999986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44.62</v>
      </c>
      <c r="AB42" s="117">
        <f>-STOA!Q42</f>
        <v>0</v>
      </c>
      <c r="AC42">
        <f t="shared" si="0"/>
        <v>1.6608352917023095</v>
      </c>
      <c r="AD42">
        <f t="shared" si="1"/>
        <v>187.07044785628739</v>
      </c>
      <c r="AE42">
        <f>'IDT-1'!E42</f>
        <v>0</v>
      </c>
      <c r="AF42" s="26"/>
      <c r="AG42">
        <f t="shared" si="2"/>
        <v>187.07044785628739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1">
        <f>GDAM_IEX!K42</f>
        <v>0</v>
      </c>
      <c r="AP42" s="191">
        <f>GDAM_IEX!Q42</f>
        <v>0</v>
      </c>
      <c r="AQ42" s="191">
        <f>GDAM_PXI!K42</f>
        <v>0</v>
      </c>
      <c r="AR42" s="191">
        <f>GDAM_PXI!Q42</f>
        <v>0</v>
      </c>
    </row>
    <row r="43" spans="1:44">
      <c r="A43" t="s">
        <v>85</v>
      </c>
      <c r="E43">
        <f>GT_NG!S43</f>
        <v>2.1012831479897347</v>
      </c>
      <c r="F43">
        <f>GT_Spot!S43</f>
        <v>0</v>
      </c>
      <c r="G43">
        <f>PPCL_NG!S43</f>
        <v>36.36</v>
      </c>
      <c r="H43">
        <f>PPCL_Spot!S43</f>
        <v>11.51</v>
      </c>
      <c r="I43">
        <f>Bawana_NG!S43</f>
        <v>28.999999999999996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57.669999999999987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44.62</v>
      </c>
      <c r="AB43" s="117">
        <f>-STOA!Q43</f>
        <v>0</v>
      </c>
      <c r="AC43">
        <f t="shared" si="0"/>
        <v>1.5950992917023097</v>
      </c>
      <c r="AD43">
        <f t="shared" si="1"/>
        <v>179.66618385628743</v>
      </c>
      <c r="AE43">
        <f>'IDT-1'!E43</f>
        <v>0</v>
      </c>
      <c r="AF43" s="26"/>
      <c r="AG43">
        <f t="shared" si="2"/>
        <v>179.66618385628743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1">
        <f>GDAM_IEX!K43</f>
        <v>0</v>
      </c>
      <c r="AP43" s="191">
        <f>GDAM_IEX!Q43</f>
        <v>0</v>
      </c>
      <c r="AQ43" s="191">
        <f>GDAM_PXI!K43</f>
        <v>0</v>
      </c>
      <c r="AR43" s="191">
        <f>GDAM_PXI!Q43</f>
        <v>0</v>
      </c>
    </row>
    <row r="44" spans="1:44">
      <c r="A44" t="s">
        <v>86</v>
      </c>
      <c r="E44">
        <f>GT_NG!S44</f>
        <v>1.5096172057098254</v>
      </c>
      <c r="F44">
        <f>GT_Spot!S44</f>
        <v>0</v>
      </c>
      <c r="G44">
        <f>PPCL_NG!S44</f>
        <v>36.36</v>
      </c>
      <c r="H44">
        <f>PPCL_Spot!S44</f>
        <v>0</v>
      </c>
      <c r="I44">
        <f>Bawana_NG!S44</f>
        <v>28.999999999999996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57.68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44.62</v>
      </c>
      <c r="AB44" s="117">
        <f>-STOA!Q44</f>
        <v>0</v>
      </c>
      <c r="AC44">
        <f t="shared" si="0"/>
        <v>1.4886926314102464</v>
      </c>
      <c r="AD44">
        <f t="shared" si="1"/>
        <v>167.68092457429955</v>
      </c>
      <c r="AE44">
        <f>'IDT-1'!E44</f>
        <v>0</v>
      </c>
      <c r="AF44" s="26"/>
      <c r="AG44">
        <f t="shared" si="2"/>
        <v>167.68092457429955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1">
        <f>GDAM_IEX!K44</f>
        <v>0</v>
      </c>
      <c r="AP44" s="191">
        <f>GDAM_IEX!Q44</f>
        <v>0</v>
      </c>
      <c r="AQ44" s="191">
        <f>GDAM_PXI!K44</f>
        <v>0</v>
      </c>
      <c r="AR44" s="191">
        <f>GDAM_PXI!Q44</f>
        <v>0</v>
      </c>
    </row>
    <row r="45" spans="1:44">
      <c r="A45" t="s">
        <v>87</v>
      </c>
      <c r="E45">
        <f>GT_NG!S45</f>
        <v>1.5096172057098254</v>
      </c>
      <c r="F45">
        <f>GT_Spot!S45</f>
        <v>0</v>
      </c>
      <c r="G45">
        <f>PPCL_NG!S45</f>
        <v>36.36</v>
      </c>
      <c r="H45">
        <f>PPCL_Spot!S45</f>
        <v>0</v>
      </c>
      <c r="I45">
        <f>Bawana_NG!S45</f>
        <v>28.999999999999996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55.73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44.62</v>
      </c>
      <c r="AB45" s="117">
        <f>-STOA!Q45</f>
        <v>0</v>
      </c>
      <c r="AC45">
        <f t="shared" si="0"/>
        <v>1.4715326314102466</v>
      </c>
      <c r="AD45">
        <f t="shared" si="1"/>
        <v>165.74808457429958</v>
      </c>
      <c r="AE45">
        <f>'IDT-1'!E45</f>
        <v>0</v>
      </c>
      <c r="AF45" s="26"/>
      <c r="AG45">
        <f t="shared" si="2"/>
        <v>165.74808457429958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1">
        <f>GDAM_IEX!K45</f>
        <v>0</v>
      </c>
      <c r="AP45" s="191">
        <f>GDAM_IEX!Q45</f>
        <v>0</v>
      </c>
      <c r="AQ45" s="191">
        <f>GDAM_PXI!K45</f>
        <v>0</v>
      </c>
      <c r="AR45" s="191">
        <f>GDAM_PXI!Q45</f>
        <v>0</v>
      </c>
    </row>
    <row r="46" spans="1:44">
      <c r="A46" t="s">
        <v>88</v>
      </c>
      <c r="E46">
        <f>GT_NG!S46</f>
        <v>1.5096172057098254</v>
      </c>
      <c r="F46">
        <f>GT_Spot!S46</f>
        <v>0</v>
      </c>
      <c r="G46">
        <f>PPCL_NG!S46</f>
        <v>36.36</v>
      </c>
      <c r="H46">
        <f>PPCL_Spot!S46</f>
        <v>0</v>
      </c>
      <c r="I46">
        <f>Bawana_NG!S46</f>
        <v>29.000000000000004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55.73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44.62</v>
      </c>
      <c r="AB46" s="117">
        <f>-STOA!Q46</f>
        <v>0</v>
      </c>
      <c r="AC46">
        <f t="shared" si="0"/>
        <v>1.8983326314102467</v>
      </c>
      <c r="AD46">
        <f t="shared" si="1"/>
        <v>213.82128457429957</v>
      </c>
      <c r="AE46">
        <f>'IDT-1'!E46</f>
        <v>0</v>
      </c>
      <c r="AF46" s="26"/>
      <c r="AG46">
        <f t="shared" si="2"/>
        <v>213.82128457429957</v>
      </c>
      <c r="AI46" s="75">
        <f>PXIL!K46</f>
        <v>0</v>
      </c>
      <c r="AJ46" s="75">
        <f>PXIL!Q46</f>
        <v>0</v>
      </c>
      <c r="AK46" s="75">
        <f>RTM_IEX!K46</f>
        <v>48.5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1">
        <f>GDAM_IEX!K46</f>
        <v>0</v>
      </c>
      <c r="AP46" s="191">
        <f>GDAM_IEX!Q46</f>
        <v>0</v>
      </c>
      <c r="AQ46" s="191">
        <f>GDAM_PXI!K46</f>
        <v>0</v>
      </c>
      <c r="AR46" s="191">
        <f>GDAM_PXI!Q46</f>
        <v>0</v>
      </c>
    </row>
    <row r="47" spans="1:44">
      <c r="A47" t="s">
        <v>89</v>
      </c>
      <c r="E47">
        <f>GT_NG!S47</f>
        <v>2.1012831479897347</v>
      </c>
      <c r="F47">
        <f>GT_Spot!S47</f>
        <v>0</v>
      </c>
      <c r="G47">
        <f>PPCL_NG!S47</f>
        <v>36.36</v>
      </c>
      <c r="H47">
        <f>PPCL_Spot!S47</f>
        <v>11.51</v>
      </c>
      <c r="I47">
        <f>Bawana_NG!S47</f>
        <v>28.999999999999996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55.72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44.62</v>
      </c>
      <c r="AB47" s="117">
        <f>-STOA!Q47</f>
        <v>0</v>
      </c>
      <c r="AC47">
        <f t="shared" si="0"/>
        <v>1.6632992917023099</v>
      </c>
      <c r="AD47">
        <f t="shared" si="1"/>
        <v>187.34798385628741</v>
      </c>
      <c r="AE47">
        <f>'IDT-1'!E47</f>
        <v>0</v>
      </c>
      <c r="AF47" s="26"/>
      <c r="AG47">
        <f t="shared" si="2"/>
        <v>187.34798385628741</v>
      </c>
      <c r="AI47" s="75">
        <f>PXIL!K47</f>
        <v>0</v>
      </c>
      <c r="AJ47" s="75">
        <f>PXIL!Q47</f>
        <v>0</v>
      </c>
      <c r="AK47" s="75">
        <f>RTM_IEX!K47</f>
        <v>9.6999999999999993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1">
        <f>GDAM_IEX!K47</f>
        <v>0</v>
      </c>
      <c r="AP47" s="191">
        <f>GDAM_IEX!Q47</f>
        <v>0</v>
      </c>
      <c r="AQ47" s="191">
        <f>GDAM_PXI!K47</f>
        <v>0</v>
      </c>
      <c r="AR47" s="191">
        <f>GDAM_PXI!Q47</f>
        <v>0</v>
      </c>
    </row>
    <row r="48" spans="1:44">
      <c r="A48" t="s">
        <v>90</v>
      </c>
      <c r="E48">
        <f>GT_NG!S48</f>
        <v>2.1012831479897347</v>
      </c>
      <c r="F48">
        <f>GT_Spot!S48</f>
        <v>0</v>
      </c>
      <c r="G48">
        <f>PPCL_NG!S48</f>
        <v>36.36</v>
      </c>
      <c r="H48">
        <f>PPCL_Spot!S48</f>
        <v>11.51</v>
      </c>
      <c r="I48">
        <f>Bawana_NG!S48</f>
        <v>28.999999999999996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55.72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44.62</v>
      </c>
      <c r="AB48" s="117">
        <f>-STOA!Q48</f>
        <v>0</v>
      </c>
      <c r="AC48">
        <f t="shared" si="0"/>
        <v>1.5779392917023098</v>
      </c>
      <c r="AD48">
        <f t="shared" si="1"/>
        <v>177.73334385628743</v>
      </c>
      <c r="AE48">
        <f>'IDT-1'!E48</f>
        <v>0</v>
      </c>
      <c r="AF48" s="26"/>
      <c r="AG48">
        <f t="shared" si="2"/>
        <v>177.73334385628743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1">
        <f>GDAM_IEX!K48</f>
        <v>0</v>
      </c>
      <c r="AP48" s="191">
        <f>GDAM_IEX!Q48</f>
        <v>0</v>
      </c>
      <c r="AQ48" s="191">
        <f>GDAM_PXI!K48</f>
        <v>0</v>
      </c>
      <c r="AR48" s="191">
        <f>GDAM_PXI!Q48</f>
        <v>0</v>
      </c>
    </row>
    <row r="49" spans="1:44">
      <c r="A49" t="s">
        <v>91</v>
      </c>
      <c r="E49">
        <f>GT_NG!S49</f>
        <v>2.1012831479897347</v>
      </c>
      <c r="F49">
        <f>GT_Spot!S49</f>
        <v>0</v>
      </c>
      <c r="G49">
        <f>PPCL_NG!S49</f>
        <v>36.36</v>
      </c>
      <c r="H49">
        <f>PPCL_Spot!S49</f>
        <v>11.51</v>
      </c>
      <c r="I49">
        <f>Bawana_NG!S49</f>
        <v>28.999999999999996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55.31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44.62</v>
      </c>
      <c r="AB49" s="117">
        <f>-STOA!Q49</f>
        <v>0</v>
      </c>
      <c r="AC49">
        <f t="shared" si="0"/>
        <v>1.6596912917023097</v>
      </c>
      <c r="AD49">
        <f t="shared" si="1"/>
        <v>186.9415918562874</v>
      </c>
      <c r="AE49">
        <f>'IDT-1'!E49</f>
        <v>0</v>
      </c>
      <c r="AF49" s="26"/>
      <c r="AG49">
        <f t="shared" si="2"/>
        <v>186.9415918562874</v>
      </c>
      <c r="AI49" s="75">
        <f>PXIL!K49</f>
        <v>0</v>
      </c>
      <c r="AJ49" s="75">
        <f>PXIL!Q49</f>
        <v>0</v>
      </c>
      <c r="AK49" s="75">
        <f>RTM_IEX!K49</f>
        <v>9.6999999999999993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1">
        <f>GDAM_IEX!K49</f>
        <v>0</v>
      </c>
      <c r="AP49" s="191">
        <f>GDAM_IEX!Q49</f>
        <v>0</v>
      </c>
      <c r="AQ49" s="191">
        <f>GDAM_PXI!K49</f>
        <v>0</v>
      </c>
      <c r="AR49" s="191">
        <f>GDAM_PXI!Q49</f>
        <v>0</v>
      </c>
    </row>
    <row r="50" spans="1:44">
      <c r="A50" t="s">
        <v>92</v>
      </c>
      <c r="E50">
        <f>GT_NG!S50</f>
        <v>2.1012831479897347</v>
      </c>
      <c r="F50">
        <f>GT_Spot!S50</f>
        <v>0</v>
      </c>
      <c r="G50">
        <f>PPCL_NG!S50</f>
        <v>36.36</v>
      </c>
      <c r="H50">
        <f>PPCL_Spot!S50</f>
        <v>11.51</v>
      </c>
      <c r="I50">
        <f>Bawana_NG!S50</f>
        <v>28.999999999999996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55.31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44.62</v>
      </c>
      <c r="AB50" s="117">
        <f>-STOA!Q50</f>
        <v>0</v>
      </c>
      <c r="AC50">
        <f t="shared" si="0"/>
        <v>1.5743312917023096</v>
      </c>
      <c r="AD50">
        <f t="shared" si="1"/>
        <v>177.32695185628739</v>
      </c>
      <c r="AE50">
        <f>'IDT-1'!E50</f>
        <v>0</v>
      </c>
      <c r="AF50" s="26"/>
      <c r="AG50">
        <f t="shared" si="2"/>
        <v>177.32695185628739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1">
        <f>GDAM_IEX!K50</f>
        <v>0</v>
      </c>
      <c r="AP50" s="191">
        <f>GDAM_IEX!Q50</f>
        <v>0</v>
      </c>
      <c r="AQ50" s="191">
        <f>GDAM_PXI!K50</f>
        <v>0</v>
      </c>
      <c r="AR50" s="191">
        <f>GDAM_PXI!Q50</f>
        <v>0</v>
      </c>
    </row>
    <row r="51" spans="1:44">
      <c r="A51" t="s">
        <v>93</v>
      </c>
      <c r="E51">
        <f>GT_NG!S51</f>
        <v>1.5096172057098254</v>
      </c>
      <c r="F51">
        <f>GT_Spot!S51</f>
        <v>0</v>
      </c>
      <c r="G51">
        <f>PPCL_NG!S51</f>
        <v>36.36</v>
      </c>
      <c r="H51">
        <f>PPCL_Spot!S51</f>
        <v>0</v>
      </c>
      <c r="I51">
        <f>Bawana_NG!S51</f>
        <v>28.999999999999996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55.3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20.369999999999997</v>
      </c>
      <c r="AB51" s="117">
        <f>-STOA!Q51</f>
        <v>0</v>
      </c>
      <c r="AC51">
        <f t="shared" si="0"/>
        <v>1.9372286314102465</v>
      </c>
      <c r="AD51">
        <f t="shared" si="1"/>
        <v>218.20238857429956</v>
      </c>
      <c r="AE51">
        <f>'IDT-1'!E51</f>
        <v>0</v>
      </c>
      <c r="AF51" s="26"/>
      <c r="AG51">
        <f t="shared" si="2"/>
        <v>218.20238857429956</v>
      </c>
      <c r="AI51" s="75">
        <f>PXIL!K51</f>
        <v>0</v>
      </c>
      <c r="AJ51" s="75">
        <f>PXIL!Q51</f>
        <v>0</v>
      </c>
      <c r="AK51" s="75">
        <f>RTM_IEX!K51</f>
        <v>48.5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1">
        <f>GDAM_IEX!K51</f>
        <v>29.1</v>
      </c>
      <c r="AP51" s="191">
        <f>GDAM_IEX!Q51</f>
        <v>0</v>
      </c>
      <c r="AQ51" s="191">
        <f>GDAM_PXI!K51</f>
        <v>0</v>
      </c>
      <c r="AR51" s="191">
        <f>GDAM_PXI!Q51</f>
        <v>0</v>
      </c>
    </row>
    <row r="52" spans="1:44">
      <c r="A52" t="s">
        <v>94</v>
      </c>
      <c r="E52">
        <f>GT_NG!S52</f>
        <v>1.5096172057098254</v>
      </c>
      <c r="F52">
        <f>GT_Spot!S52</f>
        <v>0</v>
      </c>
      <c r="G52">
        <f>PPCL_NG!S52</f>
        <v>36.36</v>
      </c>
      <c r="H52">
        <f>PPCL_Spot!S52</f>
        <v>0</v>
      </c>
      <c r="I52">
        <f>Bawana_NG!S52</f>
        <v>28.999999999999996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55.3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20.369999999999997</v>
      </c>
      <c r="AB52" s="117">
        <f>-STOA!Q52</f>
        <v>0</v>
      </c>
      <c r="AC52">
        <f t="shared" si="0"/>
        <v>1.6811486314102466</v>
      </c>
      <c r="AD52">
        <f t="shared" si="1"/>
        <v>189.35846857429956</v>
      </c>
      <c r="AE52">
        <f>'IDT-1'!E52</f>
        <v>0</v>
      </c>
      <c r="AF52" s="26"/>
      <c r="AG52">
        <f t="shared" si="2"/>
        <v>189.35846857429956</v>
      </c>
      <c r="AI52" s="75">
        <f>PXIL!K52</f>
        <v>0</v>
      </c>
      <c r="AJ52" s="75">
        <f>PXIL!Q52</f>
        <v>0</v>
      </c>
      <c r="AK52" s="75">
        <f>RTM_IEX!K52</f>
        <v>19.399999999999999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1">
        <f>GDAM_IEX!K52</f>
        <v>29.1</v>
      </c>
      <c r="AP52" s="191">
        <f>GDAM_IEX!Q52</f>
        <v>0</v>
      </c>
      <c r="AQ52" s="191">
        <f>GDAM_PXI!K52</f>
        <v>0</v>
      </c>
      <c r="AR52" s="191">
        <f>GDAM_PXI!Q52</f>
        <v>0</v>
      </c>
    </row>
    <row r="53" spans="1:44">
      <c r="A53" t="s">
        <v>95</v>
      </c>
      <c r="E53">
        <f>GT_NG!S53</f>
        <v>2.1012831479897347</v>
      </c>
      <c r="F53">
        <f>GT_Spot!S53</f>
        <v>0</v>
      </c>
      <c r="G53">
        <f>PPCL_NG!S53</f>
        <v>36.36</v>
      </c>
      <c r="H53">
        <f>PPCL_Spot!S53</f>
        <v>8.4371876041319567</v>
      </c>
      <c r="I53">
        <f>Bawana_NG!S53</f>
        <v>28.999999999999996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55.3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20.369999999999997</v>
      </c>
      <c r="AB53" s="117">
        <f>-STOA!Q53</f>
        <v>0</v>
      </c>
      <c r="AC53">
        <f t="shared" si="0"/>
        <v>1.7606025426186711</v>
      </c>
      <c r="AD53">
        <f t="shared" si="1"/>
        <v>198.30786820950303</v>
      </c>
      <c r="AE53">
        <f>'IDT-1'!E53</f>
        <v>0</v>
      </c>
      <c r="AF53" s="26"/>
      <c r="AG53">
        <f t="shared" si="2"/>
        <v>198.30786820950303</v>
      </c>
      <c r="AI53" s="75">
        <f>PXIL!K53</f>
        <v>0</v>
      </c>
      <c r="AJ53" s="75">
        <f>PXIL!Q53</f>
        <v>0</v>
      </c>
      <c r="AK53" s="75">
        <f>RTM_IEX!K53</f>
        <v>19.399999999999999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1">
        <f>GDAM_IEX!K53</f>
        <v>29.1</v>
      </c>
      <c r="AP53" s="191">
        <f>GDAM_IEX!Q53</f>
        <v>0</v>
      </c>
      <c r="AQ53" s="191">
        <f>GDAM_PXI!K53</f>
        <v>0</v>
      </c>
      <c r="AR53" s="191">
        <f>GDAM_PXI!Q53</f>
        <v>0</v>
      </c>
    </row>
    <row r="54" spans="1:44">
      <c r="A54" t="s">
        <v>96</v>
      </c>
      <c r="E54">
        <f>GT_NG!S54</f>
        <v>2.1031750831569398</v>
      </c>
      <c r="F54">
        <f>GT_Spot!S54</f>
        <v>0</v>
      </c>
      <c r="G54">
        <f>PPCL_NG!S54</f>
        <v>36.36</v>
      </c>
      <c r="H54">
        <f>PPCL_Spot!S54</f>
        <v>8.4371876041319567</v>
      </c>
      <c r="I54">
        <f>Bawana_NG!S54</f>
        <v>28.999999999999996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55.32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20.369999999999997</v>
      </c>
      <c r="AB54" s="117">
        <f>-STOA!Q54</f>
        <v>0</v>
      </c>
      <c r="AC54">
        <f t="shared" si="0"/>
        <v>1.8461551916481422</v>
      </c>
      <c r="AD54">
        <f t="shared" si="1"/>
        <v>207.94420749564074</v>
      </c>
      <c r="AE54">
        <f>'IDT-1'!E54</f>
        <v>0</v>
      </c>
      <c r="AF54" s="26"/>
      <c r="AG54">
        <f t="shared" si="2"/>
        <v>207.94420749564074</v>
      </c>
      <c r="AI54" s="75">
        <f>PXIL!K54</f>
        <v>0</v>
      </c>
      <c r="AJ54" s="75">
        <f>PXIL!Q54</f>
        <v>0</v>
      </c>
      <c r="AK54" s="75">
        <f>RTM_IEX!K54</f>
        <v>29.1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1">
        <f>GDAM_IEX!K54</f>
        <v>29.1</v>
      </c>
      <c r="AP54" s="191">
        <f>GDAM_IEX!Q54</f>
        <v>0</v>
      </c>
      <c r="AQ54" s="191">
        <f>GDAM_PXI!K54</f>
        <v>0</v>
      </c>
      <c r="AR54" s="191">
        <f>GDAM_PXI!Q54</f>
        <v>0</v>
      </c>
    </row>
    <row r="55" spans="1:44">
      <c r="A55" t="s">
        <v>97</v>
      </c>
      <c r="E55">
        <f>GT_NG!S55</f>
        <v>2.1031750831569398</v>
      </c>
      <c r="F55">
        <f>GT_Spot!S55</f>
        <v>0</v>
      </c>
      <c r="G55">
        <f>PPCL_NG!S55</f>
        <v>36.36</v>
      </c>
      <c r="H55">
        <f>PPCL_Spot!S55</f>
        <v>8.27</v>
      </c>
      <c r="I55">
        <f>Bawana_NG!S55</f>
        <v>28.999999999999996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55.32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20.369999999999997</v>
      </c>
      <c r="AB55" s="117">
        <f>-STOA!Q55</f>
        <v>0</v>
      </c>
      <c r="AC55">
        <f t="shared" si="0"/>
        <v>1.332523940731781</v>
      </c>
      <c r="AD55">
        <f t="shared" si="1"/>
        <v>150.09065114242514</v>
      </c>
      <c r="AE55">
        <f>'IDT-1'!E55</f>
        <v>0</v>
      </c>
      <c r="AF55" s="26"/>
      <c r="AG55">
        <f t="shared" si="2"/>
        <v>150.09065114242514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1">
        <f>GDAM_IEX!K55</f>
        <v>0</v>
      </c>
      <c r="AP55" s="191">
        <f>GDAM_IEX!Q55</f>
        <v>0</v>
      </c>
      <c r="AQ55" s="191">
        <f>GDAM_PXI!K55</f>
        <v>0</v>
      </c>
      <c r="AR55" s="191">
        <f>GDAM_PXI!Q55</f>
        <v>0</v>
      </c>
    </row>
    <row r="56" spans="1:44">
      <c r="A56" t="s">
        <v>98</v>
      </c>
      <c r="E56">
        <f>GT_NG!S56</f>
        <v>2.1031750831569398</v>
      </c>
      <c r="F56">
        <f>GT_Spot!S56</f>
        <v>0</v>
      </c>
      <c r="G56">
        <f>PPCL_NG!S56</f>
        <v>36.36</v>
      </c>
      <c r="H56">
        <f>PPCL_Spot!S56</f>
        <v>8.4371876041319567</v>
      </c>
      <c r="I56">
        <f>Bawana_NG!S56</f>
        <v>28.999999999999996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55.32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20.369999999999997</v>
      </c>
      <c r="AB56" s="117">
        <f>-STOA!Q56</f>
        <v>0</v>
      </c>
      <c r="AC56">
        <f t="shared" si="0"/>
        <v>1.5900751916481424</v>
      </c>
      <c r="AD56">
        <f t="shared" si="1"/>
        <v>179.10028749564074</v>
      </c>
      <c r="AE56">
        <f>'IDT-1'!E56</f>
        <v>0</v>
      </c>
      <c r="AF56" s="26"/>
      <c r="AG56">
        <f t="shared" si="2"/>
        <v>179.10028749564074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1">
        <f>GDAM_IEX!K56</f>
        <v>29.1</v>
      </c>
      <c r="AP56" s="191">
        <f>GDAM_IEX!Q56</f>
        <v>0</v>
      </c>
      <c r="AQ56" s="191">
        <f>GDAM_PXI!K56</f>
        <v>0</v>
      </c>
      <c r="AR56" s="191">
        <f>GDAM_PXI!Q56</f>
        <v>0</v>
      </c>
    </row>
    <row r="57" spans="1:44">
      <c r="A57" t="s">
        <v>99</v>
      </c>
      <c r="E57">
        <f>GT_NG!S57</f>
        <v>2.1031750831569398</v>
      </c>
      <c r="F57">
        <f>GT_Spot!S57</f>
        <v>0</v>
      </c>
      <c r="G57">
        <f>PPCL_NG!S57</f>
        <v>36.36</v>
      </c>
      <c r="H57">
        <f>PPCL_Spot!S57</f>
        <v>8.4371876041319567</v>
      </c>
      <c r="I57">
        <f>Bawana_NG!S57</f>
        <v>28.999999999999996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55.32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20.369999999999997</v>
      </c>
      <c r="AB57" s="117">
        <f>-STOA!Q57</f>
        <v>0</v>
      </c>
      <c r="AC57">
        <f t="shared" si="0"/>
        <v>1.7607951916481424</v>
      </c>
      <c r="AD57">
        <f t="shared" si="1"/>
        <v>198.32956749564076</v>
      </c>
      <c r="AE57">
        <f>'IDT-1'!E57</f>
        <v>0</v>
      </c>
      <c r="AF57" s="26"/>
      <c r="AG57">
        <f t="shared" si="2"/>
        <v>198.32956749564076</v>
      </c>
      <c r="AI57" s="75">
        <f>PXIL!K57</f>
        <v>0</v>
      </c>
      <c r="AJ57" s="75">
        <f>PXIL!Q57</f>
        <v>0</v>
      </c>
      <c r="AK57" s="75">
        <f>RTM_IEX!K57</f>
        <v>19.399999999999999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1">
        <f>GDAM_IEX!K57</f>
        <v>29.1</v>
      </c>
      <c r="AP57" s="191">
        <f>GDAM_IEX!Q57</f>
        <v>0</v>
      </c>
      <c r="AQ57" s="191">
        <f>GDAM_PXI!K57</f>
        <v>0</v>
      </c>
      <c r="AR57" s="191">
        <f>GDAM_PXI!Q57</f>
        <v>0</v>
      </c>
    </row>
    <row r="58" spans="1:44">
      <c r="A58" t="s">
        <v>100</v>
      </c>
      <c r="E58">
        <f>GT_NG!S58</f>
        <v>2.1031750831569398</v>
      </c>
      <c r="F58">
        <f>GT_Spot!S58</f>
        <v>0</v>
      </c>
      <c r="G58">
        <f>PPCL_NG!S58</f>
        <v>36.36</v>
      </c>
      <c r="H58">
        <f>PPCL_Spot!S58</f>
        <v>8.4371876041319567</v>
      </c>
      <c r="I58">
        <f>Bawana_NG!S58</f>
        <v>28.999999999999996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55.15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20.369999999999997</v>
      </c>
      <c r="AB58" s="117">
        <f>-STOA!Q58</f>
        <v>0</v>
      </c>
      <c r="AC58">
        <f t="shared" si="0"/>
        <v>1.7592991916481424</v>
      </c>
      <c r="AD58">
        <f t="shared" si="1"/>
        <v>198.16106349564075</v>
      </c>
      <c r="AE58">
        <f>'IDT-1'!E58</f>
        <v>0</v>
      </c>
      <c r="AF58" s="26"/>
      <c r="AG58">
        <f t="shared" si="2"/>
        <v>198.16106349564075</v>
      </c>
      <c r="AI58" s="75">
        <f>PXIL!K58</f>
        <v>0</v>
      </c>
      <c r="AJ58" s="75">
        <f>PXIL!Q58</f>
        <v>0</v>
      </c>
      <c r="AK58" s="75">
        <f>RTM_IEX!K58</f>
        <v>19.399999999999999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1">
        <f>GDAM_IEX!K58</f>
        <v>29.1</v>
      </c>
      <c r="AP58" s="191">
        <f>GDAM_IEX!Q58</f>
        <v>0</v>
      </c>
      <c r="AQ58" s="191">
        <f>GDAM_PXI!K58</f>
        <v>0</v>
      </c>
      <c r="AR58" s="191">
        <f>GDAM_PXI!Q58</f>
        <v>0</v>
      </c>
    </row>
    <row r="59" spans="1:44">
      <c r="A59" t="s">
        <v>101</v>
      </c>
      <c r="E59">
        <f>GT_NG!S59</f>
        <v>2.1031750831569398</v>
      </c>
      <c r="F59">
        <f>GT_Spot!S59</f>
        <v>0</v>
      </c>
      <c r="G59">
        <f>PPCL_NG!S59</f>
        <v>36.36</v>
      </c>
      <c r="H59">
        <f>PPCL_Spot!S59</f>
        <v>7.5</v>
      </c>
      <c r="I59">
        <f>Bawana_NG!S59</f>
        <v>29.000000000000004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55.15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20.369999999999997</v>
      </c>
      <c r="AB59" s="117">
        <f>-STOA!Q59</f>
        <v>0</v>
      </c>
      <c r="AC59">
        <f t="shared" si="0"/>
        <v>1.3242519407317812</v>
      </c>
      <c r="AD59">
        <f t="shared" si="1"/>
        <v>149.15892314242515</v>
      </c>
      <c r="AE59">
        <f>'IDT-1'!E59</f>
        <v>0</v>
      </c>
      <c r="AF59" s="26"/>
      <c r="AG59">
        <f t="shared" si="2"/>
        <v>149.15892314242515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1">
        <f>GDAM_IEX!K59</f>
        <v>0</v>
      </c>
      <c r="AP59" s="191">
        <f>GDAM_IEX!Q59</f>
        <v>0</v>
      </c>
      <c r="AQ59" s="191">
        <f>GDAM_PXI!K59</f>
        <v>0</v>
      </c>
      <c r="AR59" s="191">
        <f>GDAM_PXI!Q59</f>
        <v>0</v>
      </c>
    </row>
    <row r="60" spans="1:44">
      <c r="A60" t="s">
        <v>102</v>
      </c>
      <c r="E60">
        <f>GT_NG!S60</f>
        <v>2.1031750831569398</v>
      </c>
      <c r="F60">
        <f>GT_Spot!S60</f>
        <v>0</v>
      </c>
      <c r="G60">
        <f>PPCL_NG!S60</f>
        <v>36.36</v>
      </c>
      <c r="H60">
        <f>PPCL_Spot!S60</f>
        <v>7.5</v>
      </c>
      <c r="I60">
        <f>Bawana_NG!S60</f>
        <v>29.000000000000004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55.13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20.369999999999997</v>
      </c>
      <c r="AB60" s="117">
        <f>-STOA!Q60</f>
        <v>0</v>
      </c>
      <c r="AC60">
        <f t="shared" si="0"/>
        <v>1.7508759407317813</v>
      </c>
      <c r="AD60">
        <f t="shared" si="1"/>
        <v>197.21229914242517</v>
      </c>
      <c r="AE60">
        <f>'IDT-1'!E60</f>
        <v>0</v>
      </c>
      <c r="AF60" s="26"/>
      <c r="AG60">
        <f t="shared" si="2"/>
        <v>197.21229914242517</v>
      </c>
      <c r="AI60" s="75">
        <f>PXIL!K60</f>
        <v>0</v>
      </c>
      <c r="AJ60" s="75">
        <f>PXIL!Q60</f>
        <v>0</v>
      </c>
      <c r="AK60" s="75">
        <f>RTM_IEX!K60</f>
        <v>19.399999999999999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1">
        <f>GDAM_IEX!K60</f>
        <v>29.1</v>
      </c>
      <c r="AP60" s="191">
        <f>GDAM_IEX!Q60</f>
        <v>0</v>
      </c>
      <c r="AQ60" s="191">
        <f>GDAM_PXI!K60</f>
        <v>0</v>
      </c>
      <c r="AR60" s="191">
        <f>GDAM_PXI!Q60</f>
        <v>0</v>
      </c>
    </row>
    <row r="61" spans="1:44">
      <c r="A61" t="s">
        <v>103</v>
      </c>
      <c r="E61">
        <f>GT_NG!S61</f>
        <v>2.1031750831569398</v>
      </c>
      <c r="F61">
        <f>GT_Spot!S61</f>
        <v>0</v>
      </c>
      <c r="G61">
        <f>PPCL_NG!S61</f>
        <v>36.36</v>
      </c>
      <c r="H61">
        <f>PPCL_Spot!S61</f>
        <v>7.24</v>
      </c>
      <c r="I61">
        <f>Bawana_NG!S61</f>
        <v>29.000000000000004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55.12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20.369999999999997</v>
      </c>
      <c r="AB61" s="117">
        <f>-STOA!Q61</f>
        <v>0</v>
      </c>
      <c r="AC61">
        <f t="shared" si="0"/>
        <v>1.7484999407317812</v>
      </c>
      <c r="AD61">
        <f t="shared" si="1"/>
        <v>196.94467514242515</v>
      </c>
      <c r="AE61">
        <f>'IDT-1'!E61</f>
        <v>0</v>
      </c>
      <c r="AF61" s="26"/>
      <c r="AG61">
        <f t="shared" si="2"/>
        <v>196.94467514242515</v>
      </c>
      <c r="AI61" s="75">
        <f>PXIL!K61</f>
        <v>0</v>
      </c>
      <c r="AJ61" s="75">
        <f>PXIL!Q61</f>
        <v>0</v>
      </c>
      <c r="AK61" s="75">
        <f>RTM_IEX!K61</f>
        <v>19.399999999999999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1">
        <f>GDAM_IEX!K61</f>
        <v>29.1</v>
      </c>
      <c r="AP61" s="191">
        <f>GDAM_IEX!Q61</f>
        <v>0</v>
      </c>
      <c r="AQ61" s="191">
        <f>GDAM_PXI!K61</f>
        <v>0</v>
      </c>
      <c r="AR61" s="191">
        <f>GDAM_PXI!Q61</f>
        <v>0</v>
      </c>
    </row>
    <row r="62" spans="1:44">
      <c r="A62" t="s">
        <v>104</v>
      </c>
      <c r="E62">
        <f>GT_NG!S62</f>
        <v>2.1031750831569398</v>
      </c>
      <c r="F62">
        <f>GT_Spot!S62</f>
        <v>0</v>
      </c>
      <c r="G62">
        <f>PPCL_NG!S62</f>
        <v>36.36</v>
      </c>
      <c r="H62">
        <f>PPCL_Spot!S62</f>
        <v>7.5</v>
      </c>
      <c r="I62">
        <f>Bawana_NG!S62</f>
        <v>29.000000000000004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55.14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20.369999999999997</v>
      </c>
      <c r="AB62" s="117">
        <f>-STOA!Q62</f>
        <v>0</v>
      </c>
      <c r="AC62">
        <f t="shared" si="0"/>
        <v>1.7509639407317812</v>
      </c>
      <c r="AD62">
        <f t="shared" si="1"/>
        <v>197.22221114242515</v>
      </c>
      <c r="AE62">
        <f>'IDT-1'!E62</f>
        <v>0</v>
      </c>
      <c r="AF62" s="26"/>
      <c r="AG62">
        <f t="shared" si="2"/>
        <v>197.22221114242515</v>
      </c>
      <c r="AI62" s="75">
        <f>PXIL!K62</f>
        <v>0</v>
      </c>
      <c r="AJ62" s="75">
        <f>PXIL!Q62</f>
        <v>0</v>
      </c>
      <c r="AK62" s="75">
        <f>RTM_IEX!K62</f>
        <v>19.399999999999999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1">
        <f>GDAM_IEX!K62</f>
        <v>29.1</v>
      </c>
      <c r="AP62" s="191">
        <f>GDAM_IEX!Q62</f>
        <v>0</v>
      </c>
      <c r="AQ62" s="191">
        <f>GDAM_PXI!K62</f>
        <v>0</v>
      </c>
      <c r="AR62" s="191">
        <f>GDAM_PXI!Q62</f>
        <v>0</v>
      </c>
    </row>
    <row r="63" spans="1:44">
      <c r="A63" t="s">
        <v>105</v>
      </c>
      <c r="E63">
        <f>GT_NG!S63</f>
        <v>2.1031750831569398</v>
      </c>
      <c r="F63">
        <f>GT_Spot!S63</f>
        <v>0</v>
      </c>
      <c r="G63">
        <f>PPCL_NG!S63</f>
        <v>36.36</v>
      </c>
      <c r="H63">
        <f>PPCL_Spot!S63</f>
        <v>7.5</v>
      </c>
      <c r="I63">
        <f>Bawana_NG!S63</f>
        <v>29.000000000000004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55.14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20.369999999999997</v>
      </c>
      <c r="AB63" s="117">
        <f>-STOA!Q63</f>
        <v>0</v>
      </c>
      <c r="AC63">
        <f t="shared" si="0"/>
        <v>1.3241639407317811</v>
      </c>
      <c r="AD63">
        <f t="shared" si="1"/>
        <v>149.14901114242517</v>
      </c>
      <c r="AE63">
        <f>'IDT-1'!E63</f>
        <v>0</v>
      </c>
      <c r="AF63" s="26"/>
      <c r="AG63">
        <f t="shared" si="2"/>
        <v>149.14901114242517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1">
        <f>GDAM_IEX!K63</f>
        <v>0</v>
      </c>
      <c r="AP63" s="191">
        <f>GDAM_IEX!Q63</f>
        <v>0</v>
      </c>
      <c r="AQ63" s="191">
        <f>GDAM_PXI!K63</f>
        <v>0</v>
      </c>
      <c r="AR63" s="191">
        <f>GDAM_PXI!Q63</f>
        <v>0</v>
      </c>
    </row>
    <row r="64" spans="1:44">
      <c r="A64" t="s">
        <v>106</v>
      </c>
      <c r="E64">
        <f>GT_NG!S64</f>
        <v>2.1031750831569398</v>
      </c>
      <c r="F64">
        <f>GT_Spot!S64</f>
        <v>0</v>
      </c>
      <c r="G64">
        <f>PPCL_NG!S64</f>
        <v>36.36</v>
      </c>
      <c r="H64">
        <f>PPCL_Spot!S64</f>
        <v>7.5</v>
      </c>
      <c r="I64">
        <f>Bawana_NG!S64</f>
        <v>29.000000000000004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55.14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20.369999999999997</v>
      </c>
      <c r="AB64" s="117">
        <f>-STOA!Q64</f>
        <v>0</v>
      </c>
      <c r="AC64">
        <f t="shared" si="0"/>
        <v>1.7509639407317812</v>
      </c>
      <c r="AD64">
        <f t="shared" si="1"/>
        <v>197.22221114242515</v>
      </c>
      <c r="AE64">
        <f>'IDT-1'!E64</f>
        <v>0</v>
      </c>
      <c r="AF64" s="26"/>
      <c r="AG64">
        <f t="shared" si="2"/>
        <v>197.22221114242515</v>
      </c>
      <c r="AI64" s="75">
        <f>PXIL!K64</f>
        <v>0</v>
      </c>
      <c r="AJ64" s="75">
        <f>PXIL!Q64</f>
        <v>0</v>
      </c>
      <c r="AK64" s="75">
        <f>RTM_IEX!K64</f>
        <v>19.399999999999999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1">
        <f>GDAM_IEX!K64</f>
        <v>29.1</v>
      </c>
      <c r="AP64" s="191">
        <f>GDAM_IEX!Q64</f>
        <v>0</v>
      </c>
      <c r="AQ64" s="191">
        <f>GDAM_PXI!K64</f>
        <v>0</v>
      </c>
      <c r="AR64" s="191">
        <f>GDAM_PXI!Q64</f>
        <v>0</v>
      </c>
    </row>
    <row r="65" spans="1:44">
      <c r="A65" t="s">
        <v>107</v>
      </c>
      <c r="E65">
        <f>GT_NG!S65</f>
        <v>2.1031750831569398</v>
      </c>
      <c r="F65">
        <f>GT_Spot!S65</f>
        <v>0</v>
      </c>
      <c r="G65">
        <f>PPCL_NG!S65</f>
        <v>36.36</v>
      </c>
      <c r="H65">
        <f>PPCL_Spot!S65</f>
        <v>7.5</v>
      </c>
      <c r="I65">
        <f>Bawana_NG!S65</f>
        <v>29.000000000000004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53.55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20.369999999999997</v>
      </c>
      <c r="AB65" s="117">
        <f>-STOA!Q65</f>
        <v>0</v>
      </c>
      <c r="AC65">
        <f t="shared" si="0"/>
        <v>1.7369719407317812</v>
      </c>
      <c r="AD65">
        <f t="shared" si="1"/>
        <v>195.64620314242515</v>
      </c>
      <c r="AE65">
        <f>'IDT-1'!E65</f>
        <v>0</v>
      </c>
      <c r="AF65" s="26"/>
      <c r="AG65">
        <f t="shared" si="2"/>
        <v>195.64620314242515</v>
      </c>
      <c r="AI65" s="75">
        <f>PXIL!K65</f>
        <v>0</v>
      </c>
      <c r="AJ65" s="75">
        <f>PXIL!Q65</f>
        <v>0</v>
      </c>
      <c r="AK65" s="75">
        <f>RTM_IEX!K65</f>
        <v>19.399999999999999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1">
        <f>GDAM_IEX!K65</f>
        <v>29.1</v>
      </c>
      <c r="AP65" s="191">
        <f>GDAM_IEX!Q65</f>
        <v>0</v>
      </c>
      <c r="AQ65" s="191">
        <f>GDAM_PXI!K65</f>
        <v>0</v>
      </c>
      <c r="AR65" s="191">
        <f>GDAM_PXI!Q65</f>
        <v>0</v>
      </c>
    </row>
    <row r="66" spans="1:44">
      <c r="A66" t="s">
        <v>108</v>
      </c>
      <c r="E66">
        <f>GT_NG!S66</f>
        <v>2.1031750831569398</v>
      </c>
      <c r="F66">
        <f>GT_Spot!S66</f>
        <v>0</v>
      </c>
      <c r="G66">
        <f>PPCL_NG!S66</f>
        <v>36.36</v>
      </c>
      <c r="H66">
        <f>PPCL_Spot!S66</f>
        <v>7.5</v>
      </c>
      <c r="I66">
        <f>Bawana_NG!S66</f>
        <v>29.000000000000004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53.55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20.369999999999997</v>
      </c>
      <c r="AB66" s="117">
        <f>-STOA!Q66</f>
        <v>0</v>
      </c>
      <c r="AC66">
        <f t="shared" si="0"/>
        <v>1.5662519407317812</v>
      </c>
      <c r="AD66">
        <f t="shared" si="1"/>
        <v>176.41692314242516</v>
      </c>
      <c r="AE66">
        <f>'IDT-1'!E66</f>
        <v>0</v>
      </c>
      <c r="AF66" s="26"/>
      <c r="AG66">
        <f t="shared" si="2"/>
        <v>176.41692314242516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1">
        <f>GDAM_IEX!K66</f>
        <v>29.1</v>
      </c>
      <c r="AP66" s="191">
        <f>GDAM_IEX!Q66</f>
        <v>0</v>
      </c>
      <c r="AQ66" s="191">
        <f>GDAM_PXI!K66</f>
        <v>0</v>
      </c>
      <c r="AR66" s="191">
        <f>GDAM_PXI!Q66</f>
        <v>0</v>
      </c>
    </row>
    <row r="67" spans="1:44">
      <c r="A67" t="s">
        <v>109</v>
      </c>
      <c r="E67">
        <f>GT_NG!S67</f>
        <v>2.1031750831569398</v>
      </c>
      <c r="F67">
        <f>GT_Spot!S67</f>
        <v>0</v>
      </c>
      <c r="G67">
        <f>PPCL_NG!S67</f>
        <v>36.36</v>
      </c>
      <c r="H67">
        <f>PPCL_Spot!S67</f>
        <v>7.24</v>
      </c>
      <c r="I67">
        <f>Bawana_NG!S67</f>
        <v>29.000000000000004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53.55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20.369999999999997</v>
      </c>
      <c r="AB67" s="117">
        <f>-STOA!Q67</f>
        <v>0</v>
      </c>
      <c r="AC67">
        <f t="shared" si="0"/>
        <v>1.3078839407317813</v>
      </c>
      <c r="AD67">
        <f t="shared" si="1"/>
        <v>147.31529114242517</v>
      </c>
      <c r="AE67">
        <f>'IDT-1'!E67</f>
        <v>0</v>
      </c>
      <c r="AF67" s="26"/>
      <c r="AG67">
        <f t="shared" si="2"/>
        <v>147.31529114242517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1">
        <f>GDAM_IEX!K67</f>
        <v>0</v>
      </c>
      <c r="AP67" s="191">
        <f>GDAM_IEX!Q67</f>
        <v>0</v>
      </c>
      <c r="AQ67" s="191">
        <f>GDAM_PXI!K67</f>
        <v>0</v>
      </c>
      <c r="AR67" s="191">
        <f>GDAM_PXI!Q67</f>
        <v>0</v>
      </c>
    </row>
    <row r="68" spans="1:44">
      <c r="A68" t="s">
        <v>110</v>
      </c>
      <c r="E68">
        <f>GT_NG!S68</f>
        <v>2.1031750831569398</v>
      </c>
      <c r="F68">
        <f>GT_Spot!S68</f>
        <v>0</v>
      </c>
      <c r="G68">
        <f>PPCL_NG!S68</f>
        <v>36.36</v>
      </c>
      <c r="H68">
        <f>PPCL_Spot!S68</f>
        <v>7.5</v>
      </c>
      <c r="I68">
        <f>Bawana_NG!S68</f>
        <v>29.000000000000004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53.13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20.369999999999997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1.8186359407317814</v>
      </c>
      <c r="AD68">
        <f t="shared" ref="AD68:AD98" si="4">SUM(B68:AB68,AI68:AR68)-AC68</f>
        <v>204.84453914242516</v>
      </c>
      <c r="AE68">
        <f>'IDT-1'!E68</f>
        <v>0</v>
      </c>
      <c r="AF68" s="26"/>
      <c r="AG68">
        <f t="shared" ref="AG68:AG98" si="5">SUM(AD68:AF68)+AT68</f>
        <v>204.84453914242516</v>
      </c>
      <c r="AI68" s="75">
        <f>PXIL!K68</f>
        <v>0</v>
      </c>
      <c r="AJ68" s="75">
        <f>PXIL!Q68</f>
        <v>0</v>
      </c>
      <c r="AK68" s="75">
        <f>RTM_IEX!K68</f>
        <v>29.1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1">
        <f>GDAM_IEX!K68</f>
        <v>29.1</v>
      </c>
      <c r="AP68" s="191">
        <f>GDAM_IEX!Q68</f>
        <v>0</v>
      </c>
      <c r="AQ68" s="191">
        <f>GDAM_PXI!K68</f>
        <v>0</v>
      </c>
      <c r="AR68" s="191">
        <f>GDAM_PXI!Q68</f>
        <v>0</v>
      </c>
    </row>
    <row r="69" spans="1:44">
      <c r="A69" t="s">
        <v>111</v>
      </c>
      <c r="E69">
        <f>GT_NG!S69</f>
        <v>2.1031750831569398</v>
      </c>
      <c r="F69">
        <f>GT_Spot!S69</f>
        <v>0</v>
      </c>
      <c r="G69">
        <f>PPCL_NG!S69</f>
        <v>36.36</v>
      </c>
      <c r="H69">
        <f>PPCL_Spot!S69</f>
        <v>7.5</v>
      </c>
      <c r="I69">
        <f>Bawana_NG!S69</f>
        <v>29.000000000000004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53.13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20.369999999999997</v>
      </c>
      <c r="AB69" s="117">
        <f>-STOA!Q69</f>
        <v>0</v>
      </c>
      <c r="AC69">
        <f t="shared" si="3"/>
        <v>1.3064759407317812</v>
      </c>
      <c r="AD69">
        <f t="shared" si="4"/>
        <v>147.15669914242517</v>
      </c>
      <c r="AE69">
        <f>'IDT-1'!E69</f>
        <v>0</v>
      </c>
      <c r="AF69" s="26"/>
      <c r="AG69">
        <f t="shared" si="5"/>
        <v>147.15669914242517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1">
        <f>GDAM_IEX!K69</f>
        <v>0</v>
      </c>
      <c r="AP69" s="191">
        <f>GDAM_IEX!Q69</f>
        <v>0</v>
      </c>
      <c r="AQ69" s="191">
        <f>GDAM_PXI!K69</f>
        <v>0</v>
      </c>
      <c r="AR69" s="191">
        <f>GDAM_PXI!Q69</f>
        <v>0</v>
      </c>
    </row>
    <row r="70" spans="1:44">
      <c r="A70" t="s">
        <v>112</v>
      </c>
      <c r="E70">
        <f>GT_NG!S70</f>
        <v>2.1687558465855941</v>
      </c>
      <c r="F70">
        <f>GT_Spot!S70</f>
        <v>0</v>
      </c>
      <c r="G70">
        <f>PPCL_NG!S70</f>
        <v>36.36</v>
      </c>
      <c r="H70">
        <f>PPCL_Spot!S70</f>
        <v>7.5</v>
      </c>
      <c r="I70">
        <f>Bawana_NG!S70</f>
        <v>29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53.13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20.369999999999997</v>
      </c>
      <c r="AB70" s="117">
        <f>-STOA!Q70</f>
        <v>0</v>
      </c>
      <c r="AC70">
        <f t="shared" si="3"/>
        <v>1.3070530514499534</v>
      </c>
      <c r="AD70">
        <f t="shared" si="4"/>
        <v>147.22170279513566</v>
      </c>
      <c r="AE70">
        <f>'IDT-1'!E70</f>
        <v>0</v>
      </c>
      <c r="AF70" s="26"/>
      <c r="AG70">
        <f t="shared" si="5"/>
        <v>147.22170279513566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1">
        <f>GDAM_IEX!K70</f>
        <v>0</v>
      </c>
      <c r="AP70" s="191">
        <f>GDAM_IEX!Q70</f>
        <v>0</v>
      </c>
      <c r="AQ70" s="191">
        <f>GDAM_PXI!K70</f>
        <v>0</v>
      </c>
      <c r="AR70" s="191">
        <f>GDAM_PXI!Q70</f>
        <v>0</v>
      </c>
    </row>
    <row r="71" spans="1:44">
      <c r="A71" t="s">
        <v>113</v>
      </c>
      <c r="E71">
        <f>GT_NG!S71</f>
        <v>2.1042095416276894</v>
      </c>
      <c r="F71">
        <f>GT_Spot!S71</f>
        <v>0</v>
      </c>
      <c r="G71">
        <f>PPCL_NG!S71</f>
        <v>36.36</v>
      </c>
      <c r="H71">
        <f>PPCL_Spot!S71</f>
        <v>7.5</v>
      </c>
      <c r="I71">
        <f>Bawana_NG!S71</f>
        <v>29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53.13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20.369999999999997</v>
      </c>
      <c r="AB71" s="117">
        <f>-STOA!Q71</f>
        <v>0</v>
      </c>
      <c r="AC71">
        <f t="shared" si="3"/>
        <v>1.3064850439663238</v>
      </c>
      <c r="AD71">
        <f t="shared" si="4"/>
        <v>147.15772449766138</v>
      </c>
      <c r="AE71">
        <f>'IDT-1'!E71</f>
        <v>0</v>
      </c>
      <c r="AF71" s="26"/>
      <c r="AG71">
        <f t="shared" si="5"/>
        <v>147.15772449766138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1">
        <f>GDAM_IEX!K71</f>
        <v>0</v>
      </c>
      <c r="AP71" s="191">
        <f>GDAM_IEX!Q71</f>
        <v>0</v>
      </c>
      <c r="AQ71" s="191">
        <f>GDAM_PXI!K71</f>
        <v>0</v>
      </c>
      <c r="AR71" s="191">
        <f>GDAM_PXI!Q71</f>
        <v>0</v>
      </c>
    </row>
    <row r="72" spans="1:44">
      <c r="A72" t="s">
        <v>114</v>
      </c>
      <c r="E72">
        <f>GT_NG!S72</f>
        <v>1.5331683168316832</v>
      </c>
      <c r="F72">
        <f>GT_Spot!S72</f>
        <v>0</v>
      </c>
      <c r="G72">
        <f>PPCL_NG!S72</f>
        <v>36.36</v>
      </c>
      <c r="H72">
        <f>PPCL_Spot!S72</f>
        <v>0</v>
      </c>
      <c r="I72">
        <f>Bawana_NG!S72</f>
        <v>29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53.13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20.369999999999997</v>
      </c>
      <c r="AB72" s="117">
        <f>-STOA!Q72</f>
        <v>0</v>
      </c>
      <c r="AC72">
        <f t="shared" si="3"/>
        <v>1.576899881188119</v>
      </c>
      <c r="AD72">
        <f t="shared" si="4"/>
        <v>177.61626843564355</v>
      </c>
      <c r="AE72">
        <f>'IDT-1'!E72</f>
        <v>0</v>
      </c>
      <c r="AF72" s="26"/>
      <c r="AG72">
        <f t="shared" si="5"/>
        <v>177.61626843564355</v>
      </c>
      <c r="AI72" s="75">
        <f>PXIL!K72</f>
        <v>0</v>
      </c>
      <c r="AJ72" s="75">
        <f>PXIL!Q72</f>
        <v>0</v>
      </c>
      <c r="AK72" s="75">
        <f>RTM_IEX!K72</f>
        <v>9.6999999999999993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1">
        <f>GDAM_IEX!K72</f>
        <v>29.1</v>
      </c>
      <c r="AP72" s="191">
        <f>GDAM_IEX!Q72</f>
        <v>0</v>
      </c>
      <c r="AQ72" s="191">
        <f>GDAM_PXI!K72</f>
        <v>0</v>
      </c>
      <c r="AR72" s="191">
        <f>GDAM_PXI!Q72</f>
        <v>0</v>
      </c>
    </row>
    <row r="73" spans="1:44">
      <c r="A73" t="s">
        <v>115</v>
      </c>
      <c r="E73">
        <f>GT_NG!S73</f>
        <v>1.5331683168316832</v>
      </c>
      <c r="F73">
        <f>GT_Spot!S73</f>
        <v>0</v>
      </c>
      <c r="G73">
        <f>PPCL_NG!S73</f>
        <v>36.36</v>
      </c>
      <c r="H73">
        <f>PPCL_Spot!S73</f>
        <v>0</v>
      </c>
      <c r="I73">
        <f>Bawana_NG!S73</f>
        <v>28.999999999999996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53.13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20.369999999999997</v>
      </c>
      <c r="AB73" s="117">
        <f>-STOA!Q73</f>
        <v>0</v>
      </c>
      <c r="AC73">
        <f t="shared" si="3"/>
        <v>1.235459881188119</v>
      </c>
      <c r="AD73">
        <f t="shared" si="4"/>
        <v>139.15770843564357</v>
      </c>
      <c r="AE73">
        <f>'IDT-1'!E73</f>
        <v>0</v>
      </c>
      <c r="AF73" s="26"/>
      <c r="AG73">
        <f t="shared" si="5"/>
        <v>139.15770843564357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1">
        <f>GDAM_IEX!K73</f>
        <v>0</v>
      </c>
      <c r="AP73" s="191">
        <f>GDAM_IEX!Q73</f>
        <v>0</v>
      </c>
      <c r="AQ73" s="191">
        <f>GDAM_PXI!K73</f>
        <v>0</v>
      </c>
      <c r="AR73" s="191">
        <f>GDAM_PXI!Q73</f>
        <v>0</v>
      </c>
    </row>
    <row r="74" spans="1:44">
      <c r="A74" t="s">
        <v>116</v>
      </c>
      <c r="E74">
        <f>GT_NG!S74</f>
        <v>1.5331683168316832</v>
      </c>
      <c r="F74">
        <f>GT_Spot!S74</f>
        <v>0</v>
      </c>
      <c r="G74">
        <f>PPCL_NG!S74</f>
        <v>36.36</v>
      </c>
      <c r="H74">
        <f>PPCL_Spot!S74</f>
        <v>0</v>
      </c>
      <c r="I74">
        <f>Bawana_NG!S74</f>
        <v>28.999999999999996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53.13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20.369999999999997</v>
      </c>
      <c r="AB74" s="117">
        <f>-STOA!Q74</f>
        <v>0</v>
      </c>
      <c r="AC74">
        <f t="shared" si="3"/>
        <v>1.235459881188119</v>
      </c>
      <c r="AD74">
        <f t="shared" si="4"/>
        <v>139.15770843564357</v>
      </c>
      <c r="AE74">
        <f>'IDT-1'!E74</f>
        <v>0</v>
      </c>
      <c r="AF74" s="26"/>
      <c r="AG74">
        <f t="shared" si="5"/>
        <v>139.15770843564357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1">
        <f>GDAM_IEX!K74</f>
        <v>0</v>
      </c>
      <c r="AP74" s="191">
        <f>GDAM_IEX!Q74</f>
        <v>0</v>
      </c>
      <c r="AQ74" s="191">
        <f>GDAM_PXI!K74</f>
        <v>0</v>
      </c>
      <c r="AR74" s="191">
        <f>GDAM_PXI!Q74</f>
        <v>0</v>
      </c>
    </row>
    <row r="75" spans="1:44">
      <c r="A75" t="s">
        <v>117</v>
      </c>
      <c r="E75">
        <f>GT_NG!S75</f>
        <v>2.1042095416276894</v>
      </c>
      <c r="F75">
        <f>GT_Spot!S75</f>
        <v>0</v>
      </c>
      <c r="G75">
        <f>PPCL_NG!S75</f>
        <v>36.36</v>
      </c>
      <c r="H75">
        <f>PPCL_Spot!S75</f>
        <v>7.5</v>
      </c>
      <c r="I75">
        <f>Bawana_NG!S75</f>
        <v>28.999999999999996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53.22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1.1365570439663237</v>
      </c>
      <c r="AD75">
        <f t="shared" si="4"/>
        <v>128.01765249766137</v>
      </c>
      <c r="AE75">
        <f>'IDT-1'!E75</f>
        <v>0</v>
      </c>
      <c r="AF75" s="26"/>
      <c r="AG75">
        <f t="shared" si="5"/>
        <v>128.01765249766137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1">
        <f>GDAM_IEX!K75</f>
        <v>0</v>
      </c>
      <c r="AP75" s="191">
        <f>GDAM_IEX!Q75</f>
        <v>0</v>
      </c>
      <c r="AQ75" s="191">
        <f>GDAM_PXI!K75</f>
        <v>0</v>
      </c>
      <c r="AR75" s="191">
        <f>GDAM_PXI!Q75</f>
        <v>0</v>
      </c>
    </row>
    <row r="76" spans="1:44">
      <c r="A76" t="s">
        <v>118</v>
      </c>
      <c r="E76">
        <f>GT_NG!S76</f>
        <v>1.5643962848297217</v>
      </c>
      <c r="F76">
        <f>GT_Spot!S76</f>
        <v>0</v>
      </c>
      <c r="G76">
        <f>PPCL_NG!S76</f>
        <v>36.36</v>
      </c>
      <c r="H76">
        <f>PPCL_Spot!S76</f>
        <v>0</v>
      </c>
      <c r="I76">
        <f>Bawana_NG!S76</f>
        <v>28.999999999999996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53.22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1.4926066873065016</v>
      </c>
      <c r="AD76">
        <f t="shared" si="4"/>
        <v>168.12178959752319</v>
      </c>
      <c r="AE76">
        <f>'IDT-1'!E76</f>
        <v>0</v>
      </c>
      <c r="AF76" s="26"/>
      <c r="AG76">
        <f t="shared" si="5"/>
        <v>168.12178959752319</v>
      </c>
      <c r="AI76" s="75">
        <f>PXIL!K76</f>
        <v>0</v>
      </c>
      <c r="AJ76" s="75">
        <f>PXIL!Q76</f>
        <v>0</v>
      </c>
      <c r="AK76" s="75">
        <f>RTM_IEX!K76</f>
        <v>19.399999999999999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1">
        <f>GDAM_IEX!K76</f>
        <v>29.1</v>
      </c>
      <c r="AP76" s="191">
        <f>GDAM_IEX!Q76</f>
        <v>0</v>
      </c>
      <c r="AQ76" s="191">
        <f>GDAM_PXI!K76</f>
        <v>0</v>
      </c>
      <c r="AR76" s="191">
        <f>GDAM_PXI!Q76</f>
        <v>0</v>
      </c>
    </row>
    <row r="77" spans="1:44">
      <c r="A77" t="s">
        <v>119</v>
      </c>
      <c r="E77">
        <f>GT_NG!S77</f>
        <v>1.5643962848297217</v>
      </c>
      <c r="F77">
        <f>GT_Spot!S77</f>
        <v>0</v>
      </c>
      <c r="G77">
        <f>PPCL_NG!S77</f>
        <v>36.36</v>
      </c>
      <c r="H77">
        <f>PPCL_Spot!S77</f>
        <v>0</v>
      </c>
      <c r="I77">
        <f>Bawana_NG!S77</f>
        <v>28.999999999999996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53.22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1.4072466873065015</v>
      </c>
      <c r="AD77">
        <f t="shared" si="4"/>
        <v>158.50714959752321</v>
      </c>
      <c r="AE77">
        <f>'IDT-1'!E77</f>
        <v>0</v>
      </c>
      <c r="AF77" s="26"/>
      <c r="AG77">
        <f t="shared" si="5"/>
        <v>158.50714959752321</v>
      </c>
      <c r="AI77" s="75">
        <f>PXIL!K77</f>
        <v>0</v>
      </c>
      <c r="AJ77" s="75">
        <f>PXIL!Q77</f>
        <v>0</v>
      </c>
      <c r="AK77" s="75">
        <f>RTM_IEX!K77</f>
        <v>38.799999999999997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1">
        <f>GDAM_IEX!K77</f>
        <v>0</v>
      </c>
      <c r="AP77" s="191">
        <f>GDAM_IEX!Q77</f>
        <v>0</v>
      </c>
      <c r="AQ77" s="191">
        <f>GDAM_PXI!K77</f>
        <v>0</v>
      </c>
      <c r="AR77" s="191">
        <f>GDAM_PXI!Q77</f>
        <v>0</v>
      </c>
    </row>
    <row r="78" spans="1:44">
      <c r="A78" t="s">
        <v>120</v>
      </c>
      <c r="E78">
        <f>GT_NG!S78</f>
        <v>1.5629566563467494</v>
      </c>
      <c r="F78">
        <f>GT_Spot!S78</f>
        <v>0</v>
      </c>
      <c r="G78">
        <f>PPCL_NG!S78</f>
        <v>36.36</v>
      </c>
      <c r="H78">
        <f>PPCL_Spot!S78</f>
        <v>0</v>
      </c>
      <c r="I78">
        <f>Bawana_NG!S78</f>
        <v>28.981615214994484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53.22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1.0656322324678029</v>
      </c>
      <c r="AD78">
        <f t="shared" si="4"/>
        <v>120.02893963887342</v>
      </c>
      <c r="AE78">
        <f>'IDT-1'!E78</f>
        <v>0</v>
      </c>
      <c r="AF78" s="26"/>
      <c r="AG78">
        <f t="shared" si="5"/>
        <v>120.02893963887342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1">
        <f>GDAM_IEX!K78</f>
        <v>0</v>
      </c>
      <c r="AP78" s="191">
        <f>GDAM_IEX!Q78</f>
        <v>0</v>
      </c>
      <c r="AQ78" s="191">
        <f>GDAM_PXI!K78</f>
        <v>0</v>
      </c>
      <c r="AR78" s="191">
        <f>GDAM_PXI!Q78</f>
        <v>0</v>
      </c>
    </row>
    <row r="79" spans="1:44">
      <c r="A79" t="s">
        <v>121</v>
      </c>
      <c r="E79">
        <f>GT_NG!S79</f>
        <v>1.5643962848297217</v>
      </c>
      <c r="F79">
        <f>GT_Spot!S79</f>
        <v>0</v>
      </c>
      <c r="G79">
        <f>PPCL_NG!S79</f>
        <v>36.36</v>
      </c>
      <c r="H79">
        <f>PPCL_Spot!S79</f>
        <v>0</v>
      </c>
      <c r="I79">
        <f>Bawana_NG!S79</f>
        <v>28.09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53.22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1.1431586873065016</v>
      </c>
      <c r="AD79">
        <f t="shared" si="4"/>
        <v>128.76123759752321</v>
      </c>
      <c r="AE79">
        <f>'IDT-1'!E79</f>
        <v>0</v>
      </c>
      <c r="AF79" s="26"/>
      <c r="AG79">
        <f t="shared" si="5"/>
        <v>128.76123759752321</v>
      </c>
      <c r="AI79" s="75">
        <f>PXIL!K79</f>
        <v>0</v>
      </c>
      <c r="AJ79" s="75">
        <f>PXIL!Q79</f>
        <v>0</v>
      </c>
      <c r="AK79" s="75">
        <f>RTM_IEX!K79</f>
        <v>9.6999999999999993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1">
        <f>GDAM_IEX!K79</f>
        <v>0</v>
      </c>
      <c r="AP79" s="191">
        <f>GDAM_IEX!Q79</f>
        <v>0</v>
      </c>
      <c r="AQ79" s="191">
        <f>GDAM_PXI!K79</f>
        <v>0</v>
      </c>
      <c r="AR79" s="191">
        <f>GDAM_PXI!Q79</f>
        <v>0</v>
      </c>
    </row>
    <row r="80" spans="1:44">
      <c r="A80" t="s">
        <v>122</v>
      </c>
      <c r="E80">
        <f>GT_NG!S80</f>
        <v>1.9797570850202431</v>
      </c>
      <c r="F80">
        <f>GT_Spot!S80</f>
        <v>0</v>
      </c>
      <c r="G80">
        <f>PPCL_NG!S80</f>
        <v>36.36</v>
      </c>
      <c r="H80">
        <f>PPCL_Spot!S80</f>
        <v>5</v>
      </c>
      <c r="I80">
        <f>Bawana_NG!S80</f>
        <v>28.09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53.22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1.1908138623481783</v>
      </c>
      <c r="AD80">
        <f t="shared" si="4"/>
        <v>134.12894322267206</v>
      </c>
      <c r="AE80">
        <f>'IDT-1'!E80</f>
        <v>0</v>
      </c>
      <c r="AF80" s="26"/>
      <c r="AG80">
        <f t="shared" si="5"/>
        <v>134.12894322267206</v>
      </c>
      <c r="AI80" s="75">
        <f>PXIL!K80</f>
        <v>0</v>
      </c>
      <c r="AJ80" s="75">
        <f>PXIL!Q80</f>
        <v>0</v>
      </c>
      <c r="AK80" s="75">
        <f>RTM_IEX!K80</f>
        <v>9.6999999999999993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1">
        <f>GDAM_IEX!K80</f>
        <v>0</v>
      </c>
      <c r="AP80" s="191">
        <f>GDAM_IEX!Q80</f>
        <v>0</v>
      </c>
      <c r="AQ80" s="191">
        <f>GDAM_PXI!K80</f>
        <v>0</v>
      </c>
      <c r="AR80" s="191">
        <f>GDAM_PXI!Q80</f>
        <v>0</v>
      </c>
    </row>
    <row r="81" spans="1:44">
      <c r="A81" t="s">
        <v>123</v>
      </c>
      <c r="E81">
        <f>GT_NG!S81</f>
        <v>2.1042095416276894</v>
      </c>
      <c r="F81">
        <f>GT_Spot!S81</f>
        <v>0</v>
      </c>
      <c r="G81">
        <f>PPCL_NG!S81</f>
        <v>36.36</v>
      </c>
      <c r="H81">
        <f>PPCL_Spot!S81</f>
        <v>8.4372782973234433</v>
      </c>
      <c r="I81">
        <f>Bawana_NG!S81</f>
        <v>28.09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53.22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0.27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1.4779730929827701</v>
      </c>
      <c r="AD81">
        <f t="shared" si="4"/>
        <v>166.47351474596837</v>
      </c>
      <c r="AE81">
        <f>'IDT-1'!E81</f>
        <v>0</v>
      </c>
      <c r="AF81" s="26"/>
      <c r="AG81">
        <f t="shared" si="5"/>
        <v>166.47351474596837</v>
      </c>
      <c r="AI81" s="75">
        <f>PXIL!K81</f>
        <v>0</v>
      </c>
      <c r="AJ81" s="75">
        <f>PXIL!Q81</f>
        <v>0</v>
      </c>
      <c r="AK81" s="75">
        <f>RTM_IEX!K81</f>
        <v>9.6999999999999993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1">
        <f>GDAM_IEX!K81</f>
        <v>28.8</v>
      </c>
      <c r="AP81" s="191">
        <f>GDAM_IEX!Q81</f>
        <v>0</v>
      </c>
      <c r="AQ81" s="191">
        <f>GDAM_PXI!K81</f>
        <v>0</v>
      </c>
      <c r="AR81" s="191">
        <f>GDAM_PXI!Q81</f>
        <v>0</v>
      </c>
    </row>
    <row r="82" spans="1:44">
      <c r="A82" t="s">
        <v>124</v>
      </c>
      <c r="E82">
        <f>GT_NG!S82</f>
        <v>2.1042095416276894</v>
      </c>
      <c r="F82">
        <f>GT_Spot!S82</f>
        <v>0</v>
      </c>
      <c r="G82">
        <f>PPCL_NG!S82</f>
        <v>36.36</v>
      </c>
      <c r="H82">
        <f>PPCL_Spot!S82</f>
        <v>8.4372782973234433</v>
      </c>
      <c r="I82">
        <f>Bawana_NG!S82</f>
        <v>28.09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53.22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1.1367970929827702</v>
      </c>
      <c r="AD82">
        <f t="shared" si="4"/>
        <v>128.04469074596838</v>
      </c>
      <c r="AE82">
        <f>'IDT-1'!E82</f>
        <v>0</v>
      </c>
      <c r="AF82" s="26"/>
      <c r="AG82">
        <f t="shared" si="5"/>
        <v>128.04469074596838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1">
        <f>GDAM_IEX!K82</f>
        <v>0</v>
      </c>
      <c r="AP82" s="191">
        <f>GDAM_IEX!Q82</f>
        <v>0</v>
      </c>
      <c r="AQ82" s="191">
        <f>GDAM_PXI!K82</f>
        <v>0</v>
      </c>
      <c r="AR82" s="191">
        <f>GDAM_PXI!Q82</f>
        <v>0</v>
      </c>
    </row>
    <row r="83" spans="1:44">
      <c r="A83" t="s">
        <v>125</v>
      </c>
      <c r="E83">
        <f>GT_NG!S83</f>
        <v>2.1042095416276894</v>
      </c>
      <c r="F83">
        <f>GT_Spot!S83</f>
        <v>0</v>
      </c>
      <c r="G83">
        <f>PPCL_NG!S83</f>
        <v>36.36</v>
      </c>
      <c r="H83">
        <f>PPCL_Spot!S83</f>
        <v>9.3728402546226111</v>
      </c>
      <c r="I83">
        <f>Bawana_NG!S83</f>
        <v>28.55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53.22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1.1490780382070027</v>
      </c>
      <c r="AD83">
        <f t="shared" si="4"/>
        <v>129.4279717580433</v>
      </c>
      <c r="AE83">
        <f>'IDT-1'!E83</f>
        <v>0</v>
      </c>
      <c r="AF83" s="26"/>
      <c r="AG83">
        <f t="shared" si="5"/>
        <v>129.4279717580433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1">
        <f>GDAM_IEX!K83</f>
        <v>0</v>
      </c>
      <c r="AP83" s="191">
        <f>GDAM_IEX!Q83</f>
        <v>0</v>
      </c>
      <c r="AQ83" s="191">
        <f>GDAM_PXI!K83</f>
        <v>0</v>
      </c>
      <c r="AR83" s="191">
        <f>GDAM_PXI!Q83</f>
        <v>0</v>
      </c>
    </row>
    <row r="84" spans="1:44">
      <c r="A84" t="s">
        <v>126</v>
      </c>
      <c r="E84">
        <f>GT_NG!S84</f>
        <v>2.1042095416276894</v>
      </c>
      <c r="F84">
        <f>GT_Spot!S84</f>
        <v>0</v>
      </c>
      <c r="G84">
        <f>PPCL_NG!S84</f>
        <v>36.36</v>
      </c>
      <c r="H84">
        <f>PPCL_Spot!S84</f>
        <v>9.3728402546226111</v>
      </c>
      <c r="I84">
        <f>Bawana_NG!S84</f>
        <v>28.55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53.22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1.1490780382070027</v>
      </c>
      <c r="AD84">
        <f t="shared" si="4"/>
        <v>129.4279717580433</v>
      </c>
      <c r="AE84">
        <f>'IDT-1'!E84</f>
        <v>0</v>
      </c>
      <c r="AF84" s="26"/>
      <c r="AG84">
        <f t="shared" si="5"/>
        <v>129.4279717580433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1">
        <f>GDAM_IEX!K84</f>
        <v>0</v>
      </c>
      <c r="AP84" s="191">
        <f>GDAM_IEX!Q84</f>
        <v>0</v>
      </c>
      <c r="AQ84" s="191">
        <f>GDAM_PXI!K84</f>
        <v>0</v>
      </c>
      <c r="AR84" s="191">
        <f>GDAM_PXI!Q84</f>
        <v>0</v>
      </c>
    </row>
    <row r="85" spans="1:44">
      <c r="A85" t="s">
        <v>127</v>
      </c>
      <c r="E85">
        <f>GT_NG!S85</f>
        <v>2.1042095416276894</v>
      </c>
      <c r="F85">
        <f>GT_Spot!S85</f>
        <v>0</v>
      </c>
      <c r="G85">
        <f>PPCL_NG!S85</f>
        <v>36.36</v>
      </c>
      <c r="H85">
        <f>PPCL_Spot!S85</f>
        <v>9.83</v>
      </c>
      <c r="I85">
        <f>Bawana_NG!S85</f>
        <v>28.55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53.22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1.1531010439663236</v>
      </c>
      <c r="AD85">
        <f t="shared" si="4"/>
        <v>129.88110849766136</v>
      </c>
      <c r="AE85">
        <f>'IDT-1'!E85</f>
        <v>0</v>
      </c>
      <c r="AF85" s="26"/>
      <c r="AG85">
        <f t="shared" si="5"/>
        <v>129.88110849766136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1">
        <f>GDAM_IEX!K85</f>
        <v>0</v>
      </c>
      <c r="AP85" s="191">
        <f>GDAM_IEX!Q85</f>
        <v>0</v>
      </c>
      <c r="AQ85" s="191">
        <f>GDAM_PXI!K85</f>
        <v>0</v>
      </c>
      <c r="AR85" s="191">
        <f>GDAM_PXI!Q85</f>
        <v>0</v>
      </c>
    </row>
    <row r="86" spans="1:44">
      <c r="A86" t="s">
        <v>128</v>
      </c>
      <c r="E86">
        <f>GT_NG!S86</f>
        <v>2.1042095416276894</v>
      </c>
      <c r="F86">
        <f>GT_Spot!S86</f>
        <v>0</v>
      </c>
      <c r="G86">
        <f>PPCL_NG!S86</f>
        <v>36.36</v>
      </c>
      <c r="H86">
        <f>PPCL_Spot!S86</f>
        <v>9.84</v>
      </c>
      <c r="I86">
        <f>Bawana_NG!S86</f>
        <v>28.55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53.22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1.6653490439663239</v>
      </c>
      <c r="AD86">
        <f t="shared" si="4"/>
        <v>187.57886049766134</v>
      </c>
      <c r="AE86">
        <f>'IDT-1'!E86</f>
        <v>0</v>
      </c>
      <c r="AF86" s="26"/>
      <c r="AG86">
        <f t="shared" si="5"/>
        <v>187.57886049766134</v>
      </c>
      <c r="AI86" s="75">
        <f>PXIL!K86</f>
        <v>0</v>
      </c>
      <c r="AJ86" s="75">
        <f>PXIL!Q86</f>
        <v>0</v>
      </c>
      <c r="AK86" s="75">
        <f>RTM_IEX!K86</f>
        <v>29.1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1">
        <f>GDAM_IEX!K86</f>
        <v>29.1</v>
      </c>
      <c r="AP86" s="191">
        <f>GDAM_IEX!Q86</f>
        <v>0</v>
      </c>
      <c r="AQ86" s="191">
        <f>GDAM_PXI!K86</f>
        <v>0</v>
      </c>
      <c r="AR86" s="191">
        <f>GDAM_PXI!Q86</f>
        <v>0</v>
      </c>
    </row>
    <row r="87" spans="1:44">
      <c r="A87" t="s">
        <v>129</v>
      </c>
      <c r="E87">
        <f>GT_NG!S87</f>
        <v>2.1031750831569398</v>
      </c>
      <c r="F87">
        <f>GT_Spot!S87</f>
        <v>0</v>
      </c>
      <c r="G87">
        <f>PPCL_NG!S87</f>
        <v>36.36</v>
      </c>
      <c r="H87">
        <f>PPCL_Spot!S87</f>
        <v>10.78</v>
      </c>
      <c r="I87">
        <f>Bawana_NG!S87</f>
        <v>28.55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52.9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1.3293559407317812</v>
      </c>
      <c r="AD87">
        <f t="shared" si="4"/>
        <v>149.73381914242518</v>
      </c>
      <c r="AE87">
        <f>'IDT-1'!E87</f>
        <v>0</v>
      </c>
      <c r="AF87" s="26"/>
      <c r="AG87">
        <f t="shared" si="5"/>
        <v>149.73381914242518</v>
      </c>
      <c r="AI87" s="75">
        <f>PXIL!K87</f>
        <v>0</v>
      </c>
      <c r="AJ87" s="75">
        <f>PXIL!Q87</f>
        <v>0</v>
      </c>
      <c r="AK87" s="75">
        <f>RTM_IEX!K87</f>
        <v>19.399999999999999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1">
        <f>GDAM_IEX!K87</f>
        <v>0</v>
      </c>
      <c r="AP87" s="191">
        <f>GDAM_IEX!Q87</f>
        <v>0</v>
      </c>
      <c r="AQ87" s="191">
        <f>GDAM_PXI!K87</f>
        <v>0</v>
      </c>
      <c r="AR87" s="191">
        <f>GDAM_PXI!Q87</f>
        <v>0</v>
      </c>
    </row>
    <row r="88" spans="1:44">
      <c r="A88" t="s">
        <v>130</v>
      </c>
      <c r="E88">
        <f>GT_NG!S88</f>
        <v>2.1031750831569398</v>
      </c>
      <c r="F88">
        <f>GT_Spot!S88</f>
        <v>0</v>
      </c>
      <c r="G88">
        <f>PPCL_NG!S88</f>
        <v>36.36</v>
      </c>
      <c r="H88">
        <f>PPCL_Spot!S88</f>
        <v>10.78</v>
      </c>
      <c r="I88">
        <f>Bawana_NG!S88</f>
        <v>28.55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52.9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1.3293559407317812</v>
      </c>
      <c r="AD88">
        <f t="shared" si="4"/>
        <v>149.73381914242518</v>
      </c>
      <c r="AE88">
        <f>'IDT-1'!E88</f>
        <v>0</v>
      </c>
      <c r="AF88" s="26"/>
      <c r="AG88">
        <f t="shared" si="5"/>
        <v>149.73381914242518</v>
      </c>
      <c r="AI88" s="75">
        <f>PXIL!K88</f>
        <v>0</v>
      </c>
      <c r="AJ88" s="75">
        <f>PXIL!Q88</f>
        <v>0</v>
      </c>
      <c r="AK88" s="75">
        <f>RTM_IEX!K88</f>
        <v>19.399999999999999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1">
        <f>GDAM_IEX!K88</f>
        <v>0</v>
      </c>
      <c r="AP88" s="191">
        <f>GDAM_IEX!Q88</f>
        <v>0</v>
      </c>
      <c r="AQ88" s="191">
        <f>GDAM_PXI!K88</f>
        <v>0</v>
      </c>
      <c r="AR88" s="191">
        <f>GDAM_PXI!Q88</f>
        <v>0</v>
      </c>
    </row>
    <row r="89" spans="1:44">
      <c r="A89" t="s">
        <v>131</v>
      </c>
      <c r="E89">
        <f>GT_NG!S89</f>
        <v>2.1031750831569398</v>
      </c>
      <c r="F89">
        <f>GT_Spot!S89</f>
        <v>0</v>
      </c>
      <c r="G89">
        <f>PPCL_NG!S89</f>
        <v>36.36</v>
      </c>
      <c r="H89">
        <f>PPCL_Spot!S89</f>
        <v>10.78</v>
      </c>
      <c r="I89">
        <f>Bawana_NG!S89</f>
        <v>28.55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52.9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1.1586359407317812</v>
      </c>
      <c r="AD89">
        <f t="shared" si="4"/>
        <v>130.50453914242516</v>
      </c>
      <c r="AE89">
        <f>'IDT-1'!E89</f>
        <v>0</v>
      </c>
      <c r="AF89" s="26"/>
      <c r="AG89">
        <f t="shared" si="5"/>
        <v>130.50453914242516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1">
        <f>GDAM_IEX!K89</f>
        <v>0</v>
      </c>
      <c r="AP89" s="191">
        <f>GDAM_IEX!Q89</f>
        <v>0</v>
      </c>
      <c r="AQ89" s="191">
        <f>GDAM_PXI!K89</f>
        <v>0</v>
      </c>
      <c r="AR89" s="191">
        <f>GDAM_PXI!Q89</f>
        <v>0</v>
      </c>
    </row>
    <row r="90" spans="1:44">
      <c r="A90" t="s">
        <v>132</v>
      </c>
      <c r="E90">
        <f>GT_NG!S90</f>
        <v>2.1031750831569398</v>
      </c>
      <c r="F90">
        <f>GT_Spot!S90</f>
        <v>0</v>
      </c>
      <c r="G90">
        <f>PPCL_NG!S90</f>
        <v>36.36</v>
      </c>
      <c r="H90">
        <f>PPCL_Spot!S90</f>
        <v>10.78</v>
      </c>
      <c r="I90">
        <f>Bawana_NG!S90</f>
        <v>28.55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52.9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1.3293559407317812</v>
      </c>
      <c r="AD90">
        <f t="shared" si="4"/>
        <v>149.73381914242518</v>
      </c>
      <c r="AE90">
        <f>'IDT-1'!E90</f>
        <v>0</v>
      </c>
      <c r="AF90" s="26"/>
      <c r="AG90">
        <f t="shared" si="5"/>
        <v>149.73381914242518</v>
      </c>
      <c r="AI90" s="75">
        <f>PXIL!K90</f>
        <v>0</v>
      </c>
      <c r="AJ90" s="75">
        <f>PXIL!Q90</f>
        <v>0</v>
      </c>
      <c r="AK90" s="75">
        <f>RTM_IEX!K90</f>
        <v>19.399999999999999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1">
        <f>GDAM_IEX!K90</f>
        <v>0</v>
      </c>
      <c r="AP90" s="191">
        <f>GDAM_IEX!Q90</f>
        <v>0</v>
      </c>
      <c r="AQ90" s="191">
        <f>GDAM_PXI!K90</f>
        <v>0</v>
      </c>
      <c r="AR90" s="191">
        <f>GDAM_PXI!Q90</f>
        <v>0</v>
      </c>
    </row>
    <row r="91" spans="1:44">
      <c r="A91" t="s">
        <v>133</v>
      </c>
      <c r="E91">
        <f>GT_NG!S91</f>
        <v>2.1031750831569398</v>
      </c>
      <c r="F91">
        <f>GT_Spot!S91</f>
        <v>0</v>
      </c>
      <c r="G91">
        <f>PPCL_NG!S91</f>
        <v>36.36</v>
      </c>
      <c r="H91">
        <f>PPCL_Spot!S91</f>
        <v>10.78</v>
      </c>
      <c r="I91">
        <f>Bawana_NG!S91</f>
        <v>28.55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53.13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1.5874599407317811</v>
      </c>
      <c r="AD91">
        <f t="shared" si="4"/>
        <v>178.80571514242516</v>
      </c>
      <c r="AE91">
        <f>'IDT-1'!E91</f>
        <v>0</v>
      </c>
      <c r="AF91" s="26"/>
      <c r="AG91">
        <f t="shared" si="5"/>
        <v>178.80571514242516</v>
      </c>
      <c r="AI91" s="75">
        <f>PXIL!K91</f>
        <v>0</v>
      </c>
      <c r="AJ91" s="75">
        <f>PXIL!Q91</f>
        <v>0</v>
      </c>
      <c r="AK91" s="75">
        <f>RTM_IEX!K91</f>
        <v>19.399999999999999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1">
        <f>GDAM_IEX!K91</f>
        <v>29.1</v>
      </c>
      <c r="AP91" s="191">
        <f>GDAM_IEX!Q91</f>
        <v>0</v>
      </c>
      <c r="AQ91" s="191">
        <f>GDAM_PXI!K91</f>
        <v>0</v>
      </c>
      <c r="AR91" s="191">
        <f>GDAM_PXI!Q91</f>
        <v>0</v>
      </c>
    </row>
    <row r="92" spans="1:44">
      <c r="A92" t="s">
        <v>134</v>
      </c>
      <c r="E92">
        <f>GT_NG!S92</f>
        <v>2.1031750831569398</v>
      </c>
      <c r="F92">
        <f>GT_Spot!S92</f>
        <v>0</v>
      </c>
      <c r="G92">
        <f>PPCL_NG!S92</f>
        <v>36.36</v>
      </c>
      <c r="H92">
        <f>PPCL_Spot!S92</f>
        <v>10.78</v>
      </c>
      <c r="I92">
        <f>Bawana_NG!S92</f>
        <v>28.55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53.13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1.331379940731781</v>
      </c>
      <c r="AD92">
        <f t="shared" si="4"/>
        <v>149.96179514242516</v>
      </c>
      <c r="AE92">
        <f>'IDT-1'!E92</f>
        <v>0</v>
      </c>
      <c r="AF92" s="26"/>
      <c r="AG92">
        <f t="shared" si="5"/>
        <v>149.96179514242516</v>
      </c>
      <c r="AI92" s="75">
        <f>PXIL!K92</f>
        <v>0</v>
      </c>
      <c r="AJ92" s="75">
        <f>PXIL!Q92</f>
        <v>0</v>
      </c>
      <c r="AK92" s="75">
        <f>RTM_IEX!K92</f>
        <v>19.399999999999999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1">
        <f>GDAM_IEX!K92</f>
        <v>0</v>
      </c>
      <c r="AP92" s="191">
        <f>GDAM_IEX!Q92</f>
        <v>0</v>
      </c>
      <c r="AQ92" s="191">
        <f>GDAM_PXI!K92</f>
        <v>0</v>
      </c>
      <c r="AR92" s="191">
        <f>GDAM_PXI!Q92</f>
        <v>0</v>
      </c>
    </row>
    <row r="93" spans="1:44">
      <c r="A93" t="s">
        <v>135</v>
      </c>
      <c r="E93">
        <f>GT_NG!S93</f>
        <v>2.1031750831569398</v>
      </c>
      <c r="F93">
        <f>GT_Spot!S93</f>
        <v>0</v>
      </c>
      <c r="G93">
        <f>PPCL_NG!S93</f>
        <v>36.36</v>
      </c>
      <c r="H93">
        <f>PPCL_Spot!S93</f>
        <v>10.78</v>
      </c>
      <c r="I93">
        <f>Bawana_NG!S93</f>
        <v>28.55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53.13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1.331379940731781</v>
      </c>
      <c r="AD93">
        <f t="shared" si="4"/>
        <v>149.96179514242516</v>
      </c>
      <c r="AE93">
        <f>'IDT-1'!E93</f>
        <v>0</v>
      </c>
      <c r="AF93" s="26"/>
      <c r="AG93">
        <f t="shared" si="5"/>
        <v>149.96179514242516</v>
      </c>
      <c r="AI93" s="75">
        <f>PXIL!K93</f>
        <v>0</v>
      </c>
      <c r="AJ93" s="75">
        <f>PXIL!Q93</f>
        <v>0</v>
      </c>
      <c r="AK93" s="75">
        <f>RTM_IEX!K93</f>
        <v>19.399999999999999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1">
        <f>GDAM_IEX!K93</f>
        <v>0</v>
      </c>
      <c r="AP93" s="191">
        <f>GDAM_IEX!Q93</f>
        <v>0</v>
      </c>
      <c r="AQ93" s="191">
        <f>GDAM_PXI!K93</f>
        <v>0</v>
      </c>
      <c r="AR93" s="191">
        <f>GDAM_PXI!Q93</f>
        <v>0</v>
      </c>
    </row>
    <row r="94" spans="1:44">
      <c r="A94" t="s">
        <v>136</v>
      </c>
      <c r="E94">
        <f>GT_NG!S94</f>
        <v>2.1031750831569398</v>
      </c>
      <c r="F94">
        <f>GT_Spot!S94</f>
        <v>0</v>
      </c>
      <c r="G94">
        <f>PPCL_NG!S94</f>
        <v>36.36</v>
      </c>
      <c r="H94">
        <f>PPCL_Spot!S94</f>
        <v>10.78</v>
      </c>
      <c r="I94">
        <f>Bawana_NG!S94</f>
        <v>28.55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53.13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1.160659940731781</v>
      </c>
      <c r="AD94">
        <f t="shared" si="4"/>
        <v>130.73251514242514</v>
      </c>
      <c r="AE94">
        <f>'IDT-1'!E94</f>
        <v>0</v>
      </c>
      <c r="AF94" s="26"/>
      <c r="AG94">
        <f t="shared" si="5"/>
        <v>130.73251514242514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1">
        <f>GDAM_IEX!K94</f>
        <v>0</v>
      </c>
      <c r="AP94" s="191">
        <f>GDAM_IEX!Q94</f>
        <v>0</v>
      </c>
      <c r="AQ94" s="191">
        <f>GDAM_PXI!K94</f>
        <v>0</v>
      </c>
      <c r="AR94" s="191">
        <f>GDAM_PXI!Q94</f>
        <v>0</v>
      </c>
    </row>
    <row r="95" spans="1:44">
      <c r="A95" t="s">
        <v>137</v>
      </c>
      <c r="E95">
        <f>GT_NG!S95</f>
        <v>2.1031750831569398</v>
      </c>
      <c r="F95">
        <f>GT_Spot!S95</f>
        <v>0</v>
      </c>
      <c r="G95">
        <f>PPCL_NG!S95</f>
        <v>36.36</v>
      </c>
      <c r="H95">
        <f>PPCL_Spot!S95</f>
        <v>11.190000000000001</v>
      </c>
      <c r="I95">
        <f>Bawana_NG!S95</f>
        <v>28.55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53.13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1.3349879407317811</v>
      </c>
      <c r="AD95">
        <f t="shared" si="4"/>
        <v>150.36818714242514</v>
      </c>
      <c r="AE95">
        <f>'IDT-1'!E95</f>
        <v>0</v>
      </c>
      <c r="AF95" s="26"/>
      <c r="AG95">
        <f t="shared" si="5"/>
        <v>150.36818714242514</v>
      </c>
      <c r="AI95" s="75">
        <f>PXIL!K95</f>
        <v>0</v>
      </c>
      <c r="AJ95" s="75">
        <f>PXIL!Q95</f>
        <v>0</v>
      </c>
      <c r="AK95" s="75">
        <f>RTM_IEX!K95</f>
        <v>19.399999999999999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1">
        <f>GDAM_IEX!K95</f>
        <v>0</v>
      </c>
      <c r="AP95" s="191">
        <f>GDAM_IEX!Q95</f>
        <v>0</v>
      </c>
      <c r="AQ95" s="191">
        <f>GDAM_PXI!K95</f>
        <v>0</v>
      </c>
      <c r="AR95" s="191">
        <f>GDAM_PXI!Q95</f>
        <v>0</v>
      </c>
    </row>
    <row r="96" spans="1:44">
      <c r="A96" t="s">
        <v>138</v>
      </c>
      <c r="E96">
        <f>GT_NG!S96</f>
        <v>2.1031750831569398</v>
      </c>
      <c r="F96">
        <f>GT_Spot!S96</f>
        <v>0</v>
      </c>
      <c r="G96">
        <f>PPCL_NG!S96</f>
        <v>36.36</v>
      </c>
      <c r="H96">
        <f>PPCL_Spot!S96</f>
        <v>11.190000000000001</v>
      </c>
      <c r="I96">
        <f>Bawana_NG!S96</f>
        <v>28.55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52.959999999999994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1.5895719407317812</v>
      </c>
      <c r="AD96">
        <f t="shared" si="4"/>
        <v>179.04360314242516</v>
      </c>
      <c r="AE96">
        <f>'IDT-1'!E96</f>
        <v>0</v>
      </c>
      <c r="AF96" s="26"/>
      <c r="AG96">
        <f t="shared" si="5"/>
        <v>179.04360314242516</v>
      </c>
      <c r="AI96" s="75">
        <f>PXIL!K96</f>
        <v>0</v>
      </c>
      <c r="AJ96" s="75">
        <f>PXIL!Q96</f>
        <v>0</v>
      </c>
      <c r="AK96" s="75">
        <f>RTM_IEX!K96</f>
        <v>19.399999999999999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1">
        <f>GDAM_IEX!K96</f>
        <v>29.1</v>
      </c>
      <c r="AP96" s="191">
        <f>GDAM_IEX!Q96</f>
        <v>0</v>
      </c>
      <c r="AQ96" s="191">
        <f>GDAM_PXI!K96</f>
        <v>0</v>
      </c>
      <c r="AR96" s="191">
        <f>GDAM_PXI!Q96</f>
        <v>0</v>
      </c>
    </row>
    <row r="97" spans="1:47">
      <c r="A97" t="s">
        <v>139</v>
      </c>
      <c r="E97">
        <f>GT_NG!S97</f>
        <v>2.1031750831569398</v>
      </c>
      <c r="F97">
        <f>GT_Spot!S97</f>
        <v>0</v>
      </c>
      <c r="G97">
        <f>PPCL_NG!S97</f>
        <v>36.36</v>
      </c>
      <c r="H97">
        <f>PPCL_Spot!S97</f>
        <v>11.190000000000001</v>
      </c>
      <c r="I97">
        <f>Bawana_NG!S97</f>
        <v>28.55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52.48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1.1585479407317809</v>
      </c>
      <c r="AD97">
        <f t="shared" si="4"/>
        <v>130.49462714242514</v>
      </c>
      <c r="AE97">
        <f>'IDT-1'!E97</f>
        <v>0</v>
      </c>
      <c r="AF97" s="26"/>
      <c r="AG97">
        <f t="shared" si="5"/>
        <v>130.49462714242514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1">
        <f>GDAM_IEX!K97</f>
        <v>0</v>
      </c>
      <c r="AP97" s="191">
        <f>GDAM_IEX!Q97</f>
        <v>0</v>
      </c>
      <c r="AQ97" s="191">
        <f>GDAM_PXI!K97</f>
        <v>0</v>
      </c>
      <c r="AR97" s="191">
        <f>GDAM_PXI!Q97</f>
        <v>0</v>
      </c>
    </row>
    <row r="98" spans="1:47">
      <c r="A98" t="s">
        <v>140</v>
      </c>
      <c r="E98">
        <f>GT_NG!S98</f>
        <v>2.1031750831569398</v>
      </c>
      <c r="F98">
        <f>GT_Spot!S98</f>
        <v>0</v>
      </c>
      <c r="G98">
        <f>PPCL_NG!S98</f>
        <v>36.36</v>
      </c>
      <c r="H98">
        <f>PPCL_Spot!S98</f>
        <v>11.190000000000001</v>
      </c>
      <c r="I98">
        <f>Bawana_NG!S98</f>
        <v>28.55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52.02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1.3252199407317811</v>
      </c>
      <c r="AD98">
        <f t="shared" si="4"/>
        <v>149.26795514242517</v>
      </c>
      <c r="AE98">
        <f>'IDT-1'!E98</f>
        <v>0</v>
      </c>
      <c r="AF98" s="26"/>
      <c r="AG98">
        <f t="shared" si="5"/>
        <v>149.26795514242517</v>
      </c>
      <c r="AI98" s="75">
        <f>PXIL!K98</f>
        <v>0</v>
      </c>
      <c r="AJ98" s="75">
        <f>PXIL!Q98</f>
        <v>0</v>
      </c>
      <c r="AK98" s="75">
        <f>RTM_IEX!K98</f>
        <v>19.399999999999999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1">
        <f>GDAM_IEX!K98</f>
        <v>0</v>
      </c>
      <c r="AP98" s="191">
        <f>GDAM_IEX!Q98</f>
        <v>0</v>
      </c>
      <c r="AQ98" s="191">
        <f>GDAM_PXI!K98</f>
        <v>0</v>
      </c>
      <c r="AR98" s="191">
        <f>GDAM_PXI!Q98</f>
        <v>0</v>
      </c>
    </row>
    <row r="99" spans="1:47">
      <c r="A99" t="s">
        <v>141</v>
      </c>
      <c r="E99">
        <f t="shared" ref="E99:AT99" si="6">SUM(E3:E98)/4000</f>
        <v>4.7999620934798433E-2</v>
      </c>
      <c r="F99">
        <f t="shared" si="6"/>
        <v>0</v>
      </c>
      <c r="G99">
        <f t="shared" si="6"/>
        <v>0.87264000000000064</v>
      </c>
      <c r="H99">
        <f t="shared" si="6"/>
        <v>0.20557654378113796</v>
      </c>
      <c r="I99">
        <f t="shared" si="6"/>
        <v>0.69328540380374959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1.4117400000000004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6.7500000000000001E-5</v>
      </c>
      <c r="Z99" s="75">
        <f t="shared" si="6"/>
        <v>0</v>
      </c>
      <c r="AA99" s="117">
        <f t="shared" si="6"/>
        <v>0.27063000000000015</v>
      </c>
      <c r="AB99" s="117">
        <f t="shared" si="6"/>
        <v>0</v>
      </c>
      <c r="AC99">
        <f t="shared" si="6"/>
        <v>3.4635472939373572E-2</v>
      </c>
      <c r="AD99">
        <f t="shared" si="6"/>
        <v>3.7179035955803106</v>
      </c>
      <c r="AE99">
        <f t="shared" si="6"/>
        <v>0</v>
      </c>
      <c r="AG99">
        <f t="shared" si="6"/>
        <v>3.7179035955803106</v>
      </c>
      <c r="AI99">
        <f t="shared" si="6"/>
        <v>0</v>
      </c>
      <c r="AJ99">
        <f t="shared" si="6"/>
        <v>0</v>
      </c>
      <c r="AK99">
        <f t="shared" si="6"/>
        <v>0.19642499999999993</v>
      </c>
      <c r="AL99">
        <f t="shared" si="6"/>
        <v>-9.1249999999999998E-2</v>
      </c>
      <c r="AM99">
        <f t="shared" si="6"/>
        <v>0</v>
      </c>
      <c r="AN99">
        <f t="shared" si="6"/>
        <v>0</v>
      </c>
      <c r="AO99">
        <f t="shared" si="6"/>
        <v>0.14542500000000003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8">
        <f>SUMIF(AT3:AT98,"&gt;0",AT3:AT98)/4000</f>
        <v>0</v>
      </c>
      <c r="AU101" s="70" t="s">
        <v>443</v>
      </c>
    </row>
    <row r="102" spans="1:47">
      <c r="AT102" s="198">
        <f>SUMIF(AT3:AT98,"&lt;0",AT3:AT98)/4000</f>
        <v>0</v>
      </c>
      <c r="AU102" s="70" t="s">
        <v>444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44821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384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2.2999999999999998</v>
      </c>
      <c r="I3">
        <f>Bawana_NG!R3</f>
        <v>5.8200000000000012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3.88</v>
      </c>
      <c r="AB3" s="117">
        <f>-STOA!R3</f>
        <v>0</v>
      </c>
      <c r="AC3">
        <f>SUMIF(B3:AB3,"&gt;0")*$AC$2-SUMIF(B3:AB3,"&lt;0")*($AC$2/(1-$AC$2))+SUMIF(AI3:AR3,"&gt;0")*$AC$2-SUMIF(AI3:AR3,"&lt;0")*($AC$2/(1-$AC$2))</f>
        <v>0.18664800000000001</v>
      </c>
      <c r="AD3">
        <f>SUM(B3:AB3,AI3:AR3)-AC3</f>
        <v>21.023351999999999</v>
      </c>
      <c r="AE3">
        <f>'IDT-1'!D3</f>
        <v>0</v>
      </c>
      <c r="AF3" s="26"/>
      <c r="AG3">
        <f>SUM(AD3:AF3)</f>
        <v>21.023351999999999</v>
      </c>
      <c r="AI3" s="75">
        <f>PXIL!L3</f>
        <v>0</v>
      </c>
      <c r="AJ3" s="75">
        <f>PXIL!R3</f>
        <v>0</v>
      </c>
      <c r="AK3" s="75">
        <f>RTM_IEX!L3</f>
        <v>1.94</v>
      </c>
      <c r="AL3" s="75">
        <f>RTM_IEX!R3</f>
        <v>0</v>
      </c>
      <c r="AM3" s="75">
        <f>RTM_PXI!L3</f>
        <v>0</v>
      </c>
      <c r="AN3" s="75">
        <f>RTM_PXI!R3</f>
        <v>0</v>
      </c>
      <c r="AO3" s="191">
        <f>GDAM_IEX!L3</f>
        <v>0</v>
      </c>
      <c r="AP3" s="191">
        <f>GDAM_IEX!R3</f>
        <v>0</v>
      </c>
      <c r="AQ3" s="191">
        <f>GDAM_PXI!L3</f>
        <v>0</v>
      </c>
      <c r="AR3" s="191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2.2999999999999998</v>
      </c>
      <c r="I4">
        <f>Bawana_NG!R4</f>
        <v>5.8200000000000012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3.88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0.18664800000000001</v>
      </c>
      <c r="AD4">
        <f t="shared" ref="AD4:AD67" si="1">SUM(B4:AB4,AI4:AR4)-AC4</f>
        <v>21.023351999999999</v>
      </c>
      <c r="AE4">
        <f>'IDT-1'!D4</f>
        <v>0</v>
      </c>
      <c r="AF4" s="26"/>
      <c r="AG4">
        <f t="shared" ref="AG4:AG67" si="2">SUM(AD4:AF4)</f>
        <v>21.023351999999999</v>
      </c>
      <c r="AI4" s="75">
        <f>PXIL!L4</f>
        <v>0</v>
      </c>
      <c r="AJ4" s="75">
        <f>PXIL!R4</f>
        <v>0</v>
      </c>
      <c r="AK4" s="75">
        <f>RTM_IEX!L4</f>
        <v>1.94</v>
      </c>
      <c r="AL4" s="75">
        <f>RTM_IEX!R4</f>
        <v>0</v>
      </c>
      <c r="AM4" s="75">
        <f>RTM_PXI!L4</f>
        <v>0</v>
      </c>
      <c r="AN4" s="75">
        <f>RTM_PXI!R4</f>
        <v>0</v>
      </c>
      <c r="AO4" s="191">
        <f>GDAM_IEX!L4</f>
        <v>0</v>
      </c>
      <c r="AP4" s="191">
        <f>GDAM_IEX!R4</f>
        <v>0</v>
      </c>
      <c r="AQ4" s="191">
        <f>GDAM_PXI!L4</f>
        <v>0</v>
      </c>
      <c r="AR4" s="191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2.2999999999999998</v>
      </c>
      <c r="I5">
        <f>Bawana_NG!R5</f>
        <v>5.8200000000000012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3.88</v>
      </c>
      <c r="AB5" s="117">
        <f>-STOA!R5</f>
        <v>0</v>
      </c>
      <c r="AC5">
        <f t="shared" si="0"/>
        <v>0.17811199999999999</v>
      </c>
      <c r="AD5">
        <f t="shared" si="1"/>
        <v>20.061888</v>
      </c>
      <c r="AE5">
        <f>'IDT-1'!D5</f>
        <v>0</v>
      </c>
      <c r="AF5" s="26"/>
      <c r="AG5">
        <f t="shared" si="2"/>
        <v>20.061888</v>
      </c>
      <c r="AI5" s="75">
        <f>PXIL!L5</f>
        <v>0</v>
      </c>
      <c r="AJ5" s="75">
        <f>PXIL!R5</f>
        <v>0</v>
      </c>
      <c r="AK5" s="75">
        <f>RTM_IEX!L5</f>
        <v>0.97</v>
      </c>
      <c r="AL5" s="75">
        <f>RTM_IEX!R5</f>
        <v>0</v>
      </c>
      <c r="AM5" s="75">
        <f>RTM_PXI!L5</f>
        <v>0</v>
      </c>
      <c r="AN5" s="75">
        <f>RTM_PXI!R5</f>
        <v>0</v>
      </c>
      <c r="AO5" s="191">
        <f>GDAM_IEX!L5</f>
        <v>0</v>
      </c>
      <c r="AP5" s="191">
        <f>GDAM_IEX!R5</f>
        <v>0</v>
      </c>
      <c r="AQ5" s="191">
        <f>GDAM_PXI!L5</f>
        <v>0</v>
      </c>
      <c r="AR5" s="191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2.2999999999999998</v>
      </c>
      <c r="I6">
        <f>Bawana_NG!R6</f>
        <v>5.8200000000000012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3.88</v>
      </c>
      <c r="AB6" s="117">
        <f>-STOA!R6</f>
        <v>0</v>
      </c>
      <c r="AC6">
        <f t="shared" si="0"/>
        <v>0.18664800000000001</v>
      </c>
      <c r="AD6">
        <f t="shared" si="1"/>
        <v>21.023351999999999</v>
      </c>
      <c r="AE6">
        <f>'IDT-1'!D6</f>
        <v>0</v>
      </c>
      <c r="AF6" s="26"/>
      <c r="AG6">
        <f t="shared" si="2"/>
        <v>21.023351999999999</v>
      </c>
      <c r="AI6" s="75">
        <f>PXIL!L6</f>
        <v>0</v>
      </c>
      <c r="AJ6" s="75">
        <f>PXIL!R6</f>
        <v>0</v>
      </c>
      <c r="AK6" s="75">
        <f>RTM_IEX!L6</f>
        <v>1.94</v>
      </c>
      <c r="AL6" s="75">
        <f>RTM_IEX!R6</f>
        <v>0</v>
      </c>
      <c r="AM6" s="75">
        <f>RTM_PXI!L6</f>
        <v>0</v>
      </c>
      <c r="AN6" s="75">
        <f>RTM_PXI!R6</f>
        <v>0</v>
      </c>
      <c r="AO6" s="191">
        <f>GDAM_IEX!L6</f>
        <v>0</v>
      </c>
      <c r="AP6" s="191">
        <f>GDAM_IEX!R6</f>
        <v>0</v>
      </c>
      <c r="AQ6" s="191">
        <f>GDAM_PXI!L6</f>
        <v>0</v>
      </c>
      <c r="AR6" s="191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2.2999999999999998</v>
      </c>
      <c r="I7">
        <f>Bawana_NG!R7</f>
        <v>5.8200000000000012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3.88</v>
      </c>
      <c r="AB7" s="117">
        <f>-STOA!R7</f>
        <v>0</v>
      </c>
      <c r="AC7">
        <f t="shared" si="0"/>
        <v>0.229328</v>
      </c>
      <c r="AD7">
        <f t="shared" si="1"/>
        <v>25.830672</v>
      </c>
      <c r="AE7">
        <f>'IDT-1'!D7</f>
        <v>0</v>
      </c>
      <c r="AF7" s="26"/>
      <c r="AG7">
        <f t="shared" si="2"/>
        <v>25.830672</v>
      </c>
      <c r="AI7" s="75">
        <f>PXIL!L7</f>
        <v>0</v>
      </c>
      <c r="AJ7" s="75">
        <f>PXIL!R7</f>
        <v>0</v>
      </c>
      <c r="AK7" s="75">
        <f>RTM_IEX!L7</f>
        <v>6.79</v>
      </c>
      <c r="AL7" s="75">
        <f>RTM_IEX!R7</f>
        <v>0</v>
      </c>
      <c r="AM7" s="75">
        <f>RTM_PXI!L7</f>
        <v>0</v>
      </c>
      <c r="AN7" s="75">
        <f>RTM_PXI!R7</f>
        <v>0</v>
      </c>
      <c r="AO7" s="191">
        <f>GDAM_IEX!L7</f>
        <v>0</v>
      </c>
      <c r="AP7" s="191">
        <f>GDAM_IEX!R7</f>
        <v>0</v>
      </c>
      <c r="AQ7" s="191">
        <f>GDAM_PXI!L7</f>
        <v>0</v>
      </c>
      <c r="AR7" s="191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2.2999999999999998</v>
      </c>
      <c r="I8">
        <f>Bawana_NG!R8</f>
        <v>5.8200000000000012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3.88</v>
      </c>
      <c r="AB8" s="117">
        <f>-STOA!R8</f>
        <v>0</v>
      </c>
      <c r="AC8">
        <f t="shared" si="0"/>
        <v>0.169576</v>
      </c>
      <c r="AD8">
        <f t="shared" si="1"/>
        <v>19.100424</v>
      </c>
      <c r="AE8">
        <f>'IDT-1'!D8</f>
        <v>0</v>
      </c>
      <c r="AF8" s="26"/>
      <c r="AG8">
        <f t="shared" si="2"/>
        <v>19.100424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1">
        <f>GDAM_IEX!L8</f>
        <v>0</v>
      </c>
      <c r="AP8" s="191">
        <f>GDAM_IEX!R8</f>
        <v>0</v>
      </c>
      <c r="AQ8" s="191">
        <f>GDAM_PXI!L8</f>
        <v>0</v>
      </c>
      <c r="AR8" s="191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2.2999999999999998</v>
      </c>
      <c r="I9">
        <f>Bawana_NG!R9</f>
        <v>5.8200000000000012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3.88</v>
      </c>
      <c r="AB9" s="117">
        <f>-STOA!R9</f>
        <v>0</v>
      </c>
      <c r="AC9">
        <f t="shared" si="0"/>
        <v>0.169576</v>
      </c>
      <c r="AD9">
        <f t="shared" si="1"/>
        <v>19.100424</v>
      </c>
      <c r="AE9">
        <f>'IDT-1'!D9</f>
        <v>0</v>
      </c>
      <c r="AF9" s="26"/>
      <c r="AG9">
        <f t="shared" si="2"/>
        <v>19.100424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1">
        <f>GDAM_IEX!L9</f>
        <v>0</v>
      </c>
      <c r="AP9" s="191">
        <f>GDAM_IEX!R9</f>
        <v>0</v>
      </c>
      <c r="AQ9" s="191">
        <f>GDAM_PXI!L9</f>
        <v>0</v>
      </c>
      <c r="AR9" s="191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2.2999999999999998</v>
      </c>
      <c r="I10">
        <f>Bawana_NG!R10</f>
        <v>5.8200000000000012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3.88</v>
      </c>
      <c r="AB10" s="117">
        <f>-STOA!R10</f>
        <v>0</v>
      </c>
      <c r="AC10">
        <f t="shared" si="0"/>
        <v>0.169576</v>
      </c>
      <c r="AD10">
        <f t="shared" si="1"/>
        <v>19.100424</v>
      </c>
      <c r="AE10">
        <f>'IDT-1'!D10</f>
        <v>0</v>
      </c>
      <c r="AF10" s="26"/>
      <c r="AG10">
        <f t="shared" si="2"/>
        <v>19.100424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1">
        <f>GDAM_IEX!L10</f>
        <v>0</v>
      </c>
      <c r="AP10" s="191">
        <f>GDAM_IEX!R10</f>
        <v>0</v>
      </c>
      <c r="AQ10" s="191">
        <f>GDAM_PXI!L10</f>
        <v>0</v>
      </c>
      <c r="AR10" s="191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2.2999999999999998</v>
      </c>
      <c r="I11">
        <f>Bawana_NG!R11</f>
        <v>5.8200000000000012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3.88</v>
      </c>
      <c r="AB11" s="117">
        <f>-STOA!R11</f>
        <v>0</v>
      </c>
      <c r="AC11">
        <f t="shared" si="0"/>
        <v>0.169576</v>
      </c>
      <c r="AD11">
        <f t="shared" si="1"/>
        <v>19.100424</v>
      </c>
      <c r="AE11">
        <f>'IDT-1'!D11</f>
        <v>0</v>
      </c>
      <c r="AF11" s="26"/>
      <c r="AG11">
        <f t="shared" si="2"/>
        <v>19.100424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1">
        <f>GDAM_IEX!L11</f>
        <v>0</v>
      </c>
      <c r="AP11" s="191">
        <f>GDAM_IEX!R11</f>
        <v>0</v>
      </c>
      <c r="AQ11" s="191">
        <f>GDAM_PXI!L11</f>
        <v>0</v>
      </c>
      <c r="AR11" s="191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2.2999999999999998</v>
      </c>
      <c r="I12">
        <f>Bawana_NG!R12</f>
        <v>5.8200000000000012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3.88</v>
      </c>
      <c r="AB12" s="117">
        <f>-STOA!R12</f>
        <v>0</v>
      </c>
      <c r="AC12">
        <f t="shared" si="0"/>
        <v>0.169576</v>
      </c>
      <c r="AD12">
        <f t="shared" si="1"/>
        <v>19.100424</v>
      </c>
      <c r="AE12">
        <f>'IDT-1'!D12</f>
        <v>0</v>
      </c>
      <c r="AF12" s="26"/>
      <c r="AG12">
        <f t="shared" si="2"/>
        <v>19.100424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1">
        <f>GDAM_IEX!L12</f>
        <v>0</v>
      </c>
      <c r="AP12" s="191">
        <f>GDAM_IEX!R12</f>
        <v>0</v>
      </c>
      <c r="AQ12" s="191">
        <f>GDAM_PXI!L12</f>
        <v>0</v>
      </c>
      <c r="AR12" s="191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2.2999999999999998</v>
      </c>
      <c r="I13">
        <f>Bawana_NG!R13</f>
        <v>5.8200000000000012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3.88</v>
      </c>
      <c r="AB13" s="117">
        <f>-STOA!R13</f>
        <v>0</v>
      </c>
      <c r="AC13">
        <f t="shared" si="0"/>
        <v>0.212256</v>
      </c>
      <c r="AD13">
        <f t="shared" si="1"/>
        <v>23.907743999999997</v>
      </c>
      <c r="AE13">
        <f>'IDT-1'!D13</f>
        <v>0</v>
      </c>
      <c r="AF13" s="26"/>
      <c r="AG13">
        <f t="shared" si="2"/>
        <v>23.907743999999997</v>
      </c>
      <c r="AI13" s="75">
        <f>PXIL!L13</f>
        <v>0</v>
      </c>
      <c r="AJ13" s="75">
        <f>PXIL!R13</f>
        <v>0</v>
      </c>
      <c r="AK13" s="75">
        <f>RTM_IEX!L13</f>
        <v>4.8499999999999996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1">
        <f>GDAM_IEX!L13</f>
        <v>0</v>
      </c>
      <c r="AP13" s="191">
        <f>GDAM_IEX!R13</f>
        <v>0</v>
      </c>
      <c r="AQ13" s="191">
        <f>GDAM_PXI!L13</f>
        <v>0</v>
      </c>
      <c r="AR13" s="191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2.2999999999999998</v>
      </c>
      <c r="I14">
        <f>Bawana_NG!R14</f>
        <v>5.8200000000000012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3.88</v>
      </c>
      <c r="AB14" s="117">
        <f>-STOA!R14</f>
        <v>0</v>
      </c>
      <c r="AC14">
        <f t="shared" si="0"/>
        <v>0.19621038256658596</v>
      </c>
      <c r="AD14">
        <f t="shared" si="1"/>
        <v>16.073789617433413</v>
      </c>
      <c r="AE14">
        <f>'IDT-1'!D14</f>
        <v>0</v>
      </c>
      <c r="AF14" s="26"/>
      <c r="AG14">
        <f t="shared" si="2"/>
        <v>16.073789617433413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-3</v>
      </c>
      <c r="AM14" s="75">
        <f>RTM_PXI!L14</f>
        <v>0</v>
      </c>
      <c r="AN14" s="75">
        <f>RTM_PXI!R14</f>
        <v>0</v>
      </c>
      <c r="AO14" s="191">
        <f>GDAM_IEX!L14</f>
        <v>0</v>
      </c>
      <c r="AP14" s="191">
        <f>GDAM_IEX!R14</f>
        <v>0</v>
      </c>
      <c r="AQ14" s="191">
        <f>GDAM_PXI!L14</f>
        <v>0</v>
      </c>
      <c r="AR14" s="191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2.2999999999999998</v>
      </c>
      <c r="I15">
        <f>Bawana_NG!R15</f>
        <v>5.8200000000000012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3.88</v>
      </c>
      <c r="AB15" s="117">
        <f>-STOA!R15</f>
        <v>0</v>
      </c>
      <c r="AC15">
        <f t="shared" si="0"/>
        <v>0.169576</v>
      </c>
      <c r="AD15">
        <f t="shared" si="1"/>
        <v>19.100424</v>
      </c>
      <c r="AE15">
        <f>'IDT-1'!D15</f>
        <v>0</v>
      </c>
      <c r="AF15" s="26"/>
      <c r="AG15">
        <f t="shared" si="2"/>
        <v>19.100424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1">
        <f>GDAM_IEX!L15</f>
        <v>0</v>
      </c>
      <c r="AP15" s="191">
        <f>GDAM_IEX!R15</f>
        <v>0</v>
      </c>
      <c r="AQ15" s="191">
        <f>GDAM_PXI!L15</f>
        <v>0</v>
      </c>
      <c r="AR15" s="191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2.2999999999999998</v>
      </c>
      <c r="I16">
        <f>Bawana_NG!R16</f>
        <v>5.8199999999999994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3.88</v>
      </c>
      <c r="AB16" s="117">
        <f>-STOA!R16</f>
        <v>0</v>
      </c>
      <c r="AC16">
        <f t="shared" si="0"/>
        <v>0.169576</v>
      </c>
      <c r="AD16">
        <f t="shared" si="1"/>
        <v>19.100424</v>
      </c>
      <c r="AE16">
        <f>'IDT-1'!D16</f>
        <v>0</v>
      </c>
      <c r="AF16" s="26"/>
      <c r="AG16">
        <f t="shared" si="2"/>
        <v>19.100424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1">
        <f>GDAM_IEX!L16</f>
        <v>0</v>
      </c>
      <c r="AP16" s="191">
        <f>GDAM_IEX!R16</f>
        <v>0</v>
      </c>
      <c r="AQ16" s="191">
        <f>GDAM_PXI!L16</f>
        <v>0</v>
      </c>
      <c r="AR16" s="191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2.2999999999999998</v>
      </c>
      <c r="I17">
        <f>Bawana_NG!R17</f>
        <v>5.8199999999999994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3.88</v>
      </c>
      <c r="AB17" s="117">
        <f>-STOA!R17</f>
        <v>0</v>
      </c>
      <c r="AC17">
        <f t="shared" si="0"/>
        <v>0.169576</v>
      </c>
      <c r="AD17">
        <f t="shared" si="1"/>
        <v>19.100424</v>
      </c>
      <c r="AE17">
        <f>'IDT-1'!D17</f>
        <v>0</v>
      </c>
      <c r="AF17" s="26"/>
      <c r="AG17">
        <f t="shared" si="2"/>
        <v>19.100424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1">
        <f>GDAM_IEX!L17</f>
        <v>0</v>
      </c>
      <c r="AP17" s="191">
        <f>GDAM_IEX!R17</f>
        <v>0</v>
      </c>
      <c r="AQ17" s="191">
        <f>GDAM_PXI!L17</f>
        <v>0</v>
      </c>
      <c r="AR17" s="191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2.2999999999999998</v>
      </c>
      <c r="I18">
        <f>Bawana_NG!R18</f>
        <v>5.8200000000000012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3.88</v>
      </c>
      <c r="AB18" s="117">
        <f>-STOA!R18</f>
        <v>0</v>
      </c>
      <c r="AC18">
        <f t="shared" si="0"/>
        <v>0.169576</v>
      </c>
      <c r="AD18">
        <f t="shared" si="1"/>
        <v>19.100424</v>
      </c>
      <c r="AE18">
        <f>'IDT-1'!D18</f>
        <v>0</v>
      </c>
      <c r="AF18" s="26"/>
      <c r="AG18">
        <f t="shared" si="2"/>
        <v>19.100424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1">
        <f>GDAM_IEX!L18</f>
        <v>0</v>
      </c>
      <c r="AP18" s="191">
        <f>GDAM_IEX!R18</f>
        <v>0</v>
      </c>
      <c r="AQ18" s="191">
        <f>GDAM_PXI!L18</f>
        <v>0</v>
      </c>
      <c r="AR18" s="191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2.2999999999999998</v>
      </c>
      <c r="I19">
        <f>Bawana_NG!R19</f>
        <v>5.8199999999999994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3.88</v>
      </c>
      <c r="AB19" s="117">
        <f>-STOA!R19</f>
        <v>0</v>
      </c>
      <c r="AC19">
        <f t="shared" si="0"/>
        <v>0.212256</v>
      </c>
      <c r="AD19">
        <f t="shared" si="1"/>
        <v>23.907743999999997</v>
      </c>
      <c r="AE19">
        <f>'IDT-1'!D19</f>
        <v>0</v>
      </c>
      <c r="AF19" s="26"/>
      <c r="AG19">
        <f t="shared" si="2"/>
        <v>23.907743999999997</v>
      </c>
      <c r="AI19" s="75">
        <f>PXIL!L19</f>
        <v>0</v>
      </c>
      <c r="AJ19" s="75">
        <f>PXIL!R19</f>
        <v>0</v>
      </c>
      <c r="AK19" s="75">
        <f>RTM_IEX!L19</f>
        <v>4.8499999999999996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1">
        <f>GDAM_IEX!L19</f>
        <v>0</v>
      </c>
      <c r="AP19" s="191">
        <f>GDAM_IEX!R19</f>
        <v>0</v>
      </c>
      <c r="AQ19" s="191">
        <f>GDAM_PXI!L19</f>
        <v>0</v>
      </c>
      <c r="AR19" s="191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2.2999999999999998</v>
      </c>
      <c r="I20">
        <f>Bawana_NG!R20</f>
        <v>5.8199999999999994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3.88</v>
      </c>
      <c r="AB20" s="117">
        <f>-STOA!R20</f>
        <v>0</v>
      </c>
      <c r="AC20">
        <f t="shared" si="0"/>
        <v>0.169576</v>
      </c>
      <c r="AD20">
        <f t="shared" si="1"/>
        <v>19.100424</v>
      </c>
      <c r="AE20">
        <f>'IDT-1'!D20</f>
        <v>0</v>
      </c>
      <c r="AF20" s="26"/>
      <c r="AG20">
        <f t="shared" si="2"/>
        <v>19.100424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1">
        <f>GDAM_IEX!L20</f>
        <v>0</v>
      </c>
      <c r="AP20" s="191">
        <f>GDAM_IEX!R20</f>
        <v>0</v>
      </c>
      <c r="AQ20" s="191">
        <f>GDAM_PXI!L20</f>
        <v>0</v>
      </c>
      <c r="AR20" s="191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2.2999999999999998</v>
      </c>
      <c r="I21">
        <f>Bawana_NG!R21</f>
        <v>5.8199999999999994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3.88</v>
      </c>
      <c r="AB21" s="117">
        <f>-STOA!R21</f>
        <v>0</v>
      </c>
      <c r="AC21">
        <f t="shared" si="0"/>
        <v>0.18733225504439063</v>
      </c>
      <c r="AD21">
        <f t="shared" si="1"/>
        <v>17.082667744955607</v>
      </c>
      <c r="AE21">
        <f>'IDT-1'!D21</f>
        <v>0</v>
      </c>
      <c r="AF21" s="26"/>
      <c r="AG21">
        <f t="shared" si="2"/>
        <v>17.082667744955607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-2</v>
      </c>
      <c r="AM21" s="75">
        <f>RTM_PXI!L21</f>
        <v>0</v>
      </c>
      <c r="AN21" s="75">
        <f>RTM_PXI!R21</f>
        <v>0</v>
      </c>
      <c r="AO21" s="191">
        <f>GDAM_IEX!L21</f>
        <v>0</v>
      </c>
      <c r="AP21" s="191">
        <f>GDAM_IEX!R21</f>
        <v>0</v>
      </c>
      <c r="AQ21" s="191">
        <f>GDAM_PXI!L21</f>
        <v>0</v>
      </c>
      <c r="AR21" s="191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2.2999999999999998</v>
      </c>
      <c r="I22">
        <f>Bawana_NG!R22</f>
        <v>5.8199999999999994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3.88</v>
      </c>
      <c r="AB22" s="117">
        <f>-STOA!R22</f>
        <v>0</v>
      </c>
      <c r="AC22">
        <f t="shared" si="0"/>
        <v>0.169576</v>
      </c>
      <c r="AD22">
        <f t="shared" si="1"/>
        <v>19.100424</v>
      </c>
      <c r="AE22">
        <f>'IDT-1'!D22</f>
        <v>0</v>
      </c>
      <c r="AF22" s="26"/>
      <c r="AG22">
        <f t="shared" si="2"/>
        <v>19.100424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1">
        <f>GDAM_IEX!L22</f>
        <v>0</v>
      </c>
      <c r="AP22" s="191">
        <f>GDAM_IEX!R22</f>
        <v>0</v>
      </c>
      <c r="AQ22" s="191">
        <f>GDAM_PXI!L22</f>
        <v>0</v>
      </c>
      <c r="AR22" s="191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2.2999999999999998</v>
      </c>
      <c r="I23">
        <f>Bawana_NG!R23</f>
        <v>5.8199999999999994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3.88</v>
      </c>
      <c r="AB23" s="117">
        <f>-STOA!R23</f>
        <v>0</v>
      </c>
      <c r="AC23">
        <f t="shared" si="0"/>
        <v>0.169576</v>
      </c>
      <c r="AD23">
        <f t="shared" si="1"/>
        <v>19.100424</v>
      </c>
      <c r="AE23">
        <f>'IDT-1'!D23</f>
        <v>0</v>
      </c>
      <c r="AF23" s="26"/>
      <c r="AG23">
        <f t="shared" si="2"/>
        <v>19.100424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1">
        <f>GDAM_IEX!L23</f>
        <v>0</v>
      </c>
      <c r="AP23" s="191">
        <f>GDAM_IEX!R23</f>
        <v>0</v>
      </c>
      <c r="AQ23" s="191">
        <f>GDAM_PXI!L23</f>
        <v>0</v>
      </c>
      <c r="AR23" s="191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2.2999999999999998</v>
      </c>
      <c r="I24">
        <f>Bawana_NG!R24</f>
        <v>5.8199999999999994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3.88</v>
      </c>
      <c r="AB24" s="117">
        <f>-STOA!R24</f>
        <v>0</v>
      </c>
      <c r="AC24">
        <f t="shared" si="0"/>
        <v>0.169576</v>
      </c>
      <c r="AD24">
        <f t="shared" si="1"/>
        <v>19.100424</v>
      </c>
      <c r="AE24">
        <f>'IDT-1'!D24</f>
        <v>0</v>
      </c>
      <c r="AF24" s="26"/>
      <c r="AG24">
        <f t="shared" si="2"/>
        <v>19.100424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1">
        <f>GDAM_IEX!L24</f>
        <v>0</v>
      </c>
      <c r="AP24" s="191">
        <f>GDAM_IEX!R24</f>
        <v>0</v>
      </c>
      <c r="AQ24" s="191">
        <f>GDAM_PXI!L24</f>
        <v>0</v>
      </c>
      <c r="AR24" s="191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2.2999999999999998</v>
      </c>
      <c r="I25">
        <f>Bawana_NG!R25</f>
        <v>5.8199999999999994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3.88</v>
      </c>
      <c r="AB25" s="117">
        <f>-STOA!R25</f>
        <v>0</v>
      </c>
      <c r="AC25">
        <f t="shared" si="0"/>
        <v>0.23786400000000002</v>
      </c>
      <c r="AD25">
        <f t="shared" si="1"/>
        <v>26.792136000000003</v>
      </c>
      <c r="AE25">
        <f>'IDT-1'!D25</f>
        <v>0</v>
      </c>
      <c r="AF25" s="26"/>
      <c r="AG25">
        <f t="shared" si="2"/>
        <v>26.792136000000003</v>
      </c>
      <c r="AI25" s="75">
        <f>PXIL!L25</f>
        <v>0</v>
      </c>
      <c r="AJ25" s="75">
        <f>PXIL!R25</f>
        <v>0</v>
      </c>
      <c r="AK25" s="75">
        <f>RTM_IEX!L25</f>
        <v>7.76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1">
        <f>GDAM_IEX!L25</f>
        <v>0</v>
      </c>
      <c r="AP25" s="191">
        <f>GDAM_IEX!R25</f>
        <v>0</v>
      </c>
      <c r="AQ25" s="191">
        <f>GDAM_PXI!L25</f>
        <v>0</v>
      </c>
      <c r="AR25" s="191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0.83</v>
      </c>
      <c r="I26">
        <f>Bawana_NG!R26</f>
        <v>5.8199999999999994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3.88</v>
      </c>
      <c r="AB26" s="117">
        <f>-STOA!R26</f>
        <v>0</v>
      </c>
      <c r="AC26">
        <f t="shared" si="0"/>
        <v>0.15663999999999997</v>
      </c>
      <c r="AD26">
        <f t="shared" si="1"/>
        <v>17.643359999999998</v>
      </c>
      <c r="AE26">
        <f>'IDT-1'!D26</f>
        <v>0</v>
      </c>
      <c r="AF26" s="26"/>
      <c r="AG26">
        <f t="shared" si="2"/>
        <v>17.643359999999998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1">
        <f>GDAM_IEX!L26</f>
        <v>0</v>
      </c>
      <c r="AP26" s="191">
        <f>GDAM_IEX!R26</f>
        <v>0</v>
      </c>
      <c r="AQ26" s="191">
        <f>GDAM_PXI!L26</f>
        <v>0</v>
      </c>
      <c r="AR26" s="191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2.2999999999999998</v>
      </c>
      <c r="I27">
        <f>Bawana_NG!R27</f>
        <v>5.8199999999999994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3.88</v>
      </c>
      <c r="AB27" s="117">
        <f>-STOA!R27</f>
        <v>0</v>
      </c>
      <c r="AC27">
        <f t="shared" si="0"/>
        <v>0.20372000000000001</v>
      </c>
      <c r="AD27">
        <f t="shared" si="1"/>
        <v>22.946279999999998</v>
      </c>
      <c r="AE27">
        <f>'IDT-1'!D27</f>
        <v>0</v>
      </c>
      <c r="AF27" s="26"/>
      <c r="AG27">
        <f t="shared" si="2"/>
        <v>22.946279999999998</v>
      </c>
      <c r="AI27" s="75">
        <f>PXIL!L27</f>
        <v>0</v>
      </c>
      <c r="AJ27" s="75">
        <f>PXIL!R27</f>
        <v>0</v>
      </c>
      <c r="AK27" s="75">
        <f>RTM_IEX!L27</f>
        <v>3.88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1">
        <f>GDAM_IEX!L27</f>
        <v>0</v>
      </c>
      <c r="AP27" s="191">
        <f>GDAM_IEX!R27</f>
        <v>0</v>
      </c>
      <c r="AQ27" s="191">
        <f>GDAM_PXI!L27</f>
        <v>0</v>
      </c>
      <c r="AR27" s="191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2.2999999999999998</v>
      </c>
      <c r="I28">
        <f>Bawana_NG!R28</f>
        <v>5.8199999999999994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3.88</v>
      </c>
      <c r="AB28" s="117">
        <f>-STOA!R28</f>
        <v>0</v>
      </c>
      <c r="AC28">
        <f t="shared" si="0"/>
        <v>0.195184</v>
      </c>
      <c r="AD28">
        <f t="shared" si="1"/>
        <v>21.984815999999999</v>
      </c>
      <c r="AE28">
        <f>'IDT-1'!D28</f>
        <v>0</v>
      </c>
      <c r="AF28" s="26"/>
      <c r="AG28">
        <f t="shared" si="2"/>
        <v>21.984815999999999</v>
      </c>
      <c r="AI28" s="75">
        <f>PXIL!L28</f>
        <v>0</v>
      </c>
      <c r="AJ28" s="75">
        <f>PXIL!R28</f>
        <v>0</v>
      </c>
      <c r="AK28" s="75">
        <f>RTM_IEX!L28</f>
        <v>2.91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1">
        <f>GDAM_IEX!L28</f>
        <v>0</v>
      </c>
      <c r="AP28" s="191">
        <f>GDAM_IEX!R28</f>
        <v>0</v>
      </c>
      <c r="AQ28" s="191">
        <f>GDAM_PXI!L28</f>
        <v>0</v>
      </c>
      <c r="AR28" s="191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2.2999999999999998</v>
      </c>
      <c r="I29">
        <f>Bawana_NG!R29</f>
        <v>5.8199999999999994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3.88</v>
      </c>
      <c r="AB29" s="117">
        <f>-STOA!R29</f>
        <v>0</v>
      </c>
      <c r="AC29">
        <f t="shared" si="0"/>
        <v>0.169576</v>
      </c>
      <c r="AD29">
        <f t="shared" si="1"/>
        <v>19.100424</v>
      </c>
      <c r="AE29">
        <f>'IDT-1'!D29</f>
        <v>0</v>
      </c>
      <c r="AF29" s="26"/>
      <c r="AG29">
        <f t="shared" si="2"/>
        <v>19.100424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1">
        <f>GDAM_IEX!L29</f>
        <v>0</v>
      </c>
      <c r="AP29" s="191">
        <f>GDAM_IEX!R29</f>
        <v>0</v>
      </c>
      <c r="AQ29" s="191">
        <f>GDAM_PXI!L29</f>
        <v>0</v>
      </c>
      <c r="AR29" s="191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2.2999999999999998</v>
      </c>
      <c r="I30">
        <f>Bawana_NG!R30</f>
        <v>5.8199999999999994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3.88</v>
      </c>
      <c r="AB30" s="117">
        <f>-STOA!R30</f>
        <v>0</v>
      </c>
      <c r="AC30">
        <f t="shared" si="0"/>
        <v>0.169576</v>
      </c>
      <c r="AD30">
        <f t="shared" si="1"/>
        <v>19.100424</v>
      </c>
      <c r="AE30">
        <f>'IDT-1'!D30</f>
        <v>0</v>
      </c>
      <c r="AF30" s="26"/>
      <c r="AG30">
        <f t="shared" si="2"/>
        <v>19.100424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1">
        <f>GDAM_IEX!L30</f>
        <v>0</v>
      </c>
      <c r="AP30" s="191">
        <f>GDAM_IEX!R30</f>
        <v>0</v>
      </c>
      <c r="AQ30" s="191">
        <f>GDAM_PXI!L30</f>
        <v>0</v>
      </c>
      <c r="AR30" s="191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2.2999999999999998</v>
      </c>
      <c r="I31">
        <f>Bawana_NG!R31</f>
        <v>5.8199999999999994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9.6999999999999993</v>
      </c>
      <c r="AB31" s="117">
        <f>-STOA!R31</f>
        <v>0</v>
      </c>
      <c r="AC31">
        <f t="shared" si="0"/>
        <v>0.27200800000000003</v>
      </c>
      <c r="AD31">
        <f t="shared" si="1"/>
        <v>30.637992000000001</v>
      </c>
      <c r="AE31">
        <f>'IDT-1'!D31</f>
        <v>0</v>
      </c>
      <c r="AF31" s="26"/>
      <c r="AG31">
        <f t="shared" si="2"/>
        <v>30.637992000000001</v>
      </c>
      <c r="AI31" s="75">
        <f>PXIL!L31</f>
        <v>0</v>
      </c>
      <c r="AJ31" s="75">
        <f>PXIL!R31</f>
        <v>0</v>
      </c>
      <c r="AK31" s="75">
        <f>RTM_IEX!L31</f>
        <v>5.82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1">
        <f>GDAM_IEX!L31</f>
        <v>0</v>
      </c>
      <c r="AP31" s="191">
        <f>GDAM_IEX!R31</f>
        <v>0</v>
      </c>
      <c r="AQ31" s="191">
        <f>GDAM_PXI!L31</f>
        <v>0</v>
      </c>
      <c r="AR31" s="191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2.2999999999999998</v>
      </c>
      <c r="I32">
        <f>Bawana_NG!R32</f>
        <v>5.8199999999999994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9.6999999999999993</v>
      </c>
      <c r="AB32" s="117">
        <f>-STOA!R32</f>
        <v>0</v>
      </c>
      <c r="AC32">
        <f t="shared" si="0"/>
        <v>0.22079200000000002</v>
      </c>
      <c r="AD32">
        <f t="shared" si="1"/>
        <v>24.869208</v>
      </c>
      <c r="AE32">
        <f>'IDT-1'!D32</f>
        <v>0</v>
      </c>
      <c r="AF32" s="26"/>
      <c r="AG32">
        <f t="shared" si="2"/>
        <v>24.869208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1">
        <f>GDAM_IEX!L32</f>
        <v>0</v>
      </c>
      <c r="AP32" s="191">
        <f>GDAM_IEX!R32</f>
        <v>0</v>
      </c>
      <c r="AQ32" s="191">
        <f>GDAM_PXI!L32</f>
        <v>0</v>
      </c>
      <c r="AR32" s="191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2.2999999999999998</v>
      </c>
      <c r="I33">
        <f>Bawana_NG!R33</f>
        <v>5.8199999999999994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9.6999999999999993</v>
      </c>
      <c r="AB33" s="117">
        <f>-STOA!R33</f>
        <v>0</v>
      </c>
      <c r="AC33">
        <f t="shared" si="0"/>
        <v>0.229328</v>
      </c>
      <c r="AD33">
        <f t="shared" si="1"/>
        <v>25.830672</v>
      </c>
      <c r="AE33">
        <f>'IDT-1'!D33</f>
        <v>0</v>
      </c>
      <c r="AF33" s="26"/>
      <c r="AG33">
        <f t="shared" si="2"/>
        <v>25.830672</v>
      </c>
      <c r="AI33" s="75">
        <f>PXIL!L33</f>
        <v>0</v>
      </c>
      <c r="AJ33" s="75">
        <f>PXIL!R33</f>
        <v>0</v>
      </c>
      <c r="AK33" s="75">
        <f>RTM_IEX!L33</f>
        <v>0.97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1">
        <f>GDAM_IEX!L33</f>
        <v>0</v>
      </c>
      <c r="AP33" s="191">
        <f>GDAM_IEX!R33</f>
        <v>0</v>
      </c>
      <c r="AQ33" s="191">
        <f>GDAM_PXI!L33</f>
        <v>0</v>
      </c>
      <c r="AR33" s="191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0</v>
      </c>
      <c r="I34">
        <f>Bawana_NG!R34</f>
        <v>5.8199999999999994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9.6999999999999993</v>
      </c>
      <c r="AB34" s="117">
        <f>-STOA!R34</f>
        <v>0</v>
      </c>
      <c r="AC34">
        <f t="shared" si="0"/>
        <v>0.21762400000000001</v>
      </c>
      <c r="AD34">
        <f t="shared" si="1"/>
        <v>24.512376</v>
      </c>
      <c r="AE34">
        <f>'IDT-1'!D34</f>
        <v>0</v>
      </c>
      <c r="AF34" s="26"/>
      <c r="AG34">
        <f t="shared" si="2"/>
        <v>24.512376</v>
      </c>
      <c r="AI34" s="75">
        <f>PXIL!L34</f>
        <v>0</v>
      </c>
      <c r="AJ34" s="75">
        <f>PXIL!R34</f>
        <v>0</v>
      </c>
      <c r="AK34" s="75">
        <f>RTM_IEX!L34</f>
        <v>1.94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1">
        <f>GDAM_IEX!L34</f>
        <v>0</v>
      </c>
      <c r="AP34" s="191">
        <f>GDAM_IEX!R34</f>
        <v>0</v>
      </c>
      <c r="AQ34" s="191">
        <f>GDAM_PXI!L34</f>
        <v>0</v>
      </c>
      <c r="AR34" s="191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0</v>
      </c>
      <c r="I35">
        <f>Bawana_NG!R35</f>
        <v>5.8199999999999994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9.6999999999999993</v>
      </c>
      <c r="AB35" s="117">
        <f>-STOA!R35</f>
        <v>0</v>
      </c>
      <c r="AC35">
        <f t="shared" si="0"/>
        <v>0.22718638256658596</v>
      </c>
      <c r="AD35">
        <f t="shared" si="1"/>
        <v>19.562813617433413</v>
      </c>
      <c r="AE35">
        <f>'IDT-1'!D35</f>
        <v>0</v>
      </c>
      <c r="AF35" s="26"/>
      <c r="AG35">
        <f t="shared" si="2"/>
        <v>19.562813617433413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-3</v>
      </c>
      <c r="AM35" s="75">
        <f>RTM_PXI!L35</f>
        <v>0</v>
      </c>
      <c r="AN35" s="75">
        <f>RTM_PXI!R35</f>
        <v>0</v>
      </c>
      <c r="AO35" s="191">
        <f>GDAM_IEX!L35</f>
        <v>0</v>
      </c>
      <c r="AP35" s="191">
        <f>GDAM_IEX!R35</f>
        <v>0</v>
      </c>
      <c r="AQ35" s="191">
        <f>GDAM_PXI!L35</f>
        <v>0</v>
      </c>
      <c r="AR35" s="191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0</v>
      </c>
      <c r="I36">
        <f>Bawana_NG!R36</f>
        <v>5.8199999999999994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9.6999999999999993</v>
      </c>
      <c r="AB36" s="117">
        <f>-STOA!R36</f>
        <v>0</v>
      </c>
      <c r="AC36">
        <f t="shared" si="0"/>
        <v>0.20055200000000001</v>
      </c>
      <c r="AD36">
        <f t="shared" si="1"/>
        <v>22.589448000000001</v>
      </c>
      <c r="AE36">
        <f>'IDT-1'!D36</f>
        <v>0</v>
      </c>
      <c r="AF36" s="26"/>
      <c r="AG36">
        <f t="shared" si="2"/>
        <v>22.589448000000001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1">
        <f>GDAM_IEX!L36</f>
        <v>0</v>
      </c>
      <c r="AP36" s="191">
        <f>GDAM_IEX!R36</f>
        <v>0</v>
      </c>
      <c r="AQ36" s="191">
        <f>GDAM_PXI!L36</f>
        <v>0</v>
      </c>
      <c r="AR36" s="191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2.2999999999999998</v>
      </c>
      <c r="I37">
        <f>Bawana_NG!R37</f>
        <v>5.8199999999999994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9.6999999999999993</v>
      </c>
      <c r="AB37" s="117">
        <f>-STOA!R37</f>
        <v>0</v>
      </c>
      <c r="AC37">
        <f t="shared" si="0"/>
        <v>0.26347200000000004</v>
      </c>
      <c r="AD37">
        <f t="shared" si="1"/>
        <v>29.676527999999998</v>
      </c>
      <c r="AE37">
        <f>'IDT-1'!D37</f>
        <v>0</v>
      </c>
      <c r="AF37" s="26"/>
      <c r="AG37">
        <f t="shared" si="2"/>
        <v>29.676527999999998</v>
      </c>
      <c r="AI37" s="75">
        <f>PXIL!L37</f>
        <v>0</v>
      </c>
      <c r="AJ37" s="75">
        <f>PXIL!R37</f>
        <v>0</v>
      </c>
      <c r="AK37" s="75">
        <f>RTM_IEX!L37</f>
        <v>4.8499999999999996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1">
        <f>GDAM_IEX!L37</f>
        <v>0</v>
      </c>
      <c r="AP37" s="191">
        <f>GDAM_IEX!R37</f>
        <v>0</v>
      </c>
      <c r="AQ37" s="191">
        <f>GDAM_PXI!L37</f>
        <v>0</v>
      </c>
      <c r="AR37" s="191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2.2999999999999998</v>
      </c>
      <c r="I38">
        <f>Bawana_NG!R38</f>
        <v>5.8199999999999994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9.6999999999999993</v>
      </c>
      <c r="AB38" s="117">
        <f>-STOA!R38</f>
        <v>0</v>
      </c>
      <c r="AC38">
        <f t="shared" si="0"/>
        <v>0.23854825504439064</v>
      </c>
      <c r="AD38">
        <f t="shared" si="1"/>
        <v>22.851451744955611</v>
      </c>
      <c r="AE38">
        <f>'IDT-1'!D38</f>
        <v>0</v>
      </c>
      <c r="AF38" s="26"/>
      <c r="AG38">
        <f t="shared" si="2"/>
        <v>22.851451744955611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-2</v>
      </c>
      <c r="AM38" s="75">
        <f>RTM_PXI!L38</f>
        <v>0</v>
      </c>
      <c r="AN38" s="75">
        <f>RTM_PXI!R38</f>
        <v>0</v>
      </c>
      <c r="AO38" s="191">
        <f>GDAM_IEX!L38</f>
        <v>0</v>
      </c>
      <c r="AP38" s="191">
        <f>GDAM_IEX!R38</f>
        <v>0</v>
      </c>
      <c r="AQ38" s="191">
        <f>GDAM_PXI!L38</f>
        <v>0</v>
      </c>
      <c r="AR38" s="191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2.2999999999999998</v>
      </c>
      <c r="I39">
        <f>Bawana_NG!R39</f>
        <v>5.8199999999999994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9.6999999999999993</v>
      </c>
      <c r="AB39" s="117">
        <f>-STOA!R39</f>
        <v>0</v>
      </c>
      <c r="AC39">
        <f t="shared" si="0"/>
        <v>0.22079200000000002</v>
      </c>
      <c r="AD39">
        <f t="shared" si="1"/>
        <v>24.869208</v>
      </c>
      <c r="AE39">
        <f>'IDT-1'!D39</f>
        <v>0</v>
      </c>
      <c r="AF39" s="26"/>
      <c r="AG39">
        <f t="shared" si="2"/>
        <v>24.869208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1">
        <f>GDAM_IEX!L39</f>
        <v>0</v>
      </c>
      <c r="AP39" s="191">
        <f>GDAM_IEX!R39</f>
        <v>0</v>
      </c>
      <c r="AQ39" s="191">
        <f>GDAM_PXI!L39</f>
        <v>0</v>
      </c>
      <c r="AR39" s="191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2.2999999999999998</v>
      </c>
      <c r="I40">
        <f>Bawana_NG!R40</f>
        <v>5.8199999999999994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9.6999999999999993</v>
      </c>
      <c r="AB40" s="117">
        <f>-STOA!R40</f>
        <v>0</v>
      </c>
      <c r="AC40">
        <f t="shared" si="0"/>
        <v>0.22079200000000002</v>
      </c>
      <c r="AD40">
        <f t="shared" si="1"/>
        <v>24.869208</v>
      </c>
      <c r="AE40">
        <f>'IDT-1'!D40</f>
        <v>0</v>
      </c>
      <c r="AF40" s="26"/>
      <c r="AG40">
        <f t="shared" si="2"/>
        <v>24.869208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1">
        <f>GDAM_IEX!L40</f>
        <v>0</v>
      </c>
      <c r="AP40" s="191">
        <f>GDAM_IEX!R40</f>
        <v>0</v>
      </c>
      <c r="AQ40" s="191">
        <f>GDAM_PXI!L40</f>
        <v>0</v>
      </c>
      <c r="AR40" s="191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2.2999999999999998</v>
      </c>
      <c r="I41">
        <f>Bawana_NG!R41</f>
        <v>5.8199999999999994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9.6999999999999993</v>
      </c>
      <c r="AB41" s="117">
        <f>-STOA!R41</f>
        <v>0</v>
      </c>
      <c r="AC41">
        <f t="shared" si="0"/>
        <v>0.22079200000000002</v>
      </c>
      <c r="AD41">
        <f t="shared" si="1"/>
        <v>24.869208</v>
      </c>
      <c r="AE41">
        <f>'IDT-1'!D41</f>
        <v>0</v>
      </c>
      <c r="AF41" s="26"/>
      <c r="AG41">
        <f t="shared" si="2"/>
        <v>24.869208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1">
        <f>GDAM_IEX!L41</f>
        <v>0</v>
      </c>
      <c r="AP41" s="191">
        <f>GDAM_IEX!R41</f>
        <v>0</v>
      </c>
      <c r="AQ41" s="191">
        <f>GDAM_PXI!L41</f>
        <v>0</v>
      </c>
      <c r="AR41" s="191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2.2999999999999998</v>
      </c>
      <c r="I42">
        <f>Bawana_NG!R42</f>
        <v>5.8199999999999994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9.6999999999999993</v>
      </c>
      <c r="AB42" s="117">
        <f>-STOA!R42</f>
        <v>0</v>
      </c>
      <c r="AC42">
        <f t="shared" si="0"/>
        <v>0.22079200000000002</v>
      </c>
      <c r="AD42">
        <f t="shared" si="1"/>
        <v>24.869208</v>
      </c>
      <c r="AE42">
        <f>'IDT-1'!D42</f>
        <v>0</v>
      </c>
      <c r="AF42" s="26"/>
      <c r="AG42">
        <f t="shared" si="2"/>
        <v>24.869208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1">
        <f>GDAM_IEX!L42</f>
        <v>0</v>
      </c>
      <c r="AP42" s="191">
        <f>GDAM_IEX!R42</f>
        <v>0</v>
      </c>
      <c r="AQ42" s="191">
        <f>GDAM_PXI!L42</f>
        <v>0</v>
      </c>
      <c r="AR42" s="191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2.2999999999999998</v>
      </c>
      <c r="I43">
        <f>Bawana_NG!R43</f>
        <v>5.8199999999999994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3.88</v>
      </c>
      <c r="AB43" s="117">
        <f>-STOA!R43</f>
        <v>0</v>
      </c>
      <c r="AC43">
        <f t="shared" si="0"/>
        <v>0.29761599999999999</v>
      </c>
      <c r="AD43">
        <f t="shared" si="1"/>
        <v>33.522384000000002</v>
      </c>
      <c r="AE43">
        <f>'IDT-1'!D43</f>
        <v>0</v>
      </c>
      <c r="AF43" s="26"/>
      <c r="AG43">
        <f t="shared" si="2"/>
        <v>33.522384000000002</v>
      </c>
      <c r="AI43" s="75">
        <f>PXIL!L43</f>
        <v>0</v>
      </c>
      <c r="AJ43" s="75">
        <f>PXIL!R43</f>
        <v>0</v>
      </c>
      <c r="AK43" s="75">
        <f>RTM_IEX!L43</f>
        <v>14.55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1">
        <f>GDAM_IEX!L43</f>
        <v>0</v>
      </c>
      <c r="AP43" s="191">
        <f>GDAM_IEX!R43</f>
        <v>0</v>
      </c>
      <c r="AQ43" s="191">
        <f>GDAM_PXI!L43</f>
        <v>0</v>
      </c>
      <c r="AR43" s="191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0</v>
      </c>
      <c r="I44">
        <f>Bawana_NG!R44</f>
        <v>5.8199999999999994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3.88</v>
      </c>
      <c r="AB44" s="117">
        <f>-STOA!R44</f>
        <v>0</v>
      </c>
      <c r="AC44">
        <f t="shared" si="0"/>
        <v>0.20055200000000001</v>
      </c>
      <c r="AD44">
        <f t="shared" si="1"/>
        <v>22.589448000000001</v>
      </c>
      <c r="AE44">
        <f>'IDT-1'!D44</f>
        <v>0</v>
      </c>
      <c r="AF44" s="26"/>
      <c r="AG44">
        <f t="shared" si="2"/>
        <v>22.589448000000001</v>
      </c>
      <c r="AI44" s="75">
        <f>PXIL!L44</f>
        <v>0</v>
      </c>
      <c r="AJ44" s="75">
        <f>PXIL!R44</f>
        <v>0</v>
      </c>
      <c r="AK44" s="75">
        <f>RTM_IEX!L44</f>
        <v>5.82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1">
        <f>GDAM_IEX!L44</f>
        <v>0</v>
      </c>
      <c r="AP44" s="191">
        <f>GDAM_IEX!R44</f>
        <v>0</v>
      </c>
      <c r="AQ44" s="191">
        <f>GDAM_PXI!L44</f>
        <v>0</v>
      </c>
      <c r="AR44" s="191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0</v>
      </c>
      <c r="I45">
        <f>Bawana_NG!R45</f>
        <v>5.8199999999999994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3.88</v>
      </c>
      <c r="AB45" s="117">
        <f>-STOA!R45</f>
        <v>0</v>
      </c>
      <c r="AC45">
        <f t="shared" si="0"/>
        <v>0.21762399999999998</v>
      </c>
      <c r="AD45">
        <f t="shared" si="1"/>
        <v>24.512375999999996</v>
      </c>
      <c r="AE45">
        <f>'IDT-1'!D45</f>
        <v>0</v>
      </c>
      <c r="AF45" s="26"/>
      <c r="AG45">
        <f t="shared" si="2"/>
        <v>24.512375999999996</v>
      </c>
      <c r="AI45" s="75">
        <f>PXIL!L45</f>
        <v>0</v>
      </c>
      <c r="AJ45" s="75">
        <f>PXIL!R45</f>
        <v>0</v>
      </c>
      <c r="AK45" s="75">
        <f>RTM_IEX!L45</f>
        <v>7.76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1">
        <f>GDAM_IEX!L45</f>
        <v>0</v>
      </c>
      <c r="AP45" s="191">
        <f>GDAM_IEX!R45</f>
        <v>0</v>
      </c>
      <c r="AQ45" s="191">
        <f>GDAM_PXI!L45</f>
        <v>0</v>
      </c>
      <c r="AR45" s="191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0</v>
      </c>
      <c r="I46">
        <f>Bawana_NG!R46</f>
        <v>5.8200000000000012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3.88</v>
      </c>
      <c r="AB46" s="117">
        <f>-STOA!R46</f>
        <v>0</v>
      </c>
      <c r="AC46">
        <f t="shared" si="0"/>
        <v>0.22616</v>
      </c>
      <c r="AD46">
        <f t="shared" si="1"/>
        <v>25.473839999999999</v>
      </c>
      <c r="AE46">
        <f>'IDT-1'!D46</f>
        <v>0</v>
      </c>
      <c r="AF46" s="26"/>
      <c r="AG46">
        <f t="shared" si="2"/>
        <v>25.473839999999999</v>
      </c>
      <c r="AI46" s="75">
        <f>PXIL!L46</f>
        <v>0</v>
      </c>
      <c r="AJ46" s="75">
        <f>PXIL!R46</f>
        <v>0</v>
      </c>
      <c r="AK46" s="75">
        <f>RTM_IEX!L46</f>
        <v>8.73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1">
        <f>GDAM_IEX!L46</f>
        <v>0</v>
      </c>
      <c r="AP46" s="191">
        <f>GDAM_IEX!R46</f>
        <v>0</v>
      </c>
      <c r="AQ46" s="191">
        <f>GDAM_PXI!L46</f>
        <v>0</v>
      </c>
      <c r="AR46" s="191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2.2999999999999998</v>
      </c>
      <c r="I47">
        <f>Bawana_NG!R47</f>
        <v>5.8199999999999994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3.88</v>
      </c>
      <c r="AB47" s="117">
        <f>-STOA!R47</f>
        <v>0</v>
      </c>
      <c r="AC47">
        <f t="shared" si="0"/>
        <v>0.254936</v>
      </c>
      <c r="AD47">
        <f t="shared" si="1"/>
        <v>28.715063999999998</v>
      </c>
      <c r="AE47">
        <f>'IDT-1'!D47</f>
        <v>0</v>
      </c>
      <c r="AF47" s="26"/>
      <c r="AG47">
        <f t="shared" si="2"/>
        <v>28.715063999999998</v>
      </c>
      <c r="AI47" s="75">
        <f>PXIL!L47</f>
        <v>0</v>
      </c>
      <c r="AJ47" s="75">
        <f>PXIL!R47</f>
        <v>0</v>
      </c>
      <c r="AK47" s="75">
        <f>RTM_IEX!L47</f>
        <v>9.6999999999999993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1">
        <f>GDAM_IEX!L47</f>
        <v>0</v>
      </c>
      <c r="AP47" s="191">
        <f>GDAM_IEX!R47</f>
        <v>0</v>
      </c>
      <c r="AQ47" s="191">
        <f>GDAM_PXI!L47</f>
        <v>0</v>
      </c>
      <c r="AR47" s="191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2.2999999999999998</v>
      </c>
      <c r="I48">
        <f>Bawana_NG!R48</f>
        <v>5.8199999999999994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3.88</v>
      </c>
      <c r="AB48" s="117">
        <f>-STOA!R48</f>
        <v>0</v>
      </c>
      <c r="AC48">
        <f t="shared" si="0"/>
        <v>0.254936</v>
      </c>
      <c r="AD48">
        <f t="shared" si="1"/>
        <v>28.715063999999998</v>
      </c>
      <c r="AE48">
        <f>'IDT-1'!D48</f>
        <v>0</v>
      </c>
      <c r="AF48" s="26"/>
      <c r="AG48">
        <f t="shared" si="2"/>
        <v>28.715063999999998</v>
      </c>
      <c r="AI48" s="75">
        <f>PXIL!L48</f>
        <v>0</v>
      </c>
      <c r="AJ48" s="75">
        <f>PXIL!R48</f>
        <v>0</v>
      </c>
      <c r="AK48" s="75">
        <f>RTM_IEX!L48</f>
        <v>9.6999999999999993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1">
        <f>GDAM_IEX!L48</f>
        <v>0</v>
      </c>
      <c r="AP48" s="191">
        <f>GDAM_IEX!R48</f>
        <v>0</v>
      </c>
      <c r="AQ48" s="191">
        <f>GDAM_PXI!L48</f>
        <v>0</v>
      </c>
      <c r="AR48" s="191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2.2999999999999998</v>
      </c>
      <c r="I49">
        <f>Bawana_NG!R49</f>
        <v>5.8199999999999994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3.88</v>
      </c>
      <c r="AB49" s="117">
        <f>-STOA!R49</f>
        <v>0</v>
      </c>
      <c r="AC49">
        <f t="shared" si="0"/>
        <v>0.30016799999999999</v>
      </c>
      <c r="AD49">
        <f t="shared" si="1"/>
        <v>33.809832</v>
      </c>
      <c r="AE49">
        <f>'IDT-1'!D49</f>
        <v>0</v>
      </c>
      <c r="AF49" s="26"/>
      <c r="AG49">
        <f t="shared" si="2"/>
        <v>33.809832</v>
      </c>
      <c r="AI49" s="75">
        <f>PXIL!L49</f>
        <v>0</v>
      </c>
      <c r="AJ49" s="75">
        <f>PXIL!R49</f>
        <v>0</v>
      </c>
      <c r="AK49" s="75">
        <f>RTM_IEX!L49</f>
        <v>14.84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1">
        <f>GDAM_IEX!L49</f>
        <v>0</v>
      </c>
      <c r="AP49" s="191">
        <f>GDAM_IEX!R49</f>
        <v>0</v>
      </c>
      <c r="AQ49" s="191">
        <f>GDAM_PXI!L49</f>
        <v>0</v>
      </c>
      <c r="AR49" s="191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2.2999999999999998</v>
      </c>
      <c r="I50">
        <f>Bawana_NG!R50</f>
        <v>5.8199999999999994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3.88</v>
      </c>
      <c r="AB50" s="117">
        <f>-STOA!R50</f>
        <v>0</v>
      </c>
      <c r="AC50">
        <f t="shared" si="0"/>
        <v>0.24464000000000002</v>
      </c>
      <c r="AD50">
        <f t="shared" si="1"/>
        <v>27.555359999999997</v>
      </c>
      <c r="AE50">
        <f>'IDT-1'!D50</f>
        <v>0</v>
      </c>
      <c r="AF50" s="26"/>
      <c r="AG50">
        <f t="shared" si="2"/>
        <v>27.555359999999997</v>
      </c>
      <c r="AI50" s="75">
        <f>PXIL!L50</f>
        <v>0</v>
      </c>
      <c r="AJ50" s="75">
        <f>PXIL!R50</f>
        <v>0</v>
      </c>
      <c r="AK50" s="75">
        <f>RTM_IEX!L50</f>
        <v>8.5299999999999994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1">
        <f>GDAM_IEX!L50</f>
        <v>0</v>
      </c>
      <c r="AP50" s="191">
        <f>GDAM_IEX!R50</f>
        <v>0</v>
      </c>
      <c r="AQ50" s="191">
        <f>GDAM_PXI!L50</f>
        <v>0</v>
      </c>
      <c r="AR50" s="191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0</v>
      </c>
      <c r="I51">
        <f>Bawana_NG!R51</f>
        <v>5.8199999999999994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3.88</v>
      </c>
      <c r="AB51" s="117">
        <f>-STOA!R51</f>
        <v>0</v>
      </c>
      <c r="AC51">
        <f t="shared" si="0"/>
        <v>0.23126400000000003</v>
      </c>
      <c r="AD51">
        <f t="shared" si="1"/>
        <v>26.048736000000002</v>
      </c>
      <c r="AE51">
        <f>'IDT-1'!D51</f>
        <v>0</v>
      </c>
      <c r="AF51" s="26"/>
      <c r="AG51">
        <f t="shared" si="2"/>
        <v>26.048736000000002</v>
      </c>
      <c r="AI51" s="75">
        <f>PXIL!L51</f>
        <v>0</v>
      </c>
      <c r="AJ51" s="75">
        <f>PXIL!R51</f>
        <v>0</v>
      </c>
      <c r="AK51" s="75">
        <f>RTM_IEX!L51</f>
        <v>9.31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1">
        <f>GDAM_IEX!L51</f>
        <v>0</v>
      </c>
      <c r="AP51" s="191">
        <f>GDAM_IEX!R51</f>
        <v>0</v>
      </c>
      <c r="AQ51" s="191">
        <f>GDAM_PXI!L51</f>
        <v>0</v>
      </c>
      <c r="AR51" s="191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0</v>
      </c>
      <c r="I52">
        <f>Bawana_NG!R52</f>
        <v>5.8199999999999994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3.88</v>
      </c>
      <c r="AB52" s="117">
        <f>-STOA!R52</f>
        <v>0</v>
      </c>
      <c r="AC52">
        <f t="shared" si="0"/>
        <v>0.23302400000000001</v>
      </c>
      <c r="AD52">
        <f t="shared" si="1"/>
        <v>26.246975999999997</v>
      </c>
      <c r="AE52">
        <f>'IDT-1'!D52</f>
        <v>0</v>
      </c>
      <c r="AF52" s="26"/>
      <c r="AG52">
        <f t="shared" si="2"/>
        <v>26.246975999999997</v>
      </c>
      <c r="AI52" s="75">
        <f>PXIL!L52</f>
        <v>0</v>
      </c>
      <c r="AJ52" s="75">
        <f>PXIL!R52</f>
        <v>0</v>
      </c>
      <c r="AK52" s="75">
        <f>RTM_IEX!L52</f>
        <v>9.51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1">
        <f>GDAM_IEX!L52</f>
        <v>0</v>
      </c>
      <c r="AP52" s="191">
        <f>GDAM_IEX!R52</f>
        <v>0</v>
      </c>
      <c r="AQ52" s="191">
        <f>GDAM_PXI!L52</f>
        <v>0</v>
      </c>
      <c r="AR52" s="191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1.6894368543818727</v>
      </c>
      <c r="I53">
        <f>Bawana_NG!R53</f>
        <v>5.8199999999999994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3.88</v>
      </c>
      <c r="AB53" s="117">
        <f>-STOA!R53</f>
        <v>0</v>
      </c>
      <c r="AC53">
        <f t="shared" si="0"/>
        <v>0.24956304431856047</v>
      </c>
      <c r="AD53">
        <f t="shared" si="1"/>
        <v>28.109873810063309</v>
      </c>
      <c r="AE53">
        <f>'IDT-1'!D53</f>
        <v>0</v>
      </c>
      <c r="AF53" s="26"/>
      <c r="AG53">
        <f t="shared" si="2"/>
        <v>28.109873810063309</v>
      </c>
      <c r="AI53" s="75">
        <f>PXIL!L53</f>
        <v>0</v>
      </c>
      <c r="AJ53" s="75">
        <f>PXIL!R53</f>
        <v>0</v>
      </c>
      <c r="AK53" s="75">
        <f>RTM_IEX!L53</f>
        <v>9.6999999999999993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1">
        <f>GDAM_IEX!L53</f>
        <v>0</v>
      </c>
      <c r="AP53" s="191">
        <f>GDAM_IEX!R53</f>
        <v>0</v>
      </c>
      <c r="AQ53" s="191">
        <f>GDAM_PXI!L53</f>
        <v>0</v>
      </c>
      <c r="AR53" s="191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1.6894368543818727</v>
      </c>
      <c r="I54">
        <f>Bawana_NG!R54</f>
        <v>5.8199999999999994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3.88</v>
      </c>
      <c r="AB54" s="117">
        <f>-STOA!R54</f>
        <v>0</v>
      </c>
      <c r="AC54">
        <f t="shared" si="0"/>
        <v>0.24956304431856047</v>
      </c>
      <c r="AD54">
        <f t="shared" si="1"/>
        <v>28.109873810063309</v>
      </c>
      <c r="AE54">
        <f>'IDT-1'!D54</f>
        <v>0</v>
      </c>
      <c r="AF54" s="26"/>
      <c r="AG54">
        <f t="shared" si="2"/>
        <v>28.109873810063309</v>
      </c>
      <c r="AI54" s="75">
        <f>PXIL!L54</f>
        <v>0</v>
      </c>
      <c r="AJ54" s="75">
        <f>PXIL!R54</f>
        <v>0</v>
      </c>
      <c r="AK54" s="75">
        <f>RTM_IEX!L54</f>
        <v>9.6999999999999993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1">
        <f>GDAM_IEX!L54</f>
        <v>0</v>
      </c>
      <c r="AP54" s="191">
        <f>GDAM_IEX!R54</f>
        <v>0</v>
      </c>
      <c r="AQ54" s="191">
        <f>GDAM_PXI!L54</f>
        <v>0</v>
      </c>
      <c r="AR54" s="191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2</v>
      </c>
      <c r="I55">
        <f>Bawana_NG!R55</f>
        <v>5.8199999999999994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3.88</v>
      </c>
      <c r="AB55" s="117">
        <f>-STOA!R55</f>
        <v>0</v>
      </c>
      <c r="AC55">
        <f t="shared" si="0"/>
        <v>0.29242400000000002</v>
      </c>
      <c r="AD55">
        <f t="shared" si="1"/>
        <v>32.937576</v>
      </c>
      <c r="AE55">
        <f>'IDT-1'!D55</f>
        <v>0</v>
      </c>
      <c r="AF55" s="26"/>
      <c r="AG55">
        <f t="shared" si="2"/>
        <v>32.937576</v>
      </c>
      <c r="AI55" s="75">
        <f>PXIL!L55</f>
        <v>0</v>
      </c>
      <c r="AJ55" s="75">
        <f>PXIL!R55</f>
        <v>0</v>
      </c>
      <c r="AK55" s="75">
        <f>RTM_IEX!L55</f>
        <v>14.26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1">
        <f>GDAM_IEX!L55</f>
        <v>0</v>
      </c>
      <c r="AP55" s="191">
        <f>GDAM_IEX!R55</f>
        <v>0</v>
      </c>
      <c r="AQ55" s="191">
        <f>GDAM_PXI!L55</f>
        <v>0</v>
      </c>
      <c r="AR55" s="191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1.6894368543818727</v>
      </c>
      <c r="I56">
        <f>Bawana_NG!R56</f>
        <v>5.8199999999999994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3.88</v>
      </c>
      <c r="AB56" s="117">
        <f>-STOA!R56</f>
        <v>0</v>
      </c>
      <c r="AC56">
        <f t="shared" si="0"/>
        <v>0.2316110443185605</v>
      </c>
      <c r="AD56">
        <f t="shared" si="1"/>
        <v>26.087825810063308</v>
      </c>
      <c r="AE56">
        <f>'IDT-1'!D56</f>
        <v>0</v>
      </c>
      <c r="AF56" s="26"/>
      <c r="AG56">
        <f t="shared" si="2"/>
        <v>26.087825810063308</v>
      </c>
      <c r="AI56" s="75">
        <f>PXIL!L56</f>
        <v>0</v>
      </c>
      <c r="AJ56" s="75">
        <f>PXIL!R56</f>
        <v>0</v>
      </c>
      <c r="AK56" s="75">
        <f>RTM_IEX!L56</f>
        <v>7.66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1">
        <f>GDAM_IEX!L56</f>
        <v>0</v>
      </c>
      <c r="AP56" s="191">
        <f>GDAM_IEX!R56</f>
        <v>0</v>
      </c>
      <c r="AQ56" s="191">
        <f>GDAM_PXI!L56</f>
        <v>0</v>
      </c>
      <c r="AR56" s="191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1.6894368543818727</v>
      </c>
      <c r="I57">
        <f>Bawana_NG!R57</f>
        <v>5.8199999999999994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3.88</v>
      </c>
      <c r="AB57" s="117">
        <f>-STOA!R57</f>
        <v>0</v>
      </c>
      <c r="AC57">
        <f t="shared" si="0"/>
        <v>0.24701104431856047</v>
      </c>
      <c r="AD57">
        <f t="shared" si="1"/>
        <v>27.822425810063308</v>
      </c>
      <c r="AE57">
        <f>'IDT-1'!D57</f>
        <v>0</v>
      </c>
      <c r="AF57" s="26"/>
      <c r="AG57">
        <f t="shared" si="2"/>
        <v>27.822425810063308</v>
      </c>
      <c r="AI57" s="75">
        <f>PXIL!L57</f>
        <v>0</v>
      </c>
      <c r="AJ57" s="75">
        <f>PXIL!R57</f>
        <v>0</v>
      </c>
      <c r="AK57" s="75">
        <f>RTM_IEX!L57</f>
        <v>9.41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1">
        <f>GDAM_IEX!L57</f>
        <v>0</v>
      </c>
      <c r="AP57" s="191">
        <f>GDAM_IEX!R57</f>
        <v>0</v>
      </c>
      <c r="AQ57" s="191">
        <f>GDAM_PXI!L57</f>
        <v>0</v>
      </c>
      <c r="AR57" s="191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1.6894368543818727</v>
      </c>
      <c r="I58">
        <f>Bawana_NG!R58</f>
        <v>5.8199999999999994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3.88</v>
      </c>
      <c r="AB58" s="117">
        <f>-STOA!R58</f>
        <v>0</v>
      </c>
      <c r="AC58">
        <f t="shared" si="0"/>
        <v>0.24701104431856047</v>
      </c>
      <c r="AD58">
        <f t="shared" si="1"/>
        <v>27.822425810063308</v>
      </c>
      <c r="AE58">
        <f>'IDT-1'!D58</f>
        <v>0</v>
      </c>
      <c r="AF58" s="26"/>
      <c r="AG58">
        <f t="shared" si="2"/>
        <v>27.822425810063308</v>
      </c>
      <c r="AI58" s="75">
        <f>PXIL!L58</f>
        <v>0</v>
      </c>
      <c r="AJ58" s="75">
        <f>PXIL!R58</f>
        <v>0</v>
      </c>
      <c r="AK58" s="75">
        <f>RTM_IEX!L58</f>
        <v>9.41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1">
        <f>GDAM_IEX!L58</f>
        <v>0</v>
      </c>
      <c r="AP58" s="191">
        <f>GDAM_IEX!R58</f>
        <v>0</v>
      </c>
      <c r="AQ58" s="191">
        <f>GDAM_PXI!L58</f>
        <v>0</v>
      </c>
      <c r="AR58" s="191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1.5</v>
      </c>
      <c r="I59">
        <f>Bawana_NG!R59</f>
        <v>5.8200000000000012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3.88</v>
      </c>
      <c r="AB59" s="117">
        <f>-STOA!R59</f>
        <v>0</v>
      </c>
      <c r="AC59">
        <f t="shared" si="0"/>
        <v>0.251328</v>
      </c>
      <c r="AD59">
        <f t="shared" si="1"/>
        <v>28.308671999999998</v>
      </c>
      <c r="AE59">
        <f>'IDT-1'!D59</f>
        <v>0</v>
      </c>
      <c r="AF59" s="26"/>
      <c r="AG59">
        <f t="shared" si="2"/>
        <v>28.308671999999998</v>
      </c>
      <c r="AI59" s="75">
        <f>PXIL!L59</f>
        <v>0</v>
      </c>
      <c r="AJ59" s="75">
        <f>PXIL!R59</f>
        <v>0</v>
      </c>
      <c r="AK59" s="75">
        <f>RTM_IEX!L59</f>
        <v>10.09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1">
        <f>GDAM_IEX!L59</f>
        <v>0</v>
      </c>
      <c r="AP59" s="191">
        <f>GDAM_IEX!R59</f>
        <v>0</v>
      </c>
      <c r="AQ59" s="191">
        <f>GDAM_PXI!L59</f>
        <v>0</v>
      </c>
      <c r="AR59" s="191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1.5</v>
      </c>
      <c r="I60">
        <f>Bawana_NG!R60</f>
        <v>5.8200000000000012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3.88</v>
      </c>
      <c r="AB60" s="117">
        <f>-STOA!R60</f>
        <v>0</v>
      </c>
      <c r="AC60">
        <f t="shared" si="0"/>
        <v>0.251328</v>
      </c>
      <c r="AD60">
        <f t="shared" si="1"/>
        <v>28.308671999999998</v>
      </c>
      <c r="AE60">
        <f>'IDT-1'!D60</f>
        <v>0</v>
      </c>
      <c r="AF60" s="26"/>
      <c r="AG60">
        <f t="shared" si="2"/>
        <v>28.308671999999998</v>
      </c>
      <c r="AI60" s="75">
        <f>PXIL!L60</f>
        <v>0</v>
      </c>
      <c r="AJ60" s="75">
        <f>PXIL!R60</f>
        <v>0</v>
      </c>
      <c r="AK60" s="75">
        <f>RTM_IEX!L60</f>
        <v>10.09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1">
        <f>GDAM_IEX!L60</f>
        <v>0</v>
      </c>
      <c r="AP60" s="191">
        <f>GDAM_IEX!R60</f>
        <v>0</v>
      </c>
      <c r="AQ60" s="191">
        <f>GDAM_PXI!L60</f>
        <v>0</v>
      </c>
      <c r="AR60" s="191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2</v>
      </c>
      <c r="I61">
        <f>Bawana_NG!R61</f>
        <v>5.8200000000000012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3.88</v>
      </c>
      <c r="AB61" s="117">
        <f>-STOA!R61</f>
        <v>0</v>
      </c>
      <c r="AC61">
        <f t="shared" si="0"/>
        <v>0.29154400000000003</v>
      </c>
      <c r="AD61">
        <f t="shared" si="1"/>
        <v>32.838455999999994</v>
      </c>
      <c r="AE61">
        <f>'IDT-1'!D61</f>
        <v>0</v>
      </c>
      <c r="AF61" s="26"/>
      <c r="AG61">
        <f t="shared" si="2"/>
        <v>32.838455999999994</v>
      </c>
      <c r="AI61" s="75">
        <f>PXIL!L61</f>
        <v>0</v>
      </c>
      <c r="AJ61" s="75">
        <f>PXIL!R61</f>
        <v>0</v>
      </c>
      <c r="AK61" s="75">
        <f>RTM_IEX!L61</f>
        <v>14.16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1">
        <f>GDAM_IEX!L61</f>
        <v>0</v>
      </c>
      <c r="AP61" s="191">
        <f>GDAM_IEX!R61</f>
        <v>0</v>
      </c>
      <c r="AQ61" s="191">
        <f>GDAM_PXI!L61</f>
        <v>0</v>
      </c>
      <c r="AR61" s="191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1.5</v>
      </c>
      <c r="I62">
        <f>Bawana_NG!R62</f>
        <v>5.8200000000000012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3.88</v>
      </c>
      <c r="AB62" s="117">
        <f>-STOA!R62</f>
        <v>0</v>
      </c>
      <c r="AC62">
        <f t="shared" si="0"/>
        <v>0.2266</v>
      </c>
      <c r="AD62">
        <f t="shared" si="1"/>
        <v>25.523399999999999</v>
      </c>
      <c r="AE62">
        <f>'IDT-1'!D62</f>
        <v>0</v>
      </c>
      <c r="AF62" s="26"/>
      <c r="AG62">
        <f t="shared" si="2"/>
        <v>25.523399999999999</v>
      </c>
      <c r="AI62" s="75">
        <f>PXIL!L62</f>
        <v>0</v>
      </c>
      <c r="AJ62" s="75">
        <f>PXIL!R62</f>
        <v>0</v>
      </c>
      <c r="AK62" s="75">
        <f>RTM_IEX!L62</f>
        <v>7.28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1">
        <f>GDAM_IEX!L62</f>
        <v>0</v>
      </c>
      <c r="AP62" s="191">
        <f>GDAM_IEX!R62</f>
        <v>0</v>
      </c>
      <c r="AQ62" s="191">
        <f>GDAM_PXI!L62</f>
        <v>0</v>
      </c>
      <c r="AR62" s="191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1.5</v>
      </c>
      <c r="I63">
        <f>Bawana_NG!R63</f>
        <v>5.8200000000000012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3.88</v>
      </c>
      <c r="AB63" s="117">
        <f>-STOA!R63</f>
        <v>0</v>
      </c>
      <c r="AC63">
        <f t="shared" si="0"/>
        <v>0.23935999999999999</v>
      </c>
      <c r="AD63">
        <f t="shared" si="1"/>
        <v>26.960639999999998</v>
      </c>
      <c r="AE63">
        <f>'IDT-1'!D63</f>
        <v>0</v>
      </c>
      <c r="AF63" s="26"/>
      <c r="AG63">
        <f t="shared" si="2"/>
        <v>26.960639999999998</v>
      </c>
      <c r="AI63" s="75">
        <f>PXIL!L63</f>
        <v>0</v>
      </c>
      <c r="AJ63" s="75">
        <f>PXIL!R63</f>
        <v>0</v>
      </c>
      <c r="AK63" s="75">
        <f>RTM_IEX!L63</f>
        <v>8.73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1">
        <f>GDAM_IEX!L63</f>
        <v>0</v>
      </c>
      <c r="AP63" s="191">
        <f>GDAM_IEX!R63</f>
        <v>0</v>
      </c>
      <c r="AQ63" s="191">
        <f>GDAM_PXI!L63</f>
        <v>0</v>
      </c>
      <c r="AR63" s="191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1.5</v>
      </c>
      <c r="I64">
        <f>Bawana_NG!R64</f>
        <v>5.8200000000000012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3.88</v>
      </c>
      <c r="AB64" s="117">
        <f>-STOA!R64</f>
        <v>0</v>
      </c>
      <c r="AC64">
        <f t="shared" si="0"/>
        <v>0.23935999999999999</v>
      </c>
      <c r="AD64">
        <f t="shared" si="1"/>
        <v>26.960639999999998</v>
      </c>
      <c r="AE64">
        <f>'IDT-1'!D64</f>
        <v>0</v>
      </c>
      <c r="AF64" s="26"/>
      <c r="AG64">
        <f t="shared" si="2"/>
        <v>26.960639999999998</v>
      </c>
      <c r="AI64" s="75">
        <f>PXIL!L64</f>
        <v>0</v>
      </c>
      <c r="AJ64" s="75">
        <f>PXIL!R64</f>
        <v>0</v>
      </c>
      <c r="AK64" s="75">
        <f>RTM_IEX!L64</f>
        <v>8.73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1">
        <f>GDAM_IEX!L64</f>
        <v>0</v>
      </c>
      <c r="AP64" s="191">
        <f>GDAM_IEX!R64</f>
        <v>0</v>
      </c>
      <c r="AQ64" s="191">
        <f>GDAM_PXI!L64</f>
        <v>0</v>
      </c>
      <c r="AR64" s="191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1.5</v>
      </c>
      <c r="I65">
        <f>Bawana_NG!R65</f>
        <v>5.8200000000000012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3.88</v>
      </c>
      <c r="AB65" s="117">
        <f>-STOA!R65</f>
        <v>0</v>
      </c>
      <c r="AC65">
        <f t="shared" si="0"/>
        <v>0.213752</v>
      </c>
      <c r="AD65">
        <f t="shared" si="1"/>
        <v>24.076248</v>
      </c>
      <c r="AE65">
        <f>'IDT-1'!D65</f>
        <v>0</v>
      </c>
      <c r="AF65" s="26"/>
      <c r="AG65">
        <f t="shared" si="2"/>
        <v>24.076248</v>
      </c>
      <c r="AI65" s="75">
        <f>PXIL!L65</f>
        <v>0</v>
      </c>
      <c r="AJ65" s="75">
        <f>PXIL!R65</f>
        <v>0</v>
      </c>
      <c r="AK65" s="75">
        <f>RTM_IEX!L65</f>
        <v>5.82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1">
        <f>GDAM_IEX!L65</f>
        <v>0</v>
      </c>
      <c r="AP65" s="191">
        <f>GDAM_IEX!R65</f>
        <v>0</v>
      </c>
      <c r="AQ65" s="191">
        <f>GDAM_PXI!L65</f>
        <v>0</v>
      </c>
      <c r="AR65" s="191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1.5</v>
      </c>
      <c r="I66">
        <f>Bawana_NG!R66</f>
        <v>5.8200000000000012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3.88</v>
      </c>
      <c r="AB66" s="117">
        <f>-STOA!R66</f>
        <v>0</v>
      </c>
      <c r="AC66">
        <f t="shared" si="0"/>
        <v>0.22228799999999999</v>
      </c>
      <c r="AD66">
        <f t="shared" si="1"/>
        <v>25.037711999999999</v>
      </c>
      <c r="AE66">
        <f>'IDT-1'!D66</f>
        <v>0</v>
      </c>
      <c r="AF66" s="26"/>
      <c r="AG66">
        <f t="shared" si="2"/>
        <v>25.037711999999999</v>
      </c>
      <c r="AI66" s="75">
        <f>PXIL!L66</f>
        <v>0</v>
      </c>
      <c r="AJ66" s="75">
        <f>PXIL!R66</f>
        <v>0</v>
      </c>
      <c r="AK66" s="75">
        <f>RTM_IEX!L66</f>
        <v>6.79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1">
        <f>GDAM_IEX!L66</f>
        <v>0</v>
      </c>
      <c r="AP66" s="191">
        <f>GDAM_IEX!R66</f>
        <v>0</v>
      </c>
      <c r="AQ66" s="191">
        <f>GDAM_PXI!L66</f>
        <v>0</v>
      </c>
      <c r="AR66" s="191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2</v>
      </c>
      <c r="I67">
        <f>Bawana_NG!R67</f>
        <v>5.8200000000000012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3.88</v>
      </c>
      <c r="AB67" s="117">
        <f>-STOA!R67</f>
        <v>0</v>
      </c>
      <c r="AC67">
        <f t="shared" si="0"/>
        <v>0.266816</v>
      </c>
      <c r="AD67">
        <f t="shared" si="1"/>
        <v>30.053184000000002</v>
      </c>
      <c r="AE67">
        <f>'IDT-1'!D67</f>
        <v>0</v>
      </c>
      <c r="AF67" s="26"/>
      <c r="AG67">
        <f t="shared" si="2"/>
        <v>30.053184000000002</v>
      </c>
      <c r="AI67" s="75">
        <f>PXIL!L67</f>
        <v>0</v>
      </c>
      <c r="AJ67" s="75">
        <f>PXIL!R67</f>
        <v>0</v>
      </c>
      <c r="AK67" s="75">
        <f>RTM_IEX!L67</f>
        <v>11.35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1">
        <f>GDAM_IEX!L67</f>
        <v>0</v>
      </c>
      <c r="AP67" s="191">
        <f>GDAM_IEX!R67</f>
        <v>0</v>
      </c>
      <c r="AQ67" s="191">
        <f>GDAM_PXI!L67</f>
        <v>0</v>
      </c>
      <c r="AR67" s="191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1.5</v>
      </c>
      <c r="I68">
        <f>Bawana_NG!R68</f>
        <v>5.8200000000000012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3.88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0.18303999999999998</v>
      </c>
      <c r="AD68">
        <f t="shared" ref="AD68:AD98" si="4">SUM(B68:AB68,AI68:AR68)-AC68</f>
        <v>20.616959999999999</v>
      </c>
      <c r="AE68">
        <f>'IDT-1'!D68</f>
        <v>0</v>
      </c>
      <c r="AF68" s="26"/>
      <c r="AG68">
        <f t="shared" ref="AG68:AG98" si="5">SUM(AD68:AF68)</f>
        <v>20.616959999999999</v>
      </c>
      <c r="AI68" s="75">
        <f>PXIL!L68</f>
        <v>0</v>
      </c>
      <c r="AJ68" s="75">
        <f>PXIL!R68</f>
        <v>0</v>
      </c>
      <c r="AK68" s="75">
        <f>RTM_IEX!L68</f>
        <v>2.33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1">
        <f>GDAM_IEX!L68</f>
        <v>0</v>
      </c>
      <c r="AP68" s="191">
        <f>GDAM_IEX!R68</f>
        <v>0</v>
      </c>
      <c r="AQ68" s="191">
        <f>GDAM_PXI!L68</f>
        <v>0</v>
      </c>
      <c r="AR68" s="191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1.5</v>
      </c>
      <c r="I69">
        <f>Bawana_NG!R69</f>
        <v>5.8200000000000012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3.88</v>
      </c>
      <c r="AB69" s="117">
        <f>-STOA!R69</f>
        <v>0</v>
      </c>
      <c r="AC69">
        <f t="shared" si="3"/>
        <v>0.20952799999999999</v>
      </c>
      <c r="AD69">
        <f t="shared" si="4"/>
        <v>23.600472</v>
      </c>
      <c r="AE69">
        <f>'IDT-1'!D69</f>
        <v>0</v>
      </c>
      <c r="AF69" s="26"/>
      <c r="AG69">
        <f t="shared" si="5"/>
        <v>23.600472</v>
      </c>
      <c r="AI69" s="75">
        <f>PXIL!L69</f>
        <v>0</v>
      </c>
      <c r="AJ69" s="75">
        <f>PXIL!R69</f>
        <v>0</v>
      </c>
      <c r="AK69" s="75">
        <f>RTM_IEX!L69</f>
        <v>5.34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1">
        <f>GDAM_IEX!L69</f>
        <v>0</v>
      </c>
      <c r="AP69" s="191">
        <f>GDAM_IEX!R69</f>
        <v>0</v>
      </c>
      <c r="AQ69" s="191">
        <f>GDAM_PXI!L69</f>
        <v>0</v>
      </c>
      <c r="AR69" s="191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1.5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3.88</v>
      </c>
      <c r="AB70" s="117">
        <f>-STOA!R70</f>
        <v>0</v>
      </c>
      <c r="AC70">
        <f t="shared" si="3"/>
        <v>0.20952799999999999</v>
      </c>
      <c r="AD70">
        <f t="shared" si="4"/>
        <v>23.600472</v>
      </c>
      <c r="AE70">
        <f>'IDT-1'!D70</f>
        <v>0</v>
      </c>
      <c r="AF70" s="26"/>
      <c r="AG70">
        <f t="shared" si="5"/>
        <v>23.600472</v>
      </c>
      <c r="AI70" s="75">
        <f>PXIL!L70</f>
        <v>0</v>
      </c>
      <c r="AJ70" s="75">
        <f>PXIL!R70</f>
        <v>0</v>
      </c>
      <c r="AK70" s="75">
        <f>RTM_IEX!L70</f>
        <v>5.34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1">
        <f>GDAM_IEX!L70</f>
        <v>0</v>
      </c>
      <c r="AP70" s="191">
        <f>GDAM_IEX!R70</f>
        <v>0</v>
      </c>
      <c r="AQ70" s="191">
        <f>GDAM_PXI!L70</f>
        <v>0</v>
      </c>
      <c r="AR70" s="191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1.5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3.88</v>
      </c>
      <c r="AB71" s="117">
        <f>-STOA!R71</f>
        <v>0</v>
      </c>
      <c r="AC71">
        <f t="shared" si="3"/>
        <v>0.20521599999999998</v>
      </c>
      <c r="AD71">
        <f t="shared" si="4"/>
        <v>23.114784</v>
      </c>
      <c r="AE71">
        <f>'IDT-1'!D71</f>
        <v>0</v>
      </c>
      <c r="AF71" s="26"/>
      <c r="AG71">
        <f t="shared" si="5"/>
        <v>23.114784</v>
      </c>
      <c r="AI71" s="75">
        <f>PXIL!L71</f>
        <v>0</v>
      </c>
      <c r="AJ71" s="75">
        <f>PXIL!R71</f>
        <v>0</v>
      </c>
      <c r="AK71" s="75">
        <f>RTM_IEX!L71</f>
        <v>4.8499999999999996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1">
        <f>GDAM_IEX!L71</f>
        <v>0</v>
      </c>
      <c r="AP71" s="191">
        <f>GDAM_IEX!R71</f>
        <v>0</v>
      </c>
      <c r="AQ71" s="191">
        <f>GDAM_PXI!L71</f>
        <v>0</v>
      </c>
      <c r="AR71" s="191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0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3.88</v>
      </c>
      <c r="AB72" s="117">
        <f>-STOA!R72</f>
        <v>0</v>
      </c>
      <c r="AC72">
        <f t="shared" si="3"/>
        <v>0.19201599999999999</v>
      </c>
      <c r="AD72">
        <f t="shared" si="4"/>
        <v>21.627984000000001</v>
      </c>
      <c r="AE72">
        <f>'IDT-1'!D72</f>
        <v>0</v>
      </c>
      <c r="AF72" s="26"/>
      <c r="AG72">
        <f t="shared" si="5"/>
        <v>21.627984000000001</v>
      </c>
      <c r="AI72" s="75">
        <f>PXIL!L72</f>
        <v>0</v>
      </c>
      <c r="AJ72" s="75">
        <f>PXIL!R72</f>
        <v>0</v>
      </c>
      <c r="AK72" s="75">
        <f>RTM_IEX!L72</f>
        <v>4.8499999999999996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1">
        <f>GDAM_IEX!L72</f>
        <v>0</v>
      </c>
      <c r="AP72" s="191">
        <f>GDAM_IEX!R72</f>
        <v>0</v>
      </c>
      <c r="AQ72" s="191">
        <f>GDAM_PXI!L72</f>
        <v>0</v>
      </c>
      <c r="AR72" s="191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1.6</v>
      </c>
      <c r="I73">
        <f>Bawana_NG!R73</f>
        <v>5.8199999999999994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3.88</v>
      </c>
      <c r="AB73" s="117">
        <f>-STOA!R73</f>
        <v>0</v>
      </c>
      <c r="AC73">
        <f t="shared" si="3"/>
        <v>0.26751999999999998</v>
      </c>
      <c r="AD73">
        <f t="shared" si="4"/>
        <v>30.132479999999997</v>
      </c>
      <c r="AE73">
        <f>'IDT-1'!D73</f>
        <v>0</v>
      </c>
      <c r="AF73" s="26"/>
      <c r="AG73">
        <f t="shared" si="5"/>
        <v>30.132479999999997</v>
      </c>
      <c r="AI73" s="75">
        <f>PXIL!L73</f>
        <v>0</v>
      </c>
      <c r="AJ73" s="75">
        <f>PXIL!R73</f>
        <v>0</v>
      </c>
      <c r="AK73" s="75">
        <f>RTM_IEX!L73</f>
        <v>11.83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1">
        <f>GDAM_IEX!L73</f>
        <v>0</v>
      </c>
      <c r="AP73" s="191">
        <f>GDAM_IEX!R73</f>
        <v>0</v>
      </c>
      <c r="AQ73" s="191">
        <f>GDAM_PXI!L73</f>
        <v>0</v>
      </c>
      <c r="AR73" s="191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0</v>
      </c>
      <c r="I74">
        <f>Bawana_NG!R74</f>
        <v>5.8199999999999994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3.88</v>
      </c>
      <c r="AB74" s="117">
        <f>-STOA!R74</f>
        <v>0</v>
      </c>
      <c r="AC74">
        <f t="shared" si="3"/>
        <v>0.17494399999999999</v>
      </c>
      <c r="AD74">
        <f t="shared" si="4"/>
        <v>19.705055999999999</v>
      </c>
      <c r="AE74">
        <f>'IDT-1'!D74</f>
        <v>0</v>
      </c>
      <c r="AF74" s="26"/>
      <c r="AG74">
        <f t="shared" si="5"/>
        <v>19.705055999999999</v>
      </c>
      <c r="AI74" s="75">
        <f>PXIL!L74</f>
        <v>0</v>
      </c>
      <c r="AJ74" s="75">
        <f>PXIL!R74</f>
        <v>0</v>
      </c>
      <c r="AK74" s="75">
        <f>RTM_IEX!L74</f>
        <v>2.91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1">
        <f>GDAM_IEX!L74</f>
        <v>0</v>
      </c>
      <c r="AP74" s="191">
        <f>GDAM_IEX!R74</f>
        <v>0</v>
      </c>
      <c r="AQ74" s="191">
        <f>GDAM_PXI!L74</f>
        <v>0</v>
      </c>
      <c r="AR74" s="191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1.5</v>
      </c>
      <c r="I75">
        <f>Bawana_NG!R75</f>
        <v>5.8199999999999994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3.88</v>
      </c>
      <c r="AB75" s="117">
        <f>-STOA!R75</f>
        <v>0</v>
      </c>
      <c r="AC75">
        <f t="shared" si="3"/>
        <v>0.23680799999999999</v>
      </c>
      <c r="AD75">
        <f t="shared" si="4"/>
        <v>26.673191999999997</v>
      </c>
      <c r="AE75">
        <f>'IDT-1'!D75</f>
        <v>0</v>
      </c>
      <c r="AF75" s="26"/>
      <c r="AG75">
        <f t="shared" si="5"/>
        <v>26.673191999999997</v>
      </c>
      <c r="AI75" s="75">
        <f>PXIL!L75</f>
        <v>0</v>
      </c>
      <c r="AJ75" s="75">
        <f>PXIL!R75</f>
        <v>0</v>
      </c>
      <c r="AK75" s="75">
        <f>RTM_IEX!L75</f>
        <v>8.44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1">
        <f>GDAM_IEX!L75</f>
        <v>0</v>
      </c>
      <c r="AP75" s="191">
        <f>GDAM_IEX!R75</f>
        <v>0</v>
      </c>
      <c r="AQ75" s="191">
        <f>GDAM_PXI!L75</f>
        <v>0</v>
      </c>
      <c r="AR75" s="191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0</v>
      </c>
      <c r="I76">
        <f>Bawana_NG!R76</f>
        <v>5.8199999999999994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3.88</v>
      </c>
      <c r="AB76" s="117">
        <f>-STOA!R76</f>
        <v>0</v>
      </c>
      <c r="AC76">
        <f t="shared" si="3"/>
        <v>0.149336</v>
      </c>
      <c r="AD76">
        <f t="shared" si="4"/>
        <v>16.820663999999997</v>
      </c>
      <c r="AE76">
        <f>'IDT-1'!D76</f>
        <v>0</v>
      </c>
      <c r="AF76" s="26"/>
      <c r="AG76">
        <f t="shared" si="5"/>
        <v>16.820663999999997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1">
        <f>GDAM_IEX!L76</f>
        <v>0</v>
      </c>
      <c r="AP76" s="191">
        <f>GDAM_IEX!R76</f>
        <v>0</v>
      </c>
      <c r="AQ76" s="191">
        <f>GDAM_PXI!L76</f>
        <v>0</v>
      </c>
      <c r="AR76" s="191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0</v>
      </c>
      <c r="I77">
        <f>Bawana_NG!R77</f>
        <v>5.8199999999999994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3.88</v>
      </c>
      <c r="AB77" s="117">
        <f>-STOA!R77</f>
        <v>0</v>
      </c>
      <c r="AC77">
        <f t="shared" si="3"/>
        <v>0.149336</v>
      </c>
      <c r="AD77">
        <f t="shared" si="4"/>
        <v>16.820663999999997</v>
      </c>
      <c r="AE77">
        <f>'IDT-1'!D77</f>
        <v>0</v>
      </c>
      <c r="AF77" s="26"/>
      <c r="AG77">
        <f t="shared" si="5"/>
        <v>16.820663999999997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1">
        <f>GDAM_IEX!L77</f>
        <v>0</v>
      </c>
      <c r="AP77" s="191">
        <f>GDAM_IEX!R77</f>
        <v>0</v>
      </c>
      <c r="AQ77" s="191">
        <f>GDAM_PXI!L77</f>
        <v>0</v>
      </c>
      <c r="AR77" s="191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0</v>
      </c>
      <c r="I78">
        <f>Bawana_NG!R78</f>
        <v>5.8163103638368243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3.88</v>
      </c>
      <c r="AB78" s="117">
        <f>-STOA!R78</f>
        <v>0</v>
      </c>
      <c r="AC78">
        <f t="shared" si="3"/>
        <v>0.14930353120176404</v>
      </c>
      <c r="AD78">
        <f t="shared" si="4"/>
        <v>16.817006832635059</v>
      </c>
      <c r="AE78">
        <f>'IDT-1'!D78</f>
        <v>0</v>
      </c>
      <c r="AF78" s="26"/>
      <c r="AG78">
        <f t="shared" si="5"/>
        <v>16.817006832635059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1">
        <f>GDAM_IEX!L78</f>
        <v>0</v>
      </c>
      <c r="AP78" s="191">
        <f>GDAM_IEX!R78</f>
        <v>0</v>
      </c>
      <c r="AQ78" s="191">
        <f>GDAM_PXI!L78</f>
        <v>0</v>
      </c>
      <c r="AR78" s="191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1.72</v>
      </c>
      <c r="I79">
        <f>Bawana_NG!R79</f>
        <v>5.64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3.88</v>
      </c>
      <c r="AB79" s="117">
        <f>-STOA!R79</f>
        <v>0</v>
      </c>
      <c r="AC79">
        <f t="shared" si="3"/>
        <v>0.28239200000000003</v>
      </c>
      <c r="AD79">
        <f t="shared" si="4"/>
        <v>31.807607999999995</v>
      </c>
      <c r="AE79">
        <f>'IDT-1'!D79</f>
        <v>0</v>
      </c>
      <c r="AF79" s="26"/>
      <c r="AG79">
        <f t="shared" si="5"/>
        <v>31.807607999999995</v>
      </c>
      <c r="AI79" s="75">
        <f>PXIL!L79</f>
        <v>0</v>
      </c>
      <c r="AJ79" s="75">
        <f>PXIL!R79</f>
        <v>0</v>
      </c>
      <c r="AK79" s="75">
        <f>RTM_IEX!L79</f>
        <v>13.58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1">
        <f>GDAM_IEX!L79</f>
        <v>0</v>
      </c>
      <c r="AP79" s="191">
        <f>GDAM_IEX!R79</f>
        <v>0</v>
      </c>
      <c r="AQ79" s="191">
        <f>GDAM_PXI!L79</f>
        <v>0</v>
      </c>
      <c r="AR79" s="191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1</v>
      </c>
      <c r="I80">
        <f>Bawana_NG!R80</f>
        <v>5.64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3.88</v>
      </c>
      <c r="AB80" s="117">
        <f>-STOA!R80</f>
        <v>0</v>
      </c>
      <c r="AC80">
        <f t="shared" si="3"/>
        <v>0.156552</v>
      </c>
      <c r="AD80">
        <f t="shared" si="4"/>
        <v>17.633447999999998</v>
      </c>
      <c r="AE80">
        <f>'IDT-1'!D80</f>
        <v>0</v>
      </c>
      <c r="AF80" s="26"/>
      <c r="AG80">
        <f t="shared" si="5"/>
        <v>17.633447999999998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1">
        <f>GDAM_IEX!L80</f>
        <v>0</v>
      </c>
      <c r="AP80" s="191">
        <f>GDAM_IEX!R80</f>
        <v>0</v>
      </c>
      <c r="AQ80" s="191">
        <f>GDAM_PXI!L80</f>
        <v>0</v>
      </c>
      <c r="AR80" s="191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1.689455014511448</v>
      </c>
      <c r="I81">
        <f>Bawana_NG!R81</f>
        <v>5.64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3.88</v>
      </c>
      <c r="AB81" s="117">
        <f>-STOA!R81</f>
        <v>0</v>
      </c>
      <c r="AC81">
        <f t="shared" si="3"/>
        <v>0.16261920412770076</v>
      </c>
      <c r="AD81">
        <f t="shared" si="4"/>
        <v>18.316835810383747</v>
      </c>
      <c r="AE81">
        <f>'IDT-1'!D81</f>
        <v>0</v>
      </c>
      <c r="AF81" s="26"/>
      <c r="AG81">
        <f t="shared" si="5"/>
        <v>18.316835810383747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1">
        <f>GDAM_IEX!L81</f>
        <v>0</v>
      </c>
      <c r="AP81" s="191">
        <f>GDAM_IEX!R81</f>
        <v>0</v>
      </c>
      <c r="AQ81" s="191">
        <f>GDAM_PXI!L81</f>
        <v>0</v>
      </c>
      <c r="AR81" s="191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1.689455014511448</v>
      </c>
      <c r="I82">
        <f>Bawana_NG!R82</f>
        <v>5.64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3.88</v>
      </c>
      <c r="AB82" s="117">
        <f>-STOA!R82</f>
        <v>0</v>
      </c>
      <c r="AC82">
        <f t="shared" si="3"/>
        <v>0.16261920412770076</v>
      </c>
      <c r="AD82">
        <f t="shared" si="4"/>
        <v>18.316835810383747</v>
      </c>
      <c r="AE82">
        <f>'IDT-1'!D82</f>
        <v>0</v>
      </c>
      <c r="AF82" s="26"/>
      <c r="AG82">
        <f t="shared" si="5"/>
        <v>18.316835810383747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1">
        <f>GDAM_IEX!L82</f>
        <v>0</v>
      </c>
      <c r="AP82" s="191">
        <f>GDAM_IEX!R82</f>
        <v>0</v>
      </c>
      <c r="AQ82" s="191">
        <f>GDAM_PXI!L82</f>
        <v>0</v>
      </c>
      <c r="AR82" s="191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1.8705668384358896</v>
      </c>
      <c r="I83">
        <f>Bawana_NG!R83</f>
        <v>5.73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3.88</v>
      </c>
      <c r="AB83" s="117">
        <f>-STOA!R83</f>
        <v>0</v>
      </c>
      <c r="AC83">
        <f t="shared" si="3"/>
        <v>0.25036498817823583</v>
      </c>
      <c r="AD83">
        <f t="shared" si="4"/>
        <v>28.200201850257653</v>
      </c>
      <c r="AE83">
        <f>'IDT-1'!D83</f>
        <v>0</v>
      </c>
      <c r="AF83" s="26"/>
      <c r="AG83">
        <f t="shared" si="5"/>
        <v>28.200201850257653</v>
      </c>
      <c r="AI83" s="75">
        <f>PXIL!L83</f>
        <v>0</v>
      </c>
      <c r="AJ83" s="75">
        <f>PXIL!R83</f>
        <v>0</v>
      </c>
      <c r="AK83" s="75">
        <f>RTM_IEX!L83</f>
        <v>9.6999999999999993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1">
        <f>GDAM_IEX!L83</f>
        <v>0</v>
      </c>
      <c r="AP83" s="191">
        <f>GDAM_IEX!R83</f>
        <v>0</v>
      </c>
      <c r="AQ83" s="191">
        <f>GDAM_PXI!L83</f>
        <v>0</v>
      </c>
      <c r="AR83" s="191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1.8705668384358896</v>
      </c>
      <c r="I84">
        <f>Bawana_NG!R84</f>
        <v>5.73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3.88</v>
      </c>
      <c r="AB84" s="117">
        <f>-STOA!R84</f>
        <v>0</v>
      </c>
      <c r="AC84">
        <f t="shared" si="3"/>
        <v>0.24182898817823584</v>
      </c>
      <c r="AD84">
        <f t="shared" si="4"/>
        <v>27.238737850257657</v>
      </c>
      <c r="AE84">
        <f>'IDT-1'!D84</f>
        <v>0</v>
      </c>
      <c r="AF84" s="26"/>
      <c r="AG84">
        <f t="shared" si="5"/>
        <v>27.238737850257657</v>
      </c>
      <c r="AI84" s="75">
        <f>PXIL!L84</f>
        <v>0</v>
      </c>
      <c r="AJ84" s="75">
        <f>PXIL!R84</f>
        <v>0</v>
      </c>
      <c r="AK84" s="75">
        <f>RTM_IEX!L84</f>
        <v>8.73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1">
        <f>GDAM_IEX!L84</f>
        <v>0</v>
      </c>
      <c r="AP84" s="191">
        <f>GDAM_IEX!R84</f>
        <v>0</v>
      </c>
      <c r="AQ84" s="191">
        <f>GDAM_PXI!L84</f>
        <v>0</v>
      </c>
      <c r="AR84" s="191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2</v>
      </c>
      <c r="I85">
        <f>Bawana_NG!R85</f>
        <v>5.73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3.88</v>
      </c>
      <c r="AB85" s="117">
        <f>-STOA!R85</f>
        <v>0</v>
      </c>
      <c r="AC85">
        <f t="shared" si="3"/>
        <v>0.296736</v>
      </c>
      <c r="AD85">
        <f t="shared" si="4"/>
        <v>33.423263999999996</v>
      </c>
      <c r="AE85">
        <f>'IDT-1'!D85</f>
        <v>0</v>
      </c>
      <c r="AF85" s="26"/>
      <c r="AG85">
        <f t="shared" si="5"/>
        <v>33.423263999999996</v>
      </c>
      <c r="AI85" s="75">
        <f>PXIL!L85</f>
        <v>0</v>
      </c>
      <c r="AJ85" s="75">
        <f>PXIL!R85</f>
        <v>0</v>
      </c>
      <c r="AK85" s="75">
        <f>RTM_IEX!L85</f>
        <v>14.84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1">
        <f>GDAM_IEX!L85</f>
        <v>0</v>
      </c>
      <c r="AP85" s="191">
        <f>GDAM_IEX!R85</f>
        <v>0</v>
      </c>
      <c r="AQ85" s="191">
        <f>GDAM_PXI!L85</f>
        <v>0</v>
      </c>
      <c r="AR85" s="191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1.97</v>
      </c>
      <c r="I86">
        <f>Bawana_NG!R86</f>
        <v>5.73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3.88</v>
      </c>
      <c r="AB86" s="117">
        <f>-STOA!R86</f>
        <v>0</v>
      </c>
      <c r="AC86">
        <f t="shared" si="3"/>
        <v>0.22563200000000003</v>
      </c>
      <c r="AD86">
        <f t="shared" si="4"/>
        <v>25.414368</v>
      </c>
      <c r="AE86">
        <f>'IDT-1'!D86</f>
        <v>0</v>
      </c>
      <c r="AF86" s="26"/>
      <c r="AG86">
        <f t="shared" si="5"/>
        <v>25.414368</v>
      </c>
      <c r="AI86" s="75">
        <f>PXIL!L86</f>
        <v>0</v>
      </c>
      <c r="AJ86" s="75">
        <f>PXIL!R86</f>
        <v>0</v>
      </c>
      <c r="AK86" s="75">
        <f>RTM_IEX!L86</f>
        <v>6.79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1">
        <f>GDAM_IEX!L86</f>
        <v>0</v>
      </c>
      <c r="AP86" s="191">
        <f>GDAM_IEX!R86</f>
        <v>0</v>
      </c>
      <c r="AQ86" s="191">
        <f>GDAM_PXI!L86</f>
        <v>0</v>
      </c>
      <c r="AR86" s="191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2.16</v>
      </c>
      <c r="I87">
        <f>Bawana_NG!R87</f>
        <v>5.73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3.88</v>
      </c>
      <c r="AB87" s="117">
        <f>-STOA!R87</f>
        <v>0</v>
      </c>
      <c r="AC87">
        <f t="shared" si="3"/>
        <v>0.25291200000000003</v>
      </c>
      <c r="AD87">
        <f t="shared" si="4"/>
        <v>28.487088</v>
      </c>
      <c r="AE87">
        <f>'IDT-1'!D87</f>
        <v>0</v>
      </c>
      <c r="AF87" s="26"/>
      <c r="AG87">
        <f t="shared" si="5"/>
        <v>28.487088</v>
      </c>
      <c r="AI87" s="75">
        <f>PXIL!L87</f>
        <v>0</v>
      </c>
      <c r="AJ87" s="75">
        <f>PXIL!R87</f>
        <v>0</v>
      </c>
      <c r="AK87" s="75">
        <f>RTM_IEX!L87</f>
        <v>9.6999999999999993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1">
        <f>GDAM_IEX!L87</f>
        <v>0</v>
      </c>
      <c r="AP87" s="191">
        <f>GDAM_IEX!R87</f>
        <v>0</v>
      </c>
      <c r="AQ87" s="191">
        <f>GDAM_PXI!L87</f>
        <v>0</v>
      </c>
      <c r="AR87" s="191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2.16</v>
      </c>
      <c r="I88">
        <f>Bawana_NG!R88</f>
        <v>5.73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3.88</v>
      </c>
      <c r="AB88" s="117">
        <f>-STOA!R88</f>
        <v>0</v>
      </c>
      <c r="AC88">
        <f t="shared" si="3"/>
        <v>0.24437600000000001</v>
      </c>
      <c r="AD88">
        <f t="shared" si="4"/>
        <v>27.525624000000001</v>
      </c>
      <c r="AE88">
        <f>'IDT-1'!D88</f>
        <v>0</v>
      </c>
      <c r="AF88" s="26"/>
      <c r="AG88">
        <f t="shared" si="5"/>
        <v>27.525624000000001</v>
      </c>
      <c r="AI88" s="75">
        <f>PXIL!L88</f>
        <v>0</v>
      </c>
      <c r="AJ88" s="75">
        <f>PXIL!R88</f>
        <v>0</v>
      </c>
      <c r="AK88" s="75">
        <f>RTM_IEX!L88</f>
        <v>8.73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1">
        <f>GDAM_IEX!L88</f>
        <v>0</v>
      </c>
      <c r="AP88" s="191">
        <f>GDAM_IEX!R88</f>
        <v>0</v>
      </c>
      <c r="AQ88" s="191">
        <f>GDAM_PXI!L88</f>
        <v>0</v>
      </c>
      <c r="AR88" s="191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2.16</v>
      </c>
      <c r="I89">
        <f>Bawana_NG!R89</f>
        <v>5.73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3.88</v>
      </c>
      <c r="AB89" s="117">
        <f>-STOA!R89</f>
        <v>0</v>
      </c>
      <c r="AC89">
        <f t="shared" si="3"/>
        <v>0.25291200000000003</v>
      </c>
      <c r="AD89">
        <f t="shared" si="4"/>
        <v>28.487088</v>
      </c>
      <c r="AE89">
        <f>'IDT-1'!D89</f>
        <v>0</v>
      </c>
      <c r="AF89" s="26"/>
      <c r="AG89">
        <f t="shared" si="5"/>
        <v>28.487088</v>
      </c>
      <c r="AI89" s="75">
        <f>PXIL!L89</f>
        <v>0</v>
      </c>
      <c r="AJ89" s="75">
        <f>PXIL!R89</f>
        <v>0</v>
      </c>
      <c r="AK89" s="75">
        <f>RTM_IEX!L89</f>
        <v>9.6999999999999993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1">
        <f>GDAM_IEX!L89</f>
        <v>0</v>
      </c>
      <c r="AP89" s="191">
        <f>GDAM_IEX!R89</f>
        <v>0</v>
      </c>
      <c r="AQ89" s="191">
        <f>GDAM_PXI!L89</f>
        <v>0</v>
      </c>
      <c r="AR89" s="191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2.16</v>
      </c>
      <c r="I90">
        <f>Bawana_NG!R90</f>
        <v>5.73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3.88</v>
      </c>
      <c r="AB90" s="117">
        <f>-STOA!R90</f>
        <v>0</v>
      </c>
      <c r="AC90">
        <f t="shared" si="3"/>
        <v>0.23583999999999999</v>
      </c>
      <c r="AD90">
        <f t="shared" si="4"/>
        <v>26.564159999999998</v>
      </c>
      <c r="AE90">
        <f>'IDT-1'!D90</f>
        <v>0</v>
      </c>
      <c r="AF90" s="26"/>
      <c r="AG90">
        <f t="shared" si="5"/>
        <v>26.564159999999998</v>
      </c>
      <c r="AI90" s="75">
        <f>PXIL!L90</f>
        <v>0</v>
      </c>
      <c r="AJ90" s="75">
        <f>PXIL!R90</f>
        <v>0</v>
      </c>
      <c r="AK90" s="75">
        <f>RTM_IEX!L90</f>
        <v>7.76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1">
        <f>GDAM_IEX!L90</f>
        <v>0</v>
      </c>
      <c r="AP90" s="191">
        <f>GDAM_IEX!R90</f>
        <v>0</v>
      </c>
      <c r="AQ90" s="191">
        <f>GDAM_PXI!L90</f>
        <v>0</v>
      </c>
      <c r="AR90" s="191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2.16</v>
      </c>
      <c r="I91">
        <f>Bawana_NG!R91</f>
        <v>5.73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3.88</v>
      </c>
      <c r="AB91" s="117">
        <f>-STOA!R91</f>
        <v>0</v>
      </c>
      <c r="AC91">
        <f t="shared" si="3"/>
        <v>0.27851999999999999</v>
      </c>
      <c r="AD91">
        <f t="shared" si="4"/>
        <v>31.371479999999998</v>
      </c>
      <c r="AE91">
        <f>'IDT-1'!D91</f>
        <v>0</v>
      </c>
      <c r="AF91" s="26"/>
      <c r="AG91">
        <f t="shared" si="5"/>
        <v>31.371479999999998</v>
      </c>
      <c r="AI91" s="75">
        <f>PXIL!L91</f>
        <v>0</v>
      </c>
      <c r="AJ91" s="75">
        <f>PXIL!R91</f>
        <v>0</v>
      </c>
      <c r="AK91" s="75">
        <f>RTM_IEX!L91</f>
        <v>12.61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1">
        <f>GDAM_IEX!L91</f>
        <v>0</v>
      </c>
      <c r="AP91" s="191">
        <f>GDAM_IEX!R91</f>
        <v>0</v>
      </c>
      <c r="AQ91" s="191">
        <f>GDAM_PXI!L91</f>
        <v>0</v>
      </c>
      <c r="AR91" s="191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2.16</v>
      </c>
      <c r="I92">
        <f>Bawana_NG!R92</f>
        <v>5.73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3.88</v>
      </c>
      <c r="AB92" s="117">
        <f>-STOA!R92</f>
        <v>0</v>
      </c>
      <c r="AC92">
        <f t="shared" si="3"/>
        <v>0.210232</v>
      </c>
      <c r="AD92">
        <f t="shared" si="4"/>
        <v>23.679767999999999</v>
      </c>
      <c r="AE92">
        <f>'IDT-1'!D92</f>
        <v>0</v>
      </c>
      <c r="AF92" s="26"/>
      <c r="AG92">
        <f t="shared" si="5"/>
        <v>23.679767999999999</v>
      </c>
      <c r="AI92" s="75">
        <f>PXIL!L92</f>
        <v>0</v>
      </c>
      <c r="AJ92" s="75">
        <f>PXIL!R92</f>
        <v>0</v>
      </c>
      <c r="AK92" s="75">
        <f>RTM_IEX!L92</f>
        <v>4.8499999999999996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1">
        <f>GDAM_IEX!L92</f>
        <v>0</v>
      </c>
      <c r="AP92" s="191">
        <f>GDAM_IEX!R92</f>
        <v>0</v>
      </c>
      <c r="AQ92" s="191">
        <f>GDAM_PXI!L92</f>
        <v>0</v>
      </c>
      <c r="AR92" s="191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2.16</v>
      </c>
      <c r="I93">
        <f>Bawana_NG!R93</f>
        <v>5.73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3.88</v>
      </c>
      <c r="AB93" s="117">
        <f>-STOA!R93</f>
        <v>0</v>
      </c>
      <c r="AC93">
        <f t="shared" si="3"/>
        <v>0.16755200000000001</v>
      </c>
      <c r="AD93">
        <f t="shared" si="4"/>
        <v>18.872447999999999</v>
      </c>
      <c r="AE93">
        <f>'IDT-1'!D93</f>
        <v>0</v>
      </c>
      <c r="AF93" s="26"/>
      <c r="AG93">
        <f t="shared" si="5"/>
        <v>18.872447999999999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1">
        <f>GDAM_IEX!L93</f>
        <v>0</v>
      </c>
      <c r="AP93" s="191">
        <f>GDAM_IEX!R93</f>
        <v>0</v>
      </c>
      <c r="AQ93" s="191">
        <f>GDAM_PXI!L93</f>
        <v>0</v>
      </c>
      <c r="AR93" s="191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2.16</v>
      </c>
      <c r="I94">
        <f>Bawana_NG!R94</f>
        <v>5.73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3.88</v>
      </c>
      <c r="AB94" s="117">
        <f>-STOA!R94</f>
        <v>0</v>
      </c>
      <c r="AC94">
        <f t="shared" si="3"/>
        <v>0.22730400000000001</v>
      </c>
      <c r="AD94">
        <f t="shared" si="4"/>
        <v>25.602695999999998</v>
      </c>
      <c r="AE94">
        <f>'IDT-1'!D94</f>
        <v>0</v>
      </c>
      <c r="AF94" s="26"/>
      <c r="AG94">
        <f t="shared" si="5"/>
        <v>25.602695999999998</v>
      </c>
      <c r="AI94" s="75">
        <f>PXIL!L94</f>
        <v>0</v>
      </c>
      <c r="AJ94" s="75">
        <f>PXIL!R94</f>
        <v>0</v>
      </c>
      <c r="AK94" s="75">
        <f>RTM_IEX!L94</f>
        <v>6.79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1">
        <f>GDAM_IEX!L94</f>
        <v>0</v>
      </c>
      <c r="AP94" s="191">
        <f>GDAM_IEX!R94</f>
        <v>0</v>
      </c>
      <c r="AQ94" s="191">
        <f>GDAM_PXI!L94</f>
        <v>0</v>
      </c>
      <c r="AR94" s="191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2.2400000000000007</v>
      </c>
      <c r="I95">
        <f>Bawana_NG!R95</f>
        <v>5.73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3.88</v>
      </c>
      <c r="AB95" s="117">
        <f>-STOA!R95</f>
        <v>0</v>
      </c>
      <c r="AC95">
        <f t="shared" si="3"/>
        <v>0.23654400000000003</v>
      </c>
      <c r="AD95">
        <f t="shared" si="4"/>
        <v>26.643456000000004</v>
      </c>
      <c r="AE95">
        <f>'IDT-1'!D95</f>
        <v>0</v>
      </c>
      <c r="AF95" s="26"/>
      <c r="AG95">
        <f t="shared" si="5"/>
        <v>26.643456000000004</v>
      </c>
      <c r="AI95" s="75">
        <f>PXIL!L95</f>
        <v>0</v>
      </c>
      <c r="AJ95" s="75">
        <f>PXIL!R95</f>
        <v>0</v>
      </c>
      <c r="AK95" s="75">
        <f>RTM_IEX!L95</f>
        <v>7.76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1">
        <f>GDAM_IEX!L95</f>
        <v>0</v>
      </c>
      <c r="AP95" s="191">
        <f>GDAM_IEX!R95</f>
        <v>0</v>
      </c>
      <c r="AQ95" s="191">
        <f>GDAM_PXI!L95</f>
        <v>0</v>
      </c>
      <c r="AR95" s="191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2.2400000000000007</v>
      </c>
      <c r="I96">
        <f>Bawana_NG!R96</f>
        <v>5.73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3.88</v>
      </c>
      <c r="AB96" s="117">
        <f>-STOA!R96</f>
        <v>0</v>
      </c>
      <c r="AC96">
        <f t="shared" si="3"/>
        <v>0.22800800000000002</v>
      </c>
      <c r="AD96">
        <f t="shared" si="4"/>
        <v>25.681992000000001</v>
      </c>
      <c r="AE96">
        <f>'IDT-1'!D96</f>
        <v>0</v>
      </c>
      <c r="AF96" s="26"/>
      <c r="AG96">
        <f t="shared" si="5"/>
        <v>25.681992000000001</v>
      </c>
      <c r="AI96" s="75">
        <f>PXIL!L96</f>
        <v>0</v>
      </c>
      <c r="AJ96" s="75">
        <f>PXIL!R96</f>
        <v>0</v>
      </c>
      <c r="AK96" s="75">
        <f>RTM_IEX!L96</f>
        <v>6.79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1">
        <f>GDAM_IEX!L96</f>
        <v>0</v>
      </c>
      <c r="AP96" s="191">
        <f>GDAM_IEX!R96</f>
        <v>0</v>
      </c>
      <c r="AQ96" s="191">
        <f>GDAM_PXI!L96</f>
        <v>0</v>
      </c>
      <c r="AR96" s="191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2.2400000000000007</v>
      </c>
      <c r="I97">
        <f>Bawana_NG!R97</f>
        <v>5.73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3.88</v>
      </c>
      <c r="AB97" s="117">
        <f>-STOA!R97</f>
        <v>0</v>
      </c>
      <c r="AC97">
        <f t="shared" si="3"/>
        <v>0.25792800000000005</v>
      </c>
      <c r="AD97">
        <f t="shared" si="4"/>
        <v>29.052072000000003</v>
      </c>
      <c r="AE97">
        <f>'IDT-1'!D97</f>
        <v>0</v>
      </c>
      <c r="AF97" s="26"/>
      <c r="AG97">
        <f t="shared" si="5"/>
        <v>29.052072000000003</v>
      </c>
      <c r="AI97" s="75">
        <f>PXIL!L97</f>
        <v>0</v>
      </c>
      <c r="AJ97" s="75">
        <f>PXIL!R97</f>
        <v>0</v>
      </c>
      <c r="AK97" s="75">
        <f>RTM_IEX!L97</f>
        <v>10.19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1">
        <f>GDAM_IEX!L97</f>
        <v>0</v>
      </c>
      <c r="AP97" s="191">
        <f>GDAM_IEX!R97</f>
        <v>0</v>
      </c>
      <c r="AQ97" s="191">
        <f>GDAM_PXI!L97</f>
        <v>0</v>
      </c>
      <c r="AR97" s="191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2.2400000000000007</v>
      </c>
      <c r="I98">
        <f>Bawana_NG!R98</f>
        <v>5.73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3.88</v>
      </c>
      <c r="AB98" s="117">
        <f>-STOA!R98</f>
        <v>0</v>
      </c>
      <c r="AC98">
        <f t="shared" si="3"/>
        <v>0.19386400000000001</v>
      </c>
      <c r="AD98">
        <f t="shared" si="4"/>
        <v>21.836136</v>
      </c>
      <c r="AE98">
        <f>'IDT-1'!D98</f>
        <v>0</v>
      </c>
      <c r="AF98" s="26"/>
      <c r="AG98">
        <f t="shared" si="5"/>
        <v>21.836136</v>
      </c>
      <c r="AI98" s="75">
        <f>PXIL!L98</f>
        <v>0</v>
      </c>
      <c r="AJ98" s="75">
        <f>PXIL!R98</f>
        <v>0</v>
      </c>
      <c r="AK98" s="75">
        <f>RTM_IEX!L98</f>
        <v>2.91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1">
        <f>GDAM_IEX!L98</f>
        <v>0</v>
      </c>
      <c r="AP98" s="191">
        <f>GDAM_IEX!R98</f>
        <v>0</v>
      </c>
      <c r="AQ98" s="191">
        <f>GDAM_PXI!L98</f>
        <v>0</v>
      </c>
      <c r="AR98" s="191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4.2306806994450982E-2</v>
      </c>
      <c r="I99">
        <f t="shared" si="6"/>
        <v>0.13913907759095917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0.1105799999999999</v>
      </c>
      <c r="AB99" s="117">
        <f t="shared" si="6"/>
        <v>0</v>
      </c>
      <c r="AC99">
        <f t="shared" si="6"/>
        <v>5.1842391031570994E-3</v>
      </c>
      <c r="AD99">
        <f t="shared" si="6"/>
        <v>0.57891164548225305</v>
      </c>
      <c r="AE99">
        <f t="shared" ref="AE99:AR99" si="7">SUM(AE3:AE98)/4000</f>
        <v>0</v>
      </c>
      <c r="AG99">
        <f t="shared" si="7"/>
        <v>0.57891164548225305</v>
      </c>
      <c r="AI99">
        <f t="shared" si="7"/>
        <v>0</v>
      </c>
      <c r="AJ99">
        <f t="shared" si="7"/>
        <v>0</v>
      </c>
      <c r="AK99">
        <f t="shared" si="7"/>
        <v>0.12009000000000002</v>
      </c>
      <c r="AL99">
        <f t="shared" si="7"/>
        <v>-2.5000000000000001E-3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43" activePane="bottomRight" state="frozen"/>
      <selection pane="topRight" activeCell="B1" sqref="B1"/>
      <selection pane="bottomLeft" activeCell="A3" sqref="A3"/>
      <selection pane="bottomRight" activeCell="M60" sqref="M60"/>
    </sheetView>
  </sheetViews>
  <sheetFormatPr defaultRowHeight="15"/>
  <cols>
    <col min="1" max="1" width="17.5703125" customWidth="1"/>
    <col min="3" max="3" width="9.5703125" customWidth="1"/>
  </cols>
  <sheetData>
    <row r="1" spans="1:13">
      <c r="A1" t="s">
        <v>219</v>
      </c>
      <c r="B1">
        <v>208</v>
      </c>
      <c r="C1" s="31">
        <v>44751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44821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89">
        <v>19.440115440115441</v>
      </c>
      <c r="C13" s="189">
        <v>9.9898989898989896</v>
      </c>
      <c r="D13" s="189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3" t="s">
        <v>445</v>
      </c>
      <c r="M13" s="153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8">
        <v>14.832000000000001</v>
      </c>
      <c r="C22" s="183">
        <v>69.828000000000003</v>
      </c>
      <c r="D22" s="183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0">
        <v>0</v>
      </c>
      <c r="C47" s="180">
        <v>0</v>
      </c>
      <c r="D47" s="180">
        <v>0</v>
      </c>
      <c r="E47" s="180">
        <v>0</v>
      </c>
      <c r="F47" s="180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0">
        <v>0</v>
      </c>
      <c r="C48" s="180">
        <v>0</v>
      </c>
      <c r="D48" s="180">
        <v>0</v>
      </c>
      <c r="E48" s="180">
        <v>0</v>
      </c>
      <c r="F48" s="180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8">
        <v>43.92</v>
      </c>
      <c r="C49" s="178">
        <v>25.4</v>
      </c>
      <c r="D49" s="178">
        <v>30.68</v>
      </c>
      <c r="E49" s="178">
        <v>0</v>
      </c>
      <c r="F49" s="178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8">
        <v>43.92</v>
      </c>
      <c r="C50" s="178">
        <v>25.4</v>
      </c>
      <c r="D50" s="178">
        <v>30.68</v>
      </c>
      <c r="E50" s="178">
        <v>0</v>
      </c>
      <c r="F50" s="178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8">
        <v>43.92</v>
      </c>
      <c r="C51" s="178">
        <v>25.4</v>
      </c>
      <c r="D51" s="178">
        <v>30.68</v>
      </c>
      <c r="E51" s="178">
        <v>0</v>
      </c>
      <c r="F51" s="178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8">
        <v>0</v>
      </c>
      <c r="C52" s="178">
        <v>0</v>
      </c>
      <c r="D52" s="178">
        <v>0</v>
      </c>
      <c r="E52" s="178">
        <v>0</v>
      </c>
      <c r="F52" s="178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8">
        <v>0</v>
      </c>
      <c r="C53" s="178">
        <v>0</v>
      </c>
      <c r="D53" s="178">
        <v>0</v>
      </c>
      <c r="E53" s="178">
        <v>100</v>
      </c>
      <c r="F53" s="178">
        <v>0</v>
      </c>
      <c r="G53" s="1">
        <v>0</v>
      </c>
      <c r="H53">
        <f t="shared" si="0"/>
        <v>100</v>
      </c>
      <c r="J53" s="26">
        <v>50</v>
      </c>
    </row>
    <row r="54" spans="1:15">
      <c r="A54" s="153" t="s">
        <v>143</v>
      </c>
      <c r="B54" s="189">
        <v>131.76</v>
      </c>
      <c r="C54" s="189">
        <v>76.2</v>
      </c>
      <c r="D54" s="189">
        <v>83.759999999999991</v>
      </c>
      <c r="E54" s="189">
        <v>0</v>
      </c>
      <c r="F54" s="189">
        <v>0</v>
      </c>
      <c r="G54" s="1">
        <v>0</v>
      </c>
      <c r="H54">
        <f t="shared" si="0"/>
        <v>291.71999999999997</v>
      </c>
      <c r="J54" s="26">
        <v>51</v>
      </c>
      <c r="L54" s="153" t="s">
        <v>405</v>
      </c>
      <c r="M54" t="s">
        <v>406</v>
      </c>
      <c r="O54" s="194" t="s">
        <v>423</v>
      </c>
    </row>
    <row r="55" spans="1:15">
      <c r="A55" s="176" t="s">
        <v>144</v>
      </c>
      <c r="B55" s="177">
        <v>43.92</v>
      </c>
      <c r="C55" s="177">
        <v>25.4</v>
      </c>
      <c r="D55" s="177">
        <v>30.68</v>
      </c>
      <c r="E55" s="177">
        <v>0</v>
      </c>
      <c r="F55" s="177">
        <v>0</v>
      </c>
      <c r="G55" s="1">
        <v>0</v>
      </c>
      <c r="H55">
        <f t="shared" si="0"/>
        <v>100</v>
      </c>
      <c r="J55" s="26">
        <v>52</v>
      </c>
      <c r="O55" s="194" t="s">
        <v>423</v>
      </c>
    </row>
    <row r="56" spans="1:15">
      <c r="A56" s="176" t="s">
        <v>338</v>
      </c>
      <c r="B56" s="177">
        <v>47.5</v>
      </c>
      <c r="C56" s="177">
        <v>26.3</v>
      </c>
      <c r="D56" s="177">
        <v>25.2</v>
      </c>
      <c r="E56" s="177">
        <v>0</v>
      </c>
      <c r="F56" s="177">
        <v>0</v>
      </c>
      <c r="G56" s="1">
        <v>0</v>
      </c>
      <c r="H56">
        <f t="shared" si="0"/>
        <v>99</v>
      </c>
      <c r="J56" s="26">
        <v>53</v>
      </c>
      <c r="O56" s="194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7">
        <v>41.53</v>
      </c>
      <c r="C58" s="187">
        <v>22.74</v>
      </c>
      <c r="D58" s="187">
        <v>29.67</v>
      </c>
      <c r="E58" s="187">
        <v>4.95</v>
      </c>
      <c r="F58" s="187">
        <v>0</v>
      </c>
      <c r="G58" s="187">
        <v>0</v>
      </c>
      <c r="H58">
        <f t="shared" si="0"/>
        <v>98.89</v>
      </c>
      <c r="I58" s="187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8">
        <v>38.912500000000001</v>
      </c>
      <c r="C60" s="187">
        <v>19.5</v>
      </c>
      <c r="D60" s="188">
        <v>27.1875</v>
      </c>
      <c r="E60" s="188">
        <v>12.12</v>
      </c>
      <c r="F60" s="187">
        <v>2.2749999999999999</v>
      </c>
      <c r="G60" s="188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44821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384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7.6730879999999999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6.11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0.13413917440000001</v>
      </c>
      <c r="AD3">
        <f>SUM(B3:AB3,AI3:AR3)-AC3</f>
        <v>15.108948825600001</v>
      </c>
      <c r="AE3">
        <v>0</v>
      </c>
      <c r="AF3" s="26"/>
      <c r="AG3">
        <f>SUM(AD3:AF3)</f>
        <v>15.108948825600001</v>
      </c>
      <c r="AI3" s="75">
        <f>PXIL!M3</f>
        <v>0</v>
      </c>
      <c r="AJ3" s="75">
        <f>PXIL!S3</f>
        <v>0</v>
      </c>
      <c r="AK3" s="75">
        <f>RTM_IEX!M3</f>
        <v>1.46</v>
      </c>
      <c r="AL3" s="75">
        <f>RTM_IEX!S3</f>
        <v>0</v>
      </c>
      <c r="AM3" s="75">
        <f>RTM_PXI!M3</f>
        <v>0</v>
      </c>
      <c r="AN3" s="75">
        <f>RTM_PXI!S3</f>
        <v>0</v>
      </c>
      <c r="AO3" s="191">
        <f>GDAM_IEX!M3</f>
        <v>0</v>
      </c>
      <c r="AP3" s="191">
        <f>GDAM_IEX!S3</f>
        <v>0</v>
      </c>
      <c r="AQ3" s="191">
        <f>GDAM_PXI!M3</f>
        <v>0</v>
      </c>
      <c r="AR3" s="191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7.6730879999999999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4.46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0.12815517440000002</v>
      </c>
      <c r="AD4">
        <f t="shared" ref="AD4:AD67" si="1">SUM(B4:AB4,AI4:AR4)-AC4</f>
        <v>14.434932825600001</v>
      </c>
      <c r="AE4">
        <v>0</v>
      </c>
      <c r="AF4" s="26"/>
      <c r="AG4">
        <f t="shared" ref="AG4:AG67" si="2">SUM(AD4:AF4)</f>
        <v>14.434932825600001</v>
      </c>
      <c r="AI4" s="75">
        <f>PXIL!M4</f>
        <v>0</v>
      </c>
      <c r="AJ4" s="75">
        <f>PXIL!S4</f>
        <v>0</v>
      </c>
      <c r="AK4" s="75">
        <f>RTM_IEX!M4</f>
        <v>2.4300000000000002</v>
      </c>
      <c r="AL4" s="75">
        <f>RTM_IEX!S4</f>
        <v>0</v>
      </c>
      <c r="AM4" s="75">
        <f>RTM_PXI!M4</f>
        <v>0</v>
      </c>
      <c r="AN4" s="75">
        <f>RTM_PXI!S4</f>
        <v>0</v>
      </c>
      <c r="AO4" s="191">
        <f>GDAM_IEX!M4</f>
        <v>0</v>
      </c>
      <c r="AP4" s="191">
        <f>GDAM_IEX!S4</f>
        <v>0</v>
      </c>
      <c r="AQ4" s="191">
        <f>GDAM_PXI!M4</f>
        <v>0</v>
      </c>
      <c r="AR4" s="191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7.6730879999999999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7.95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0.16740317439999999</v>
      </c>
      <c r="AD5">
        <f t="shared" si="1"/>
        <v>18.855684825599997</v>
      </c>
      <c r="AE5">
        <v>0</v>
      </c>
      <c r="AF5" s="26"/>
      <c r="AG5">
        <f t="shared" si="2"/>
        <v>18.855684825599997</v>
      </c>
      <c r="AI5" s="75">
        <f>PXIL!M5</f>
        <v>0</v>
      </c>
      <c r="AJ5" s="75">
        <f>PXIL!S5</f>
        <v>0</v>
      </c>
      <c r="AK5" s="75">
        <f>RTM_IEX!M5</f>
        <v>3.4</v>
      </c>
      <c r="AL5" s="75">
        <f>RTM_IEX!S5</f>
        <v>0</v>
      </c>
      <c r="AM5" s="75">
        <f>RTM_PXI!M5</f>
        <v>0</v>
      </c>
      <c r="AN5" s="75">
        <f>RTM_PXI!S5</f>
        <v>0</v>
      </c>
      <c r="AO5" s="191">
        <f>GDAM_IEX!M5</f>
        <v>0</v>
      </c>
      <c r="AP5" s="191">
        <f>GDAM_IEX!S5</f>
        <v>0</v>
      </c>
      <c r="AQ5" s="191">
        <f>GDAM_PXI!M5</f>
        <v>0</v>
      </c>
      <c r="AR5" s="191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7.6730879999999999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3.4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0.12137917440000001</v>
      </c>
      <c r="AD6">
        <f t="shared" si="1"/>
        <v>13.671708825600001</v>
      </c>
      <c r="AE6">
        <v>0</v>
      </c>
      <c r="AF6" s="26"/>
      <c r="AG6">
        <f t="shared" si="2"/>
        <v>13.671708825600001</v>
      </c>
      <c r="AI6" s="75">
        <f>PXIL!M6</f>
        <v>0</v>
      </c>
      <c r="AJ6" s="75">
        <f>PXIL!S6</f>
        <v>0</v>
      </c>
      <c r="AK6" s="75">
        <f>RTM_IEX!M6</f>
        <v>2.72</v>
      </c>
      <c r="AL6" s="75">
        <f>RTM_IEX!S6</f>
        <v>0</v>
      </c>
      <c r="AM6" s="75">
        <f>RTM_PXI!M6</f>
        <v>0</v>
      </c>
      <c r="AN6" s="75">
        <f>RTM_PXI!S6</f>
        <v>0</v>
      </c>
      <c r="AO6" s="191">
        <f>GDAM_IEX!M6</f>
        <v>0</v>
      </c>
      <c r="AP6" s="191">
        <f>GDAM_IEX!S6</f>
        <v>0</v>
      </c>
      <c r="AQ6" s="191">
        <f>GDAM_PXI!M6</f>
        <v>0</v>
      </c>
      <c r="AR6" s="191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7.6730879999999999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4.37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0.12049917440000002</v>
      </c>
      <c r="AD7">
        <f t="shared" si="1"/>
        <v>13.5725888256</v>
      </c>
      <c r="AE7">
        <v>0</v>
      </c>
      <c r="AF7" s="26"/>
      <c r="AG7">
        <f t="shared" si="2"/>
        <v>13.5725888256</v>
      </c>
      <c r="AI7" s="75">
        <f>PXIL!M7</f>
        <v>0</v>
      </c>
      <c r="AJ7" s="75">
        <f>PXIL!S7</f>
        <v>0</v>
      </c>
      <c r="AK7" s="75">
        <f>RTM_IEX!M7</f>
        <v>1.65</v>
      </c>
      <c r="AL7" s="75">
        <f>RTM_IEX!S7</f>
        <v>0</v>
      </c>
      <c r="AM7" s="75">
        <f>RTM_PXI!M7</f>
        <v>0</v>
      </c>
      <c r="AN7" s="75">
        <f>RTM_PXI!S7</f>
        <v>0</v>
      </c>
      <c r="AO7" s="191">
        <f>GDAM_IEX!M7</f>
        <v>0</v>
      </c>
      <c r="AP7" s="191">
        <f>GDAM_IEX!S7</f>
        <v>0</v>
      </c>
      <c r="AQ7" s="191">
        <f>GDAM_PXI!M7</f>
        <v>0</v>
      </c>
      <c r="AR7" s="191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7.6730879999999999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5.04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0.1118751744</v>
      </c>
      <c r="AD8">
        <f t="shared" si="1"/>
        <v>12.601212825599999</v>
      </c>
      <c r="AE8">
        <v>0</v>
      </c>
      <c r="AF8" s="26"/>
      <c r="AG8">
        <f t="shared" si="2"/>
        <v>12.601212825599999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1">
        <f>GDAM_IEX!M8</f>
        <v>0</v>
      </c>
      <c r="AP8" s="191">
        <f>GDAM_IEX!S8</f>
        <v>0</v>
      </c>
      <c r="AQ8" s="191">
        <f>GDAM_PXI!M8</f>
        <v>0</v>
      </c>
      <c r="AR8" s="191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7.6730879999999999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6.7523174399999997E-2</v>
      </c>
      <c r="AD9">
        <f t="shared" si="1"/>
        <v>7.6055648256000001</v>
      </c>
      <c r="AE9">
        <v>0</v>
      </c>
      <c r="AF9" s="26"/>
      <c r="AG9">
        <f t="shared" si="2"/>
        <v>7.6055648256000001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1">
        <f>GDAM_IEX!M9</f>
        <v>0</v>
      </c>
      <c r="AP9" s="191">
        <f>GDAM_IEX!S9</f>
        <v>0</v>
      </c>
      <c r="AQ9" s="191">
        <f>GDAM_PXI!M9</f>
        <v>0</v>
      </c>
      <c r="AR9" s="191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7.6730879999999999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9.9995174399999998E-2</v>
      </c>
      <c r="AD10">
        <f t="shared" si="1"/>
        <v>11.263092825599999</v>
      </c>
      <c r="AE10">
        <v>0</v>
      </c>
      <c r="AF10" s="26"/>
      <c r="AG10">
        <f t="shared" si="2"/>
        <v>11.263092825599999</v>
      </c>
      <c r="AI10" s="75">
        <f>PXIL!M10</f>
        <v>0</v>
      </c>
      <c r="AJ10" s="75">
        <f>PXIL!S10</f>
        <v>0</v>
      </c>
      <c r="AK10" s="75">
        <f>RTM_IEX!M10</f>
        <v>3.69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1">
        <f>GDAM_IEX!M10</f>
        <v>0</v>
      </c>
      <c r="AP10" s="191">
        <f>GDAM_IEX!S10</f>
        <v>0</v>
      </c>
      <c r="AQ10" s="191">
        <f>GDAM_PXI!M10</f>
        <v>0</v>
      </c>
      <c r="AR10" s="191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7.6730879999999999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1.26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9.7355174399999994E-2</v>
      </c>
      <c r="AD11">
        <f t="shared" si="1"/>
        <v>10.9657328256</v>
      </c>
      <c r="AE11">
        <v>0</v>
      </c>
      <c r="AF11" s="26"/>
      <c r="AG11">
        <f t="shared" si="2"/>
        <v>10.9657328256</v>
      </c>
      <c r="AI11" s="75">
        <f>PXIL!M11</f>
        <v>0</v>
      </c>
      <c r="AJ11" s="75">
        <f>PXIL!S11</f>
        <v>0</v>
      </c>
      <c r="AK11" s="75">
        <f>RTM_IEX!M11</f>
        <v>2.13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1">
        <f>GDAM_IEX!M11</f>
        <v>0</v>
      </c>
      <c r="AP11" s="191">
        <f>GDAM_IEX!S11</f>
        <v>0</v>
      </c>
      <c r="AQ11" s="191">
        <f>GDAM_PXI!M11</f>
        <v>0</v>
      </c>
      <c r="AR11" s="191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7.6730879999999999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5.04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0.1314991744</v>
      </c>
      <c r="AD12">
        <f t="shared" si="1"/>
        <v>14.811588825599999</v>
      </c>
      <c r="AE12">
        <v>0</v>
      </c>
      <c r="AF12" s="26"/>
      <c r="AG12">
        <f t="shared" si="2"/>
        <v>14.811588825599999</v>
      </c>
      <c r="AI12" s="75">
        <f>PXIL!M12</f>
        <v>0</v>
      </c>
      <c r="AJ12" s="75">
        <f>PXIL!S12</f>
        <v>0</v>
      </c>
      <c r="AK12" s="75">
        <f>RTM_IEX!M12</f>
        <v>2.23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1">
        <f>GDAM_IEX!M12</f>
        <v>0</v>
      </c>
      <c r="AP12" s="191">
        <f>GDAM_IEX!S12</f>
        <v>0</v>
      </c>
      <c r="AQ12" s="191">
        <f>GDAM_PXI!M12</f>
        <v>0</v>
      </c>
      <c r="AR12" s="191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7.6730879999999999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3.98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0.12903517440000001</v>
      </c>
      <c r="AD13">
        <f t="shared" si="1"/>
        <v>14.5340528256</v>
      </c>
      <c r="AE13">
        <v>0</v>
      </c>
      <c r="AF13" s="26"/>
      <c r="AG13">
        <f t="shared" si="2"/>
        <v>14.5340528256</v>
      </c>
      <c r="AI13" s="75">
        <f>PXIL!M13</f>
        <v>0</v>
      </c>
      <c r="AJ13" s="75">
        <f>PXIL!S13</f>
        <v>0</v>
      </c>
      <c r="AK13" s="75">
        <f>RTM_IEX!M13</f>
        <v>3.01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1">
        <f>GDAM_IEX!M13</f>
        <v>0</v>
      </c>
      <c r="AP13" s="191">
        <f>GDAM_IEX!S13</f>
        <v>0</v>
      </c>
      <c r="AQ13" s="191">
        <f>GDAM_PXI!M13</f>
        <v>0</v>
      </c>
      <c r="AR13" s="191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7.6730879999999999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3.69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0.1213791744</v>
      </c>
      <c r="AD14">
        <f t="shared" si="1"/>
        <v>13.6717088256</v>
      </c>
      <c r="AE14">
        <v>0</v>
      </c>
      <c r="AF14" s="26"/>
      <c r="AG14">
        <f t="shared" si="2"/>
        <v>13.6717088256</v>
      </c>
      <c r="AI14" s="75">
        <f>PXIL!M14</f>
        <v>0</v>
      </c>
      <c r="AJ14" s="75">
        <f>PXIL!S14</f>
        <v>0</v>
      </c>
      <c r="AK14" s="75">
        <f>RTM_IEX!M14</f>
        <v>2.4300000000000002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1">
        <f>GDAM_IEX!M14</f>
        <v>0</v>
      </c>
      <c r="AP14" s="191">
        <f>GDAM_IEX!S14</f>
        <v>0</v>
      </c>
      <c r="AQ14" s="191">
        <f>GDAM_PXI!M14</f>
        <v>0</v>
      </c>
      <c r="AR14" s="191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7.6730879999999999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3.78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0.1204111744</v>
      </c>
      <c r="AD15">
        <f t="shared" si="1"/>
        <v>13.562676825600001</v>
      </c>
      <c r="AE15">
        <v>0</v>
      </c>
      <c r="AF15" s="26"/>
      <c r="AG15">
        <f t="shared" si="2"/>
        <v>13.562676825600001</v>
      </c>
      <c r="AI15" s="75">
        <f>PXIL!M15</f>
        <v>0</v>
      </c>
      <c r="AJ15" s="75">
        <f>PXIL!S15</f>
        <v>0</v>
      </c>
      <c r="AK15" s="75">
        <f>RTM_IEX!M15</f>
        <v>2.23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1">
        <f>GDAM_IEX!M15</f>
        <v>0</v>
      </c>
      <c r="AP15" s="191">
        <f>GDAM_IEX!S15</f>
        <v>0</v>
      </c>
      <c r="AQ15" s="191">
        <f>GDAM_PXI!M15</f>
        <v>0</v>
      </c>
      <c r="AR15" s="191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7.6730879999999999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8.3715174399999995E-2</v>
      </c>
      <c r="AD16">
        <f t="shared" si="1"/>
        <v>9.4293728255999998</v>
      </c>
      <c r="AE16">
        <v>0</v>
      </c>
      <c r="AF16" s="26"/>
      <c r="AG16">
        <f t="shared" si="2"/>
        <v>9.4293728255999998</v>
      </c>
      <c r="AI16" s="75">
        <f>PXIL!M16</f>
        <v>0</v>
      </c>
      <c r="AJ16" s="75">
        <f>PXIL!S16</f>
        <v>0</v>
      </c>
      <c r="AK16" s="75">
        <f>RTM_IEX!M16</f>
        <v>1.84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1">
        <f>GDAM_IEX!M16</f>
        <v>0</v>
      </c>
      <c r="AP16" s="191">
        <f>GDAM_IEX!S16</f>
        <v>0</v>
      </c>
      <c r="AQ16" s="191">
        <f>GDAM_PXI!M16</f>
        <v>0</v>
      </c>
      <c r="AR16" s="191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7.6730879999999999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8.15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0.14777917439999999</v>
      </c>
      <c r="AD17">
        <f t="shared" si="1"/>
        <v>16.645308825600001</v>
      </c>
      <c r="AE17">
        <v>0</v>
      </c>
      <c r="AF17" s="26"/>
      <c r="AG17">
        <f t="shared" si="2"/>
        <v>16.645308825600001</v>
      </c>
      <c r="AI17" s="75">
        <f>PXIL!M17</f>
        <v>0</v>
      </c>
      <c r="AJ17" s="75">
        <f>PXIL!S17</f>
        <v>0</v>
      </c>
      <c r="AK17" s="75">
        <f>RTM_IEX!M17</f>
        <v>0.97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1">
        <f>GDAM_IEX!M17</f>
        <v>0</v>
      </c>
      <c r="AP17" s="191">
        <f>GDAM_IEX!S17</f>
        <v>0</v>
      </c>
      <c r="AQ17" s="191">
        <f>GDAM_PXI!M17</f>
        <v>0</v>
      </c>
      <c r="AR17" s="191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7.6730879999999999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9.2200000000000006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0.17083517440000001</v>
      </c>
      <c r="AD18">
        <f t="shared" si="1"/>
        <v>19.242252825599998</v>
      </c>
      <c r="AE18">
        <v>0</v>
      </c>
      <c r="AF18" s="26"/>
      <c r="AG18">
        <f t="shared" si="2"/>
        <v>19.242252825599998</v>
      </c>
      <c r="AI18" s="75">
        <f>PXIL!M18</f>
        <v>0</v>
      </c>
      <c r="AJ18" s="75">
        <f>PXIL!S18</f>
        <v>0</v>
      </c>
      <c r="AK18" s="75">
        <f>RTM_IEX!M18</f>
        <v>2.52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1">
        <f>GDAM_IEX!M18</f>
        <v>0</v>
      </c>
      <c r="AP18" s="191">
        <f>GDAM_IEX!S18</f>
        <v>0</v>
      </c>
      <c r="AQ18" s="191">
        <f>GDAM_PXI!M18</f>
        <v>0</v>
      </c>
      <c r="AR18" s="191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7.6730879999999999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13.29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0.21263517440000002</v>
      </c>
      <c r="AD19">
        <f t="shared" si="1"/>
        <v>23.950452825599999</v>
      </c>
      <c r="AE19">
        <v>0</v>
      </c>
      <c r="AF19" s="26"/>
      <c r="AG19">
        <f t="shared" si="2"/>
        <v>23.950452825599999</v>
      </c>
      <c r="AI19" s="75">
        <f>PXIL!M19</f>
        <v>0</v>
      </c>
      <c r="AJ19" s="75">
        <f>PXIL!S19</f>
        <v>0</v>
      </c>
      <c r="AK19" s="75">
        <f>RTM_IEX!M19</f>
        <v>3.2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1">
        <f>GDAM_IEX!M19</f>
        <v>0</v>
      </c>
      <c r="AP19" s="191">
        <f>GDAM_IEX!S19</f>
        <v>0</v>
      </c>
      <c r="AQ19" s="191">
        <f>GDAM_PXI!M19</f>
        <v>0</v>
      </c>
      <c r="AR19" s="191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7.6730879999999999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9.6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0.17593917440000004</v>
      </c>
      <c r="AD20">
        <f t="shared" si="1"/>
        <v>19.8171488256</v>
      </c>
      <c r="AE20">
        <v>0</v>
      </c>
      <c r="AF20" s="26"/>
      <c r="AG20">
        <f t="shared" si="2"/>
        <v>19.8171488256</v>
      </c>
      <c r="AI20" s="75">
        <f>PXIL!M20</f>
        <v>0</v>
      </c>
      <c r="AJ20" s="75">
        <f>PXIL!S20</f>
        <v>0</v>
      </c>
      <c r="AK20" s="75">
        <f>RTM_IEX!M20</f>
        <v>2.72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1">
        <f>GDAM_IEX!M20</f>
        <v>0</v>
      </c>
      <c r="AP20" s="191">
        <f>GDAM_IEX!S20</f>
        <v>0</v>
      </c>
      <c r="AQ20" s="191">
        <f>GDAM_PXI!M20</f>
        <v>0</v>
      </c>
      <c r="AR20" s="191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7.6730879999999999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13.29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0.20753117439999999</v>
      </c>
      <c r="AD21">
        <f t="shared" si="1"/>
        <v>23.3755568256</v>
      </c>
      <c r="AE21">
        <v>0</v>
      </c>
      <c r="AF21" s="26"/>
      <c r="AG21">
        <f t="shared" si="2"/>
        <v>23.3755568256</v>
      </c>
      <c r="AI21" s="75">
        <f>PXIL!M21</f>
        <v>0</v>
      </c>
      <c r="AJ21" s="75">
        <f>PXIL!S21</f>
        <v>0</v>
      </c>
      <c r="AK21" s="75">
        <f>RTM_IEX!M21</f>
        <v>2.62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1">
        <f>GDAM_IEX!M21</f>
        <v>0</v>
      </c>
      <c r="AP21" s="191">
        <f>GDAM_IEX!S21</f>
        <v>0</v>
      </c>
      <c r="AQ21" s="191">
        <f>GDAM_PXI!M21</f>
        <v>0</v>
      </c>
      <c r="AR21" s="191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7.6730879999999999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12.51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0.1989951744</v>
      </c>
      <c r="AD22">
        <f t="shared" si="1"/>
        <v>22.414092825599997</v>
      </c>
      <c r="AE22">
        <v>0</v>
      </c>
      <c r="AF22" s="26"/>
      <c r="AG22">
        <f t="shared" si="2"/>
        <v>22.414092825599997</v>
      </c>
      <c r="AI22" s="75">
        <f>PXIL!M22</f>
        <v>0</v>
      </c>
      <c r="AJ22" s="75">
        <f>PXIL!S22</f>
        <v>0</v>
      </c>
      <c r="AK22" s="75">
        <f>RTM_IEX!M22</f>
        <v>2.4300000000000002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1">
        <f>GDAM_IEX!M22</f>
        <v>0</v>
      </c>
      <c r="AP22" s="191">
        <f>GDAM_IEX!S22</f>
        <v>0</v>
      </c>
      <c r="AQ22" s="191">
        <f>GDAM_PXI!M22</f>
        <v>0</v>
      </c>
      <c r="AR22" s="191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7.6730879999999999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6.5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0.1417951744</v>
      </c>
      <c r="AD23">
        <f t="shared" si="1"/>
        <v>15.971292825600001</v>
      </c>
      <c r="AE23">
        <v>0</v>
      </c>
      <c r="AF23" s="26"/>
      <c r="AG23">
        <f t="shared" si="2"/>
        <v>15.971292825600001</v>
      </c>
      <c r="AI23" s="75">
        <f>PXIL!M23</f>
        <v>0</v>
      </c>
      <c r="AJ23" s="75">
        <f>PXIL!S23</f>
        <v>0</v>
      </c>
      <c r="AK23" s="75">
        <f>RTM_IEX!M23</f>
        <v>1.94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1">
        <f>GDAM_IEX!M23</f>
        <v>0</v>
      </c>
      <c r="AP23" s="191">
        <f>GDAM_IEX!S23</f>
        <v>0</v>
      </c>
      <c r="AQ23" s="191">
        <f>GDAM_PXI!M23</f>
        <v>0</v>
      </c>
      <c r="AR23" s="191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7.6730879999999999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13.29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0.2092031744</v>
      </c>
      <c r="AD24">
        <f t="shared" si="1"/>
        <v>23.563884825599999</v>
      </c>
      <c r="AE24">
        <v>0</v>
      </c>
      <c r="AF24" s="26"/>
      <c r="AG24">
        <f t="shared" si="2"/>
        <v>23.563884825599999</v>
      </c>
      <c r="AI24" s="75">
        <f>PXIL!M24</f>
        <v>0</v>
      </c>
      <c r="AJ24" s="75">
        <f>PXIL!S24</f>
        <v>0</v>
      </c>
      <c r="AK24" s="75">
        <f>RTM_IEX!M24</f>
        <v>2.81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1">
        <f>GDAM_IEX!M24</f>
        <v>0</v>
      </c>
      <c r="AP24" s="191">
        <f>GDAM_IEX!S24</f>
        <v>0</v>
      </c>
      <c r="AQ24" s="191">
        <f>GDAM_PXI!M24</f>
        <v>0</v>
      </c>
      <c r="AR24" s="191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7.6730879999999999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12.51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0.18359517439999998</v>
      </c>
      <c r="AD25">
        <f t="shared" si="1"/>
        <v>20.679492825599997</v>
      </c>
      <c r="AE25">
        <v>0</v>
      </c>
      <c r="AF25" s="26"/>
      <c r="AG25">
        <f t="shared" si="2"/>
        <v>20.679492825599997</v>
      </c>
      <c r="AI25" s="75">
        <f>PXIL!M25</f>
        <v>0</v>
      </c>
      <c r="AJ25" s="75">
        <f>PXIL!S25</f>
        <v>0</v>
      </c>
      <c r="AK25" s="75">
        <f>RTM_IEX!M25</f>
        <v>0.68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1">
        <f>GDAM_IEX!M25</f>
        <v>0</v>
      </c>
      <c r="AP25" s="191">
        <f>GDAM_IEX!S25</f>
        <v>0</v>
      </c>
      <c r="AQ25" s="191">
        <f>GDAM_PXI!M25</f>
        <v>0</v>
      </c>
      <c r="AR25" s="191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7.6730879999999999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13.29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0.19045917439999999</v>
      </c>
      <c r="AD26">
        <f t="shared" si="1"/>
        <v>21.452628825599998</v>
      </c>
      <c r="AE26">
        <v>0</v>
      </c>
      <c r="AF26" s="26"/>
      <c r="AG26">
        <f t="shared" si="2"/>
        <v>21.452628825599998</v>
      </c>
      <c r="AI26" s="75">
        <f>PXIL!M26</f>
        <v>0</v>
      </c>
      <c r="AJ26" s="75">
        <f>PXIL!S26</f>
        <v>0</v>
      </c>
      <c r="AK26" s="75">
        <f>RTM_IEX!M26</f>
        <v>0.68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1">
        <f>GDAM_IEX!M26</f>
        <v>0</v>
      </c>
      <c r="AP26" s="191">
        <f>GDAM_IEX!S26</f>
        <v>0</v>
      </c>
      <c r="AQ26" s="191">
        <f>GDAM_PXI!M26</f>
        <v>0</v>
      </c>
      <c r="AR26" s="191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7.6730879999999999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11.45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0.17514717440000002</v>
      </c>
      <c r="AD27">
        <f t="shared" si="1"/>
        <v>19.727940825600001</v>
      </c>
      <c r="AE27">
        <v>0</v>
      </c>
      <c r="AF27" s="26"/>
      <c r="AG27">
        <f t="shared" si="2"/>
        <v>19.727940825600001</v>
      </c>
      <c r="AI27" s="75">
        <f>PXIL!M27</f>
        <v>0</v>
      </c>
      <c r="AJ27" s="75">
        <f>PXIL!S27</f>
        <v>0</v>
      </c>
      <c r="AK27" s="75">
        <f>RTM_IEX!M27</f>
        <v>0.78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1">
        <f>GDAM_IEX!M27</f>
        <v>0</v>
      </c>
      <c r="AP27" s="191">
        <f>GDAM_IEX!S27</f>
        <v>0</v>
      </c>
      <c r="AQ27" s="191">
        <f>GDAM_PXI!M27</f>
        <v>0</v>
      </c>
      <c r="AR27" s="191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7.6730879999999999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13.29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0.2092031744</v>
      </c>
      <c r="AD28">
        <f t="shared" si="1"/>
        <v>23.563884825599999</v>
      </c>
      <c r="AE28">
        <v>0</v>
      </c>
      <c r="AF28" s="26"/>
      <c r="AG28">
        <f t="shared" si="2"/>
        <v>23.563884825599999</v>
      </c>
      <c r="AI28" s="75">
        <f>PXIL!M28</f>
        <v>0</v>
      </c>
      <c r="AJ28" s="75">
        <f>PXIL!S28</f>
        <v>0</v>
      </c>
      <c r="AK28" s="75">
        <f>RTM_IEX!M28</f>
        <v>2.81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1">
        <f>GDAM_IEX!M28</f>
        <v>0</v>
      </c>
      <c r="AP28" s="191">
        <f>GDAM_IEX!S28</f>
        <v>0</v>
      </c>
      <c r="AQ28" s="191">
        <f>GDAM_PXI!M28</f>
        <v>0</v>
      </c>
      <c r="AR28" s="191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7.6730879999999999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13.29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0.21263517440000002</v>
      </c>
      <c r="AD29">
        <f t="shared" si="1"/>
        <v>23.950452825599999</v>
      </c>
      <c r="AE29">
        <v>0</v>
      </c>
      <c r="AF29" s="26"/>
      <c r="AG29">
        <f t="shared" si="2"/>
        <v>23.950452825599999</v>
      </c>
      <c r="AI29" s="75">
        <f>PXIL!M29</f>
        <v>0</v>
      </c>
      <c r="AJ29" s="75">
        <f>PXIL!S29</f>
        <v>0</v>
      </c>
      <c r="AK29" s="75">
        <f>RTM_IEX!M29</f>
        <v>3.2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1">
        <f>GDAM_IEX!M29</f>
        <v>0</v>
      </c>
      <c r="AP29" s="191">
        <f>GDAM_IEX!S29</f>
        <v>0</v>
      </c>
      <c r="AQ29" s="191">
        <f>GDAM_PXI!M29</f>
        <v>0</v>
      </c>
      <c r="AR29" s="191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7.6730879999999999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6.21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0.1417951744</v>
      </c>
      <c r="AD30">
        <f t="shared" si="1"/>
        <v>15.971292825600001</v>
      </c>
      <c r="AE30">
        <v>0</v>
      </c>
      <c r="AF30" s="26"/>
      <c r="AG30">
        <f t="shared" si="2"/>
        <v>15.971292825600001</v>
      </c>
      <c r="AI30" s="75">
        <f>PXIL!M30</f>
        <v>0</v>
      </c>
      <c r="AJ30" s="75">
        <f>PXIL!S30</f>
        <v>0</v>
      </c>
      <c r="AK30" s="75">
        <f>RTM_IEX!M30</f>
        <v>2.23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1">
        <f>GDAM_IEX!M30</f>
        <v>0</v>
      </c>
      <c r="AP30" s="191">
        <f>GDAM_IEX!S30</f>
        <v>0</v>
      </c>
      <c r="AQ30" s="191">
        <f>GDAM_PXI!M30</f>
        <v>0</v>
      </c>
      <c r="AR30" s="191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7.6730879999999999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13.29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0.2092031744</v>
      </c>
      <c r="AD31">
        <f t="shared" si="1"/>
        <v>23.563884825599999</v>
      </c>
      <c r="AE31">
        <v>0</v>
      </c>
      <c r="AF31" s="26"/>
      <c r="AG31">
        <f t="shared" si="2"/>
        <v>23.563884825599999</v>
      </c>
      <c r="AI31" s="75">
        <f>PXIL!M31</f>
        <v>0</v>
      </c>
      <c r="AJ31" s="75">
        <f>PXIL!S31</f>
        <v>0</v>
      </c>
      <c r="AK31" s="75">
        <f>RTM_IEX!M31</f>
        <v>2.81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1">
        <f>GDAM_IEX!M31</f>
        <v>0</v>
      </c>
      <c r="AP31" s="191">
        <f>GDAM_IEX!S31</f>
        <v>0</v>
      </c>
      <c r="AQ31" s="191">
        <f>GDAM_PXI!M31</f>
        <v>0</v>
      </c>
      <c r="AR31" s="191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7.6730879999999999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13.29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0.21008317439999999</v>
      </c>
      <c r="AD32">
        <f t="shared" si="1"/>
        <v>23.663004825599998</v>
      </c>
      <c r="AE32">
        <v>0</v>
      </c>
      <c r="AF32" s="26"/>
      <c r="AG32">
        <f t="shared" si="2"/>
        <v>23.663004825599998</v>
      </c>
      <c r="AI32" s="75">
        <f>PXIL!M32</f>
        <v>0</v>
      </c>
      <c r="AJ32" s="75">
        <f>PXIL!S32</f>
        <v>0</v>
      </c>
      <c r="AK32" s="75">
        <f>RTM_IEX!M32</f>
        <v>2.91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1">
        <f>GDAM_IEX!M32</f>
        <v>0</v>
      </c>
      <c r="AP32" s="191">
        <f>GDAM_IEX!S32</f>
        <v>0</v>
      </c>
      <c r="AQ32" s="191">
        <f>GDAM_PXI!M32</f>
        <v>0</v>
      </c>
      <c r="AR32" s="191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7.6730879999999999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13.29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0.21263517440000002</v>
      </c>
      <c r="AD33">
        <f t="shared" si="1"/>
        <v>23.950452825599999</v>
      </c>
      <c r="AE33">
        <v>0</v>
      </c>
      <c r="AF33" s="26"/>
      <c r="AG33">
        <f t="shared" si="2"/>
        <v>23.950452825599999</v>
      </c>
      <c r="AI33" s="75">
        <f>PXIL!M33</f>
        <v>0</v>
      </c>
      <c r="AJ33" s="75">
        <f>PXIL!S33</f>
        <v>0</v>
      </c>
      <c r="AK33" s="75">
        <f>RTM_IEX!M33</f>
        <v>3.2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1">
        <f>GDAM_IEX!M33</f>
        <v>0</v>
      </c>
      <c r="AP33" s="191">
        <f>GDAM_IEX!S33</f>
        <v>0</v>
      </c>
      <c r="AQ33" s="191">
        <f>GDAM_PXI!M33</f>
        <v>0</v>
      </c>
      <c r="AR33" s="191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7.6730879999999999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11.74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0.19301117440000004</v>
      </c>
      <c r="AD34">
        <f t="shared" si="1"/>
        <v>21.740076825600003</v>
      </c>
      <c r="AE34">
        <v>0</v>
      </c>
      <c r="AF34" s="26"/>
      <c r="AG34">
        <f t="shared" si="2"/>
        <v>21.740076825600003</v>
      </c>
      <c r="AI34" s="75">
        <f>PXIL!M34</f>
        <v>0</v>
      </c>
      <c r="AJ34" s="75">
        <f>PXIL!S34</f>
        <v>0</v>
      </c>
      <c r="AK34" s="75">
        <f>RTM_IEX!M34</f>
        <v>2.52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1">
        <f>GDAM_IEX!M34</f>
        <v>0</v>
      </c>
      <c r="AP34" s="191">
        <f>GDAM_IEX!S34</f>
        <v>0</v>
      </c>
      <c r="AQ34" s="191">
        <f>GDAM_PXI!M34</f>
        <v>0</v>
      </c>
      <c r="AR34" s="191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7.6730879999999999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13.29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0.21008317439999999</v>
      </c>
      <c r="AD35">
        <f t="shared" si="1"/>
        <v>23.663004825599998</v>
      </c>
      <c r="AE35">
        <v>0</v>
      </c>
      <c r="AF35" s="26"/>
      <c r="AG35">
        <f t="shared" si="2"/>
        <v>23.663004825599998</v>
      </c>
      <c r="AI35" s="75">
        <f>PXIL!M35</f>
        <v>0</v>
      </c>
      <c r="AJ35" s="75">
        <f>PXIL!S35</f>
        <v>0</v>
      </c>
      <c r="AK35" s="75">
        <f>RTM_IEX!M35</f>
        <v>2.91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1">
        <f>GDAM_IEX!M35</f>
        <v>0</v>
      </c>
      <c r="AP35" s="191">
        <f>GDAM_IEX!S35</f>
        <v>0</v>
      </c>
      <c r="AQ35" s="191">
        <f>GDAM_PXI!M35</f>
        <v>0</v>
      </c>
      <c r="AR35" s="191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7.6730879999999999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13.29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0.21263517440000002</v>
      </c>
      <c r="AD36">
        <f t="shared" si="1"/>
        <v>23.950452825599999</v>
      </c>
      <c r="AE36">
        <v>0</v>
      </c>
      <c r="AF36" s="26"/>
      <c r="AG36">
        <f t="shared" si="2"/>
        <v>23.950452825599999</v>
      </c>
      <c r="AI36" s="75">
        <f>PXIL!M36</f>
        <v>0</v>
      </c>
      <c r="AJ36" s="75">
        <f>PXIL!S36</f>
        <v>0</v>
      </c>
      <c r="AK36" s="75">
        <f>RTM_IEX!M36</f>
        <v>3.2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1">
        <f>GDAM_IEX!M36</f>
        <v>0</v>
      </c>
      <c r="AP36" s="191">
        <f>GDAM_IEX!S36</f>
        <v>0</v>
      </c>
      <c r="AQ36" s="191">
        <f>GDAM_PXI!M36</f>
        <v>0</v>
      </c>
      <c r="AR36" s="191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7.6730879999999999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5.34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0.1392431744</v>
      </c>
      <c r="AD37">
        <f t="shared" si="1"/>
        <v>15.6838448256</v>
      </c>
      <c r="AE37">
        <v>0</v>
      </c>
      <c r="AF37" s="26"/>
      <c r="AG37">
        <f t="shared" si="2"/>
        <v>15.6838448256</v>
      </c>
      <c r="AI37" s="75">
        <f>PXIL!M37</f>
        <v>0</v>
      </c>
      <c r="AJ37" s="75">
        <f>PXIL!S37</f>
        <v>0</v>
      </c>
      <c r="AK37" s="75">
        <f>RTM_IEX!M37</f>
        <v>2.81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1">
        <f>GDAM_IEX!M37</f>
        <v>0</v>
      </c>
      <c r="AP37" s="191">
        <f>GDAM_IEX!S37</f>
        <v>0</v>
      </c>
      <c r="AQ37" s="191">
        <f>GDAM_PXI!M37</f>
        <v>0</v>
      </c>
      <c r="AR37" s="191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7.6730879999999999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13.29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0.2066511744</v>
      </c>
      <c r="AD38">
        <f t="shared" si="1"/>
        <v>23.276436825599998</v>
      </c>
      <c r="AE38">
        <v>0</v>
      </c>
      <c r="AF38" s="26"/>
      <c r="AG38">
        <f t="shared" si="2"/>
        <v>23.276436825599998</v>
      </c>
      <c r="AI38" s="75">
        <f>PXIL!M38</f>
        <v>0</v>
      </c>
      <c r="AJ38" s="75">
        <f>PXIL!S38</f>
        <v>0</v>
      </c>
      <c r="AK38" s="75">
        <f>RTM_IEX!M38</f>
        <v>2.52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1">
        <f>GDAM_IEX!M38</f>
        <v>0</v>
      </c>
      <c r="AP38" s="191">
        <f>GDAM_IEX!S38</f>
        <v>0</v>
      </c>
      <c r="AQ38" s="191">
        <f>GDAM_PXI!M38</f>
        <v>0</v>
      </c>
      <c r="AR38" s="191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7.6730879999999999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13.29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0.21263517440000002</v>
      </c>
      <c r="AD39">
        <f t="shared" si="1"/>
        <v>23.950452825599999</v>
      </c>
      <c r="AE39">
        <v>0</v>
      </c>
      <c r="AF39" s="26"/>
      <c r="AG39">
        <f t="shared" si="2"/>
        <v>23.950452825599999</v>
      </c>
      <c r="AI39" s="75">
        <f>PXIL!M39</f>
        <v>0</v>
      </c>
      <c r="AJ39" s="75">
        <f>PXIL!S39</f>
        <v>0</v>
      </c>
      <c r="AK39" s="75">
        <f>RTM_IEX!M39</f>
        <v>3.2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1">
        <f>GDAM_IEX!M39</f>
        <v>0</v>
      </c>
      <c r="AP39" s="191">
        <f>GDAM_IEX!S39</f>
        <v>0</v>
      </c>
      <c r="AQ39" s="191">
        <f>GDAM_PXI!M39</f>
        <v>0</v>
      </c>
      <c r="AR39" s="191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7.6730879999999999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13.29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0.21263517440000002</v>
      </c>
      <c r="AD40">
        <f t="shared" si="1"/>
        <v>23.950452825599999</v>
      </c>
      <c r="AE40">
        <v>0</v>
      </c>
      <c r="AF40" s="26"/>
      <c r="AG40">
        <f t="shared" si="2"/>
        <v>23.950452825599999</v>
      </c>
      <c r="AI40" s="75">
        <f>PXIL!M40</f>
        <v>0</v>
      </c>
      <c r="AJ40" s="75">
        <f>PXIL!S40</f>
        <v>0</v>
      </c>
      <c r="AK40" s="75">
        <f>RTM_IEX!M40</f>
        <v>3.2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1">
        <f>GDAM_IEX!M40</f>
        <v>0</v>
      </c>
      <c r="AP40" s="191">
        <f>GDAM_IEX!S40</f>
        <v>0</v>
      </c>
      <c r="AQ40" s="191">
        <f>GDAM_PXI!M40</f>
        <v>0</v>
      </c>
      <c r="AR40" s="191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7.6730879999999999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12.32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0.19556317440000001</v>
      </c>
      <c r="AD41">
        <f t="shared" si="1"/>
        <v>22.0275248256</v>
      </c>
      <c r="AE41">
        <v>0</v>
      </c>
      <c r="AF41" s="26"/>
      <c r="AG41">
        <f t="shared" si="2"/>
        <v>22.0275248256</v>
      </c>
      <c r="AI41" s="75">
        <f>PXIL!M41</f>
        <v>0</v>
      </c>
      <c r="AJ41" s="75">
        <f>PXIL!S41</f>
        <v>0</v>
      </c>
      <c r="AK41" s="75">
        <f>RTM_IEX!M41</f>
        <v>2.23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1">
        <f>GDAM_IEX!M41</f>
        <v>0</v>
      </c>
      <c r="AP41" s="191">
        <f>GDAM_IEX!S41</f>
        <v>0</v>
      </c>
      <c r="AQ41" s="191">
        <f>GDAM_PXI!M41</f>
        <v>0</v>
      </c>
      <c r="AR41" s="191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7.6730879999999999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13.29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0.2066511744</v>
      </c>
      <c r="AD42">
        <f t="shared" si="1"/>
        <v>23.276436825599998</v>
      </c>
      <c r="AE42">
        <v>0</v>
      </c>
      <c r="AF42" s="26"/>
      <c r="AG42">
        <f t="shared" si="2"/>
        <v>23.276436825599998</v>
      </c>
      <c r="AI42" s="75">
        <f>PXIL!M42</f>
        <v>0</v>
      </c>
      <c r="AJ42" s="75">
        <f>PXIL!S42</f>
        <v>0</v>
      </c>
      <c r="AK42" s="75">
        <f>RTM_IEX!M42</f>
        <v>2.52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1">
        <f>GDAM_IEX!M42</f>
        <v>0</v>
      </c>
      <c r="AP42" s="191">
        <f>GDAM_IEX!S42</f>
        <v>0</v>
      </c>
      <c r="AQ42" s="191">
        <f>GDAM_PXI!M42</f>
        <v>0</v>
      </c>
      <c r="AR42" s="191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7.6730879999999999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12.32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0.2015471744</v>
      </c>
      <c r="AD43">
        <f t="shared" si="1"/>
        <v>22.701540825599999</v>
      </c>
      <c r="AE43">
        <v>0</v>
      </c>
      <c r="AF43" s="26"/>
      <c r="AG43">
        <f t="shared" si="2"/>
        <v>22.701540825599999</v>
      </c>
      <c r="AI43" s="75">
        <f>PXIL!M43</f>
        <v>0</v>
      </c>
      <c r="AJ43" s="75">
        <f>PXIL!S43</f>
        <v>0</v>
      </c>
      <c r="AK43" s="75">
        <f>RTM_IEX!M43</f>
        <v>2.91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1">
        <f>GDAM_IEX!M43</f>
        <v>0</v>
      </c>
      <c r="AP43" s="191">
        <f>GDAM_IEX!S43</f>
        <v>0</v>
      </c>
      <c r="AQ43" s="191">
        <f>GDAM_PXI!M43</f>
        <v>0</v>
      </c>
      <c r="AR43" s="191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7.6730879999999999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4.66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0.13413917440000001</v>
      </c>
      <c r="AD44">
        <f t="shared" si="1"/>
        <v>15.108948825600001</v>
      </c>
      <c r="AE44">
        <v>0</v>
      </c>
      <c r="AF44" s="26"/>
      <c r="AG44">
        <f t="shared" si="2"/>
        <v>15.108948825600001</v>
      </c>
      <c r="AI44" s="75">
        <f>PXIL!M44</f>
        <v>0</v>
      </c>
      <c r="AJ44" s="75">
        <f>PXIL!S44</f>
        <v>0</v>
      </c>
      <c r="AK44" s="75">
        <f>RTM_IEX!M44</f>
        <v>2.91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1">
        <f>GDAM_IEX!M44</f>
        <v>0</v>
      </c>
      <c r="AP44" s="191">
        <f>GDAM_IEX!S44</f>
        <v>0</v>
      </c>
      <c r="AQ44" s="191">
        <f>GDAM_PXI!M44</f>
        <v>0</v>
      </c>
      <c r="AR44" s="191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7.6730879999999999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9.8000000000000007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0.18280317440000002</v>
      </c>
      <c r="AD45">
        <f t="shared" si="1"/>
        <v>20.590284825600001</v>
      </c>
      <c r="AE45">
        <v>0</v>
      </c>
      <c r="AF45" s="26"/>
      <c r="AG45">
        <f t="shared" si="2"/>
        <v>20.590284825600001</v>
      </c>
      <c r="AI45" s="75">
        <f>PXIL!M45</f>
        <v>0</v>
      </c>
      <c r="AJ45" s="75">
        <f>PXIL!S45</f>
        <v>0</v>
      </c>
      <c r="AK45" s="75">
        <f>RTM_IEX!M45</f>
        <v>3.3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1">
        <f>GDAM_IEX!M45</f>
        <v>0</v>
      </c>
      <c r="AP45" s="191">
        <f>GDAM_IEX!S45</f>
        <v>0</v>
      </c>
      <c r="AQ45" s="191">
        <f>GDAM_PXI!M45</f>
        <v>0</v>
      </c>
      <c r="AR45" s="191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7.6730879999999999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9.6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0.18359517440000003</v>
      </c>
      <c r="AD46">
        <f t="shared" si="1"/>
        <v>20.679492825600001</v>
      </c>
      <c r="AE46">
        <v>0</v>
      </c>
      <c r="AF46" s="26"/>
      <c r="AG46">
        <f t="shared" si="2"/>
        <v>20.679492825600001</v>
      </c>
      <c r="AI46" s="75">
        <f>PXIL!M46</f>
        <v>0</v>
      </c>
      <c r="AJ46" s="75">
        <f>PXIL!S46</f>
        <v>0</v>
      </c>
      <c r="AK46" s="75">
        <f>RTM_IEX!M46</f>
        <v>3.59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1">
        <f>GDAM_IEX!M46</f>
        <v>0</v>
      </c>
      <c r="AP46" s="191">
        <f>GDAM_IEX!S46</f>
        <v>0</v>
      </c>
      <c r="AQ46" s="191">
        <f>GDAM_PXI!M46</f>
        <v>0</v>
      </c>
      <c r="AR46" s="191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7.6730879999999999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13.29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0.1844751744</v>
      </c>
      <c r="AD47">
        <f t="shared" si="1"/>
        <v>20.7786128256</v>
      </c>
      <c r="AE47">
        <v>0</v>
      </c>
      <c r="AF47" s="26"/>
      <c r="AG47">
        <f t="shared" si="2"/>
        <v>20.7786128256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1">
        <f>GDAM_IEX!M47</f>
        <v>0</v>
      </c>
      <c r="AP47" s="191">
        <f>GDAM_IEX!S47</f>
        <v>0</v>
      </c>
      <c r="AQ47" s="191">
        <f>GDAM_PXI!M47</f>
        <v>0</v>
      </c>
      <c r="AR47" s="191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7.6730879999999999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8.44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0.14777917439999999</v>
      </c>
      <c r="AD48">
        <f t="shared" si="1"/>
        <v>16.645308825599997</v>
      </c>
      <c r="AE48">
        <v>0</v>
      </c>
      <c r="AF48" s="26"/>
      <c r="AG48">
        <f t="shared" si="2"/>
        <v>16.645308825599997</v>
      </c>
      <c r="AI48" s="75">
        <f>PXIL!M48</f>
        <v>0</v>
      </c>
      <c r="AJ48" s="75">
        <f>PXIL!S48</f>
        <v>0</v>
      </c>
      <c r="AK48" s="75">
        <f>RTM_IEX!M48</f>
        <v>0.68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1">
        <f>GDAM_IEX!M48</f>
        <v>0</v>
      </c>
      <c r="AP48" s="191">
        <f>GDAM_IEX!S48</f>
        <v>0</v>
      </c>
      <c r="AQ48" s="191">
        <f>GDAM_PXI!M48</f>
        <v>0</v>
      </c>
      <c r="AR48" s="191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7.6730879999999999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7.95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0.14857117440000001</v>
      </c>
      <c r="AD49">
        <f t="shared" si="1"/>
        <v>16.7345168256</v>
      </c>
      <c r="AE49">
        <v>0</v>
      </c>
      <c r="AF49" s="26"/>
      <c r="AG49">
        <f t="shared" si="2"/>
        <v>16.7345168256</v>
      </c>
      <c r="AI49" s="75">
        <f>PXIL!M49</f>
        <v>0</v>
      </c>
      <c r="AJ49" s="75">
        <f>PXIL!S49</f>
        <v>0</v>
      </c>
      <c r="AK49" s="75">
        <f>RTM_IEX!M49</f>
        <v>1.26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1">
        <f>GDAM_IEX!M49</f>
        <v>0</v>
      </c>
      <c r="AP49" s="191">
        <f>GDAM_IEX!S49</f>
        <v>0</v>
      </c>
      <c r="AQ49" s="191">
        <f>GDAM_PXI!M49</f>
        <v>0</v>
      </c>
      <c r="AR49" s="191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7.6730879999999999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11.45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0.18113117440000001</v>
      </c>
      <c r="AD50">
        <f t="shared" si="1"/>
        <v>20.401956825599999</v>
      </c>
      <c r="AE50">
        <v>0</v>
      </c>
      <c r="AF50" s="26"/>
      <c r="AG50">
        <f t="shared" si="2"/>
        <v>20.401956825599999</v>
      </c>
      <c r="AI50" s="75">
        <f>PXIL!M50</f>
        <v>0</v>
      </c>
      <c r="AJ50" s="75">
        <f>PXIL!S50</f>
        <v>0</v>
      </c>
      <c r="AK50" s="75">
        <f>RTM_IEX!M50</f>
        <v>1.46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1">
        <f>GDAM_IEX!M50</f>
        <v>0</v>
      </c>
      <c r="AP50" s="191">
        <f>GDAM_IEX!S50</f>
        <v>0</v>
      </c>
      <c r="AQ50" s="191">
        <f>GDAM_PXI!M50</f>
        <v>0</v>
      </c>
      <c r="AR50" s="191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7.6730879999999999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5.04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0.13748317439999999</v>
      </c>
      <c r="AD51">
        <f t="shared" si="1"/>
        <v>15.485604825599999</v>
      </c>
      <c r="AE51">
        <v>0</v>
      </c>
      <c r="AF51" s="26"/>
      <c r="AG51">
        <f t="shared" si="2"/>
        <v>15.485604825599999</v>
      </c>
      <c r="AI51" s="75">
        <f>PXIL!M51</f>
        <v>0</v>
      </c>
      <c r="AJ51" s="75">
        <f>PXIL!S51</f>
        <v>0</v>
      </c>
      <c r="AK51" s="75">
        <f>RTM_IEX!M51</f>
        <v>2.91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1">
        <f>GDAM_IEX!M51</f>
        <v>0</v>
      </c>
      <c r="AP51" s="191">
        <f>GDAM_IEX!S51</f>
        <v>0</v>
      </c>
      <c r="AQ51" s="191">
        <f>GDAM_PXI!M51</f>
        <v>0</v>
      </c>
      <c r="AR51" s="191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7.6730879999999999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11.64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0.20154717440000003</v>
      </c>
      <c r="AD52">
        <f t="shared" si="1"/>
        <v>22.701540825599999</v>
      </c>
      <c r="AE52">
        <v>0</v>
      </c>
      <c r="AF52" s="26"/>
      <c r="AG52">
        <f t="shared" si="2"/>
        <v>22.701540825599999</v>
      </c>
      <c r="AI52" s="75">
        <f>PXIL!M52</f>
        <v>0</v>
      </c>
      <c r="AJ52" s="75">
        <f>PXIL!S52</f>
        <v>0</v>
      </c>
      <c r="AK52" s="75">
        <f>RTM_IEX!M52</f>
        <v>3.59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1">
        <f>GDAM_IEX!M52</f>
        <v>0</v>
      </c>
      <c r="AP52" s="191">
        <f>GDAM_IEX!S52</f>
        <v>0</v>
      </c>
      <c r="AQ52" s="191">
        <f>GDAM_PXI!M52</f>
        <v>0</v>
      </c>
      <c r="AR52" s="191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7.6730879999999999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9.02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0.16564317440000001</v>
      </c>
      <c r="AD53">
        <f t="shared" si="1"/>
        <v>18.657444825599999</v>
      </c>
      <c r="AE53">
        <v>0</v>
      </c>
      <c r="AF53" s="26"/>
      <c r="AG53">
        <f t="shared" si="2"/>
        <v>18.657444825599999</v>
      </c>
      <c r="AI53" s="75">
        <f>PXIL!M53</f>
        <v>0</v>
      </c>
      <c r="AJ53" s="75">
        <f>PXIL!S53</f>
        <v>0</v>
      </c>
      <c r="AK53" s="75">
        <f>RTM_IEX!M53</f>
        <v>2.13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1">
        <f>GDAM_IEX!M53</f>
        <v>0</v>
      </c>
      <c r="AP53" s="191">
        <f>GDAM_IEX!S53</f>
        <v>0</v>
      </c>
      <c r="AQ53" s="191">
        <f>GDAM_PXI!M53</f>
        <v>0</v>
      </c>
      <c r="AR53" s="191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7.6730879999999999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13.29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0.2015471744</v>
      </c>
      <c r="AD54">
        <f t="shared" si="1"/>
        <v>22.701540825599999</v>
      </c>
      <c r="AE54">
        <v>0</v>
      </c>
      <c r="AF54" s="26"/>
      <c r="AG54">
        <f t="shared" si="2"/>
        <v>22.701540825599999</v>
      </c>
      <c r="AI54" s="75">
        <f>PXIL!M54</f>
        <v>0</v>
      </c>
      <c r="AJ54" s="75">
        <f>PXIL!S54</f>
        <v>0</v>
      </c>
      <c r="AK54" s="75">
        <f>RTM_IEX!M54</f>
        <v>1.94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1">
        <f>GDAM_IEX!M54</f>
        <v>0</v>
      </c>
      <c r="AP54" s="191">
        <f>GDAM_IEX!S54</f>
        <v>0</v>
      </c>
      <c r="AQ54" s="191">
        <f>GDAM_PXI!M54</f>
        <v>0</v>
      </c>
      <c r="AR54" s="191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7.6730879999999999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9.6999999999999993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0.18104317440000001</v>
      </c>
      <c r="AD55">
        <f t="shared" si="1"/>
        <v>20.392044825599999</v>
      </c>
      <c r="AE55">
        <v>0</v>
      </c>
      <c r="AF55" s="26"/>
      <c r="AG55">
        <f t="shared" si="2"/>
        <v>20.392044825599999</v>
      </c>
      <c r="AI55" s="75">
        <f>PXIL!M55</f>
        <v>0</v>
      </c>
      <c r="AJ55" s="75">
        <f>PXIL!S55</f>
        <v>0</v>
      </c>
      <c r="AK55" s="75">
        <f>RTM_IEX!M55</f>
        <v>3.2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1">
        <f>GDAM_IEX!M55</f>
        <v>0</v>
      </c>
      <c r="AP55" s="191">
        <f>GDAM_IEX!S55</f>
        <v>0</v>
      </c>
      <c r="AQ55" s="191">
        <f>GDAM_PXI!M55</f>
        <v>0</v>
      </c>
      <c r="AR55" s="191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7.6730879999999999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10.19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0.17514717439999999</v>
      </c>
      <c r="AD56">
        <f t="shared" si="1"/>
        <v>19.727940825599998</v>
      </c>
      <c r="AE56">
        <v>0</v>
      </c>
      <c r="AF56" s="26"/>
      <c r="AG56">
        <f t="shared" si="2"/>
        <v>19.727940825599998</v>
      </c>
      <c r="AI56" s="75">
        <f>PXIL!M56</f>
        <v>0</v>
      </c>
      <c r="AJ56" s="75">
        <f>PXIL!S56</f>
        <v>0</v>
      </c>
      <c r="AK56" s="75">
        <f>RTM_IEX!M56</f>
        <v>2.04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1">
        <f>GDAM_IEX!M56</f>
        <v>0</v>
      </c>
      <c r="AP56" s="191">
        <f>GDAM_IEX!S56</f>
        <v>0</v>
      </c>
      <c r="AQ56" s="191">
        <f>GDAM_PXI!M56</f>
        <v>0</v>
      </c>
      <c r="AR56" s="191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7.6730879999999999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12.8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0.19380317440000003</v>
      </c>
      <c r="AD57">
        <f t="shared" si="1"/>
        <v>21.829284825600002</v>
      </c>
      <c r="AE57">
        <v>0</v>
      </c>
      <c r="AF57" s="26"/>
      <c r="AG57">
        <f t="shared" si="2"/>
        <v>21.829284825600002</v>
      </c>
      <c r="AI57" s="75">
        <f>PXIL!M57</f>
        <v>0</v>
      </c>
      <c r="AJ57" s="75">
        <f>PXIL!S57</f>
        <v>0</v>
      </c>
      <c r="AK57" s="75">
        <f>RTM_IEX!M57</f>
        <v>1.55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1">
        <f>GDAM_IEX!M57</f>
        <v>0</v>
      </c>
      <c r="AP57" s="191">
        <f>GDAM_IEX!S57</f>
        <v>0</v>
      </c>
      <c r="AQ57" s="191">
        <f>GDAM_PXI!M57</f>
        <v>0</v>
      </c>
      <c r="AR57" s="191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7.6730879999999999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2.52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0.1093231744</v>
      </c>
      <c r="AD58">
        <f t="shared" si="1"/>
        <v>12.3137648256</v>
      </c>
      <c r="AE58">
        <v>0</v>
      </c>
      <c r="AF58" s="26"/>
      <c r="AG58">
        <f t="shared" si="2"/>
        <v>12.3137648256</v>
      </c>
      <c r="AI58" s="75">
        <f>PXIL!M58</f>
        <v>0</v>
      </c>
      <c r="AJ58" s="75">
        <f>PXIL!S58</f>
        <v>0</v>
      </c>
      <c r="AK58" s="75">
        <f>RTM_IEX!M58</f>
        <v>2.23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1">
        <f>GDAM_IEX!M58</f>
        <v>0</v>
      </c>
      <c r="AP58" s="191">
        <f>GDAM_IEX!S58</f>
        <v>0</v>
      </c>
      <c r="AQ58" s="191">
        <f>GDAM_PXI!M58</f>
        <v>0</v>
      </c>
      <c r="AR58" s="191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7.6730879999999999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10.48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0.18192317440000003</v>
      </c>
      <c r="AD59">
        <f t="shared" si="1"/>
        <v>20.491164825599999</v>
      </c>
      <c r="AE59">
        <v>0</v>
      </c>
      <c r="AF59" s="26"/>
      <c r="AG59">
        <f t="shared" si="2"/>
        <v>20.491164825599999</v>
      </c>
      <c r="AI59" s="75">
        <f>PXIL!M59</f>
        <v>0</v>
      </c>
      <c r="AJ59" s="75">
        <f>PXIL!S59</f>
        <v>0</v>
      </c>
      <c r="AK59" s="75">
        <f>RTM_IEX!M59</f>
        <v>2.52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1">
        <f>GDAM_IEX!M59</f>
        <v>0</v>
      </c>
      <c r="AP59" s="191">
        <f>GDAM_IEX!S59</f>
        <v>0</v>
      </c>
      <c r="AQ59" s="191">
        <f>GDAM_PXI!M59</f>
        <v>0</v>
      </c>
      <c r="AR59" s="191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7.6730879999999999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13.29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0.2066511744</v>
      </c>
      <c r="AD60">
        <f t="shared" si="1"/>
        <v>23.276436825599998</v>
      </c>
      <c r="AE60">
        <v>0</v>
      </c>
      <c r="AF60" s="26"/>
      <c r="AG60">
        <f t="shared" si="2"/>
        <v>23.276436825599998</v>
      </c>
      <c r="AI60" s="75">
        <f>PXIL!M60</f>
        <v>0</v>
      </c>
      <c r="AJ60" s="75">
        <f>PXIL!S60</f>
        <v>0</v>
      </c>
      <c r="AK60" s="75">
        <f>RTM_IEX!M60</f>
        <v>2.52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1">
        <f>GDAM_IEX!M60</f>
        <v>0</v>
      </c>
      <c r="AP60" s="191">
        <f>GDAM_IEX!S60</f>
        <v>0</v>
      </c>
      <c r="AQ60" s="191">
        <f>GDAM_PXI!M60</f>
        <v>0</v>
      </c>
      <c r="AR60" s="191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7.6730879999999999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13.29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0.19556317439999998</v>
      </c>
      <c r="AD61">
        <f t="shared" si="1"/>
        <v>22.0275248256</v>
      </c>
      <c r="AE61">
        <v>0</v>
      </c>
      <c r="AF61" s="26"/>
      <c r="AG61">
        <f t="shared" si="2"/>
        <v>22.0275248256</v>
      </c>
      <c r="AI61" s="75">
        <f>PXIL!M61</f>
        <v>0</v>
      </c>
      <c r="AJ61" s="75">
        <f>PXIL!S61</f>
        <v>0</v>
      </c>
      <c r="AK61" s="75">
        <f>RTM_IEX!M61</f>
        <v>1.26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1">
        <f>GDAM_IEX!M61</f>
        <v>0</v>
      </c>
      <c r="AP61" s="191">
        <f>GDAM_IEX!S61</f>
        <v>0</v>
      </c>
      <c r="AQ61" s="191">
        <f>GDAM_PXI!M61</f>
        <v>0</v>
      </c>
      <c r="AR61" s="191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7.6730879999999999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11.93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0.18447517440000002</v>
      </c>
      <c r="AD62">
        <f t="shared" si="1"/>
        <v>20.7786128256</v>
      </c>
      <c r="AE62">
        <v>0</v>
      </c>
      <c r="AF62" s="26"/>
      <c r="AG62">
        <f t="shared" si="2"/>
        <v>20.7786128256</v>
      </c>
      <c r="AI62" s="75">
        <f>PXIL!M62</f>
        <v>0</v>
      </c>
      <c r="AJ62" s="75">
        <f>PXIL!S62</f>
        <v>0</v>
      </c>
      <c r="AK62" s="75">
        <f>RTM_IEX!M62</f>
        <v>1.36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1">
        <f>GDAM_IEX!M62</f>
        <v>0</v>
      </c>
      <c r="AP62" s="191">
        <f>GDAM_IEX!S62</f>
        <v>0</v>
      </c>
      <c r="AQ62" s="191">
        <f>GDAM_PXI!M62</f>
        <v>0</v>
      </c>
      <c r="AR62" s="191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7.6730879999999999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12.03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0.19133917440000001</v>
      </c>
      <c r="AD63">
        <f t="shared" si="1"/>
        <v>21.551748825600001</v>
      </c>
      <c r="AE63">
        <v>0</v>
      </c>
      <c r="AF63" s="26"/>
      <c r="AG63">
        <f t="shared" si="2"/>
        <v>21.551748825600001</v>
      </c>
      <c r="AI63" s="75">
        <f>PXIL!M63</f>
        <v>0</v>
      </c>
      <c r="AJ63" s="75">
        <f>PXIL!S63</f>
        <v>0</v>
      </c>
      <c r="AK63" s="75">
        <f>RTM_IEX!M63</f>
        <v>2.04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1">
        <f>GDAM_IEX!M63</f>
        <v>0</v>
      </c>
      <c r="AP63" s="191">
        <f>GDAM_IEX!S63</f>
        <v>0</v>
      </c>
      <c r="AQ63" s="191">
        <f>GDAM_PXI!M63</f>
        <v>0</v>
      </c>
      <c r="AR63" s="191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7.6730879999999999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13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0.2066511744</v>
      </c>
      <c r="AD64">
        <f t="shared" si="1"/>
        <v>23.276436825599998</v>
      </c>
      <c r="AE64">
        <v>0</v>
      </c>
      <c r="AF64" s="26"/>
      <c r="AG64">
        <f t="shared" si="2"/>
        <v>23.276436825599998</v>
      </c>
      <c r="AI64" s="75">
        <f>PXIL!M64</f>
        <v>0</v>
      </c>
      <c r="AJ64" s="75">
        <f>PXIL!S64</f>
        <v>0</v>
      </c>
      <c r="AK64" s="75">
        <f>RTM_IEX!M64</f>
        <v>2.81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1">
        <f>GDAM_IEX!M64</f>
        <v>0</v>
      </c>
      <c r="AP64" s="191">
        <f>GDAM_IEX!S64</f>
        <v>0</v>
      </c>
      <c r="AQ64" s="191">
        <f>GDAM_PXI!M64</f>
        <v>0</v>
      </c>
      <c r="AR64" s="191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7.6730879999999999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5.14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0.13836317440000001</v>
      </c>
      <c r="AD65">
        <f t="shared" si="1"/>
        <v>15.5847248256</v>
      </c>
      <c r="AE65">
        <v>0</v>
      </c>
      <c r="AF65" s="26"/>
      <c r="AG65">
        <f t="shared" si="2"/>
        <v>15.5847248256</v>
      </c>
      <c r="AI65" s="75">
        <f>PXIL!M65</f>
        <v>0</v>
      </c>
      <c r="AJ65" s="75">
        <f>PXIL!S65</f>
        <v>0</v>
      </c>
      <c r="AK65" s="75">
        <f>RTM_IEX!M65</f>
        <v>2.91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1">
        <f>GDAM_IEX!M65</f>
        <v>0</v>
      </c>
      <c r="AP65" s="191">
        <f>GDAM_IEX!S65</f>
        <v>0</v>
      </c>
      <c r="AQ65" s="191">
        <f>GDAM_PXI!M65</f>
        <v>0</v>
      </c>
      <c r="AR65" s="191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7.6730879999999999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13.29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0.2015471744</v>
      </c>
      <c r="AD66">
        <f t="shared" si="1"/>
        <v>22.701540825599999</v>
      </c>
      <c r="AE66">
        <v>0</v>
      </c>
      <c r="AF66" s="26"/>
      <c r="AG66">
        <f t="shared" si="2"/>
        <v>22.701540825599999</v>
      </c>
      <c r="AI66" s="75">
        <f>PXIL!M66</f>
        <v>0</v>
      </c>
      <c r="AJ66" s="75">
        <f>PXIL!S66</f>
        <v>0</v>
      </c>
      <c r="AK66" s="75">
        <f>RTM_IEX!M66</f>
        <v>1.94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1">
        <f>GDAM_IEX!M66</f>
        <v>0</v>
      </c>
      <c r="AP66" s="191">
        <f>GDAM_IEX!S66</f>
        <v>0</v>
      </c>
      <c r="AQ66" s="191">
        <f>GDAM_PXI!M66</f>
        <v>0</v>
      </c>
      <c r="AR66" s="191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7.6730879999999999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10.96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0.20753117440000002</v>
      </c>
      <c r="AD67">
        <f t="shared" si="1"/>
        <v>23.3755568256</v>
      </c>
      <c r="AE67">
        <v>0</v>
      </c>
      <c r="AF67" s="26"/>
      <c r="AG67">
        <f t="shared" si="2"/>
        <v>23.3755568256</v>
      </c>
      <c r="AI67" s="75">
        <f>PXIL!M67</f>
        <v>0</v>
      </c>
      <c r="AJ67" s="75">
        <f>PXIL!S67</f>
        <v>0</v>
      </c>
      <c r="AK67" s="75">
        <f>RTM_IEX!M67</f>
        <v>4.95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1">
        <f>GDAM_IEX!M67</f>
        <v>0</v>
      </c>
      <c r="AP67" s="191">
        <f>GDAM_IEX!S67</f>
        <v>0</v>
      </c>
      <c r="AQ67" s="191">
        <f>GDAM_PXI!M67</f>
        <v>0</v>
      </c>
      <c r="AR67" s="191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7.6730879999999999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13.29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0.21263517440000002</v>
      </c>
      <c r="AD68">
        <f t="shared" ref="AD68:AD98" si="4">SUM(B68:AB68,AI68:AR68)-AC68</f>
        <v>23.950452825599999</v>
      </c>
      <c r="AE68">
        <v>0</v>
      </c>
      <c r="AF68" s="26"/>
      <c r="AG68">
        <f t="shared" ref="AG68:AG98" si="5">SUM(AD68:AF68)</f>
        <v>23.950452825599999</v>
      </c>
      <c r="AI68" s="75">
        <f>PXIL!M68</f>
        <v>0</v>
      </c>
      <c r="AJ68" s="75">
        <f>PXIL!S68</f>
        <v>0</v>
      </c>
      <c r="AK68" s="75">
        <f>RTM_IEX!M68</f>
        <v>3.2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1">
        <f>GDAM_IEX!M68</f>
        <v>0</v>
      </c>
      <c r="AP68" s="191">
        <f>GDAM_IEX!S68</f>
        <v>0</v>
      </c>
      <c r="AQ68" s="191">
        <f>GDAM_PXI!M68</f>
        <v>0</v>
      </c>
      <c r="AR68" s="191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7.6730879999999999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13.1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0.20673917440000003</v>
      </c>
      <c r="AD69">
        <f t="shared" si="4"/>
        <v>23.286348825600001</v>
      </c>
      <c r="AE69">
        <v>0</v>
      </c>
      <c r="AF69" s="26"/>
      <c r="AG69">
        <f t="shared" si="5"/>
        <v>23.286348825600001</v>
      </c>
      <c r="AI69" s="75">
        <f>PXIL!M69</f>
        <v>0</v>
      </c>
      <c r="AJ69" s="75">
        <f>PXIL!S69</f>
        <v>0</v>
      </c>
      <c r="AK69" s="75">
        <f>RTM_IEX!M69</f>
        <v>2.72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1">
        <f>GDAM_IEX!M69</f>
        <v>0</v>
      </c>
      <c r="AP69" s="191">
        <f>GDAM_IEX!S69</f>
        <v>0</v>
      </c>
      <c r="AQ69" s="191">
        <f>GDAM_PXI!M69</f>
        <v>0</v>
      </c>
      <c r="AR69" s="191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7.6730879999999999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11.06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0.19133917440000003</v>
      </c>
      <c r="AD70">
        <f t="shared" si="4"/>
        <v>21.551748825600001</v>
      </c>
      <c r="AE70">
        <v>0</v>
      </c>
      <c r="AF70" s="26"/>
      <c r="AG70">
        <f t="shared" si="5"/>
        <v>21.551748825600001</v>
      </c>
      <c r="AI70" s="75">
        <f>PXIL!M70</f>
        <v>0</v>
      </c>
      <c r="AJ70" s="75">
        <f>PXIL!S70</f>
        <v>0</v>
      </c>
      <c r="AK70" s="75">
        <f>RTM_IEX!M70</f>
        <v>3.01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1">
        <f>GDAM_IEX!M70</f>
        <v>0</v>
      </c>
      <c r="AP70" s="191">
        <f>GDAM_IEX!S70</f>
        <v>0</v>
      </c>
      <c r="AQ70" s="191">
        <f>GDAM_PXI!M70</f>
        <v>0</v>
      </c>
      <c r="AR70" s="191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7.6730879999999999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13.29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0.20585917440000001</v>
      </c>
      <c r="AD71">
        <f t="shared" si="4"/>
        <v>23.187228825599998</v>
      </c>
      <c r="AE71">
        <v>0</v>
      </c>
      <c r="AF71" s="26"/>
      <c r="AG71">
        <f t="shared" si="5"/>
        <v>23.187228825599998</v>
      </c>
      <c r="AI71" s="75">
        <f>PXIL!M71</f>
        <v>0</v>
      </c>
      <c r="AJ71" s="75">
        <f>PXIL!S71</f>
        <v>0</v>
      </c>
      <c r="AK71" s="75">
        <f>RTM_IEX!M71</f>
        <v>2.4300000000000002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1">
        <f>GDAM_IEX!M71</f>
        <v>0</v>
      </c>
      <c r="AP71" s="191">
        <f>GDAM_IEX!S71</f>
        <v>0</v>
      </c>
      <c r="AQ71" s="191">
        <f>GDAM_PXI!M71</f>
        <v>0</v>
      </c>
      <c r="AR71" s="191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7.6730879999999999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6.5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0.14865917440000001</v>
      </c>
      <c r="AD72">
        <f t="shared" si="4"/>
        <v>16.7444288256</v>
      </c>
      <c r="AE72">
        <v>0</v>
      </c>
      <c r="AF72" s="26"/>
      <c r="AG72">
        <f t="shared" si="5"/>
        <v>16.7444288256</v>
      </c>
      <c r="AI72" s="75">
        <f>PXIL!M72</f>
        <v>0</v>
      </c>
      <c r="AJ72" s="75">
        <f>PXIL!S72</f>
        <v>0</v>
      </c>
      <c r="AK72" s="75">
        <f>RTM_IEX!M72</f>
        <v>2.72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1">
        <f>GDAM_IEX!M72</f>
        <v>0</v>
      </c>
      <c r="AP72" s="191">
        <f>GDAM_IEX!S72</f>
        <v>0</v>
      </c>
      <c r="AQ72" s="191">
        <f>GDAM_PXI!M72</f>
        <v>0</v>
      </c>
      <c r="AR72" s="191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7.6730879999999999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11.83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0.18183517439999999</v>
      </c>
      <c r="AD73">
        <f t="shared" si="4"/>
        <v>20.481252825599999</v>
      </c>
      <c r="AE73">
        <v>0</v>
      </c>
      <c r="AF73" s="26"/>
      <c r="AG73">
        <f t="shared" si="5"/>
        <v>20.481252825599999</v>
      </c>
      <c r="AI73" s="75">
        <f>PXIL!M73</f>
        <v>0</v>
      </c>
      <c r="AJ73" s="75">
        <f>PXIL!S73</f>
        <v>0</v>
      </c>
      <c r="AK73" s="75">
        <f>RTM_IEX!M73</f>
        <v>1.1599999999999999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1">
        <f>GDAM_IEX!M73</f>
        <v>0</v>
      </c>
      <c r="AP73" s="191">
        <f>GDAM_IEX!S73</f>
        <v>0</v>
      </c>
      <c r="AQ73" s="191">
        <f>GDAM_PXI!M73</f>
        <v>0</v>
      </c>
      <c r="AR73" s="191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7.6730879999999999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12.51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0.18957917439999999</v>
      </c>
      <c r="AD74">
        <f t="shared" si="4"/>
        <v>21.353508825599999</v>
      </c>
      <c r="AE74">
        <v>0</v>
      </c>
      <c r="AF74" s="26"/>
      <c r="AG74">
        <f t="shared" si="5"/>
        <v>21.353508825599999</v>
      </c>
      <c r="AI74" s="75">
        <f>PXIL!M74</f>
        <v>0</v>
      </c>
      <c r="AJ74" s="75">
        <f>PXIL!S74</f>
        <v>0</v>
      </c>
      <c r="AK74" s="75">
        <f>RTM_IEX!M74</f>
        <v>1.36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1">
        <f>GDAM_IEX!M74</f>
        <v>0</v>
      </c>
      <c r="AP74" s="191">
        <f>GDAM_IEX!S74</f>
        <v>0</v>
      </c>
      <c r="AQ74" s="191">
        <f>GDAM_PXI!M74</f>
        <v>0</v>
      </c>
      <c r="AR74" s="191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8.1526560000000003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13.29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0.21263137280000002</v>
      </c>
      <c r="AD75">
        <f t="shared" si="4"/>
        <v>23.950024627199998</v>
      </c>
      <c r="AE75">
        <v>0</v>
      </c>
      <c r="AF75" s="26"/>
      <c r="AG75">
        <f t="shared" si="5"/>
        <v>23.950024627199998</v>
      </c>
      <c r="AI75" s="75">
        <f>PXIL!M75</f>
        <v>0</v>
      </c>
      <c r="AJ75" s="75">
        <f>PXIL!S75</f>
        <v>0</v>
      </c>
      <c r="AK75" s="75">
        <f>RTM_IEX!M75</f>
        <v>2.72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1">
        <f>GDAM_IEX!M75</f>
        <v>0</v>
      </c>
      <c r="AP75" s="191">
        <f>GDAM_IEX!S75</f>
        <v>0</v>
      </c>
      <c r="AQ75" s="191">
        <f>GDAM_PXI!M75</f>
        <v>0</v>
      </c>
      <c r="AR75" s="191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8.1526560000000003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11.16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0.18790337280000002</v>
      </c>
      <c r="AD76">
        <f t="shared" si="4"/>
        <v>21.164752627199999</v>
      </c>
      <c r="AE76">
        <v>0</v>
      </c>
      <c r="AF76" s="26"/>
      <c r="AG76">
        <f t="shared" si="5"/>
        <v>21.164752627199999</v>
      </c>
      <c r="AI76" s="75">
        <f>PXIL!M76</f>
        <v>0</v>
      </c>
      <c r="AJ76" s="75">
        <f>PXIL!S76</f>
        <v>0</v>
      </c>
      <c r="AK76" s="75">
        <f>RTM_IEX!M76</f>
        <v>2.04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1">
        <f>GDAM_IEX!M76</f>
        <v>0</v>
      </c>
      <c r="AP76" s="191">
        <f>GDAM_IEX!S76</f>
        <v>0</v>
      </c>
      <c r="AQ76" s="191">
        <f>GDAM_PXI!M76</f>
        <v>0</v>
      </c>
      <c r="AR76" s="191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8.1526560000000003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9.99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0.16819137280000002</v>
      </c>
      <c r="AD77">
        <f t="shared" si="4"/>
        <v>18.944464627200002</v>
      </c>
      <c r="AE77">
        <v>0</v>
      </c>
      <c r="AF77" s="26"/>
      <c r="AG77">
        <f t="shared" si="5"/>
        <v>18.944464627200002</v>
      </c>
      <c r="AI77" s="75">
        <f>PXIL!M77</f>
        <v>0</v>
      </c>
      <c r="AJ77" s="75">
        <f>PXIL!S77</f>
        <v>0</v>
      </c>
      <c r="AK77" s="75">
        <f>RTM_IEX!M77</f>
        <v>0.97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1">
        <f>GDAM_IEX!M77</f>
        <v>0</v>
      </c>
      <c r="AP77" s="191">
        <f>GDAM_IEX!S77</f>
        <v>0</v>
      </c>
      <c r="AQ77" s="191">
        <f>GDAM_PXI!M77</f>
        <v>0</v>
      </c>
      <c r="AR77" s="191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8.1526560000000003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8.34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0.16986337280000002</v>
      </c>
      <c r="AD78">
        <f t="shared" si="4"/>
        <v>19.132792627200001</v>
      </c>
      <c r="AE78">
        <v>0</v>
      </c>
      <c r="AF78" s="26"/>
      <c r="AG78">
        <f t="shared" si="5"/>
        <v>19.132792627200001</v>
      </c>
      <c r="AI78" s="75">
        <f>PXIL!M78</f>
        <v>0</v>
      </c>
      <c r="AJ78" s="75">
        <f>PXIL!S78</f>
        <v>0</v>
      </c>
      <c r="AK78" s="75">
        <f>RTM_IEX!M78</f>
        <v>2.81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1">
        <f>GDAM_IEX!M78</f>
        <v>0</v>
      </c>
      <c r="AP78" s="191">
        <f>GDAM_IEX!S78</f>
        <v>0</v>
      </c>
      <c r="AQ78" s="191">
        <f>GDAM_PXI!M78</f>
        <v>0</v>
      </c>
      <c r="AR78" s="191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8.1526560000000003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1.97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0.10870337280000002</v>
      </c>
      <c r="AD79">
        <f t="shared" si="4"/>
        <v>12.243952627200001</v>
      </c>
      <c r="AE79">
        <v>0</v>
      </c>
      <c r="AF79" s="26"/>
      <c r="AG79">
        <f t="shared" si="5"/>
        <v>12.243952627200001</v>
      </c>
      <c r="AI79" s="75">
        <f>PXIL!M79</f>
        <v>0</v>
      </c>
      <c r="AJ79" s="75">
        <f>PXIL!S79</f>
        <v>0</v>
      </c>
      <c r="AK79" s="75">
        <f>RTM_IEX!M79</f>
        <v>2.23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1">
        <f>GDAM_IEX!M79</f>
        <v>0</v>
      </c>
      <c r="AP79" s="191">
        <f>GDAM_IEX!S79</f>
        <v>0</v>
      </c>
      <c r="AQ79" s="191">
        <f>GDAM_PXI!M79</f>
        <v>0</v>
      </c>
      <c r="AR79" s="191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8.1526560000000003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8.18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0.1787513728</v>
      </c>
      <c r="AD80">
        <f t="shared" si="4"/>
        <v>20.1339046272</v>
      </c>
      <c r="AE80">
        <v>0</v>
      </c>
      <c r="AF80" s="26"/>
      <c r="AG80">
        <f t="shared" si="5"/>
        <v>20.1339046272</v>
      </c>
      <c r="AI80" s="75">
        <f>PXIL!M80</f>
        <v>0</v>
      </c>
      <c r="AJ80" s="75">
        <f>PXIL!S80</f>
        <v>0</v>
      </c>
      <c r="AK80" s="75">
        <f>RTM_IEX!M80</f>
        <v>3.98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1">
        <f>GDAM_IEX!M80</f>
        <v>0</v>
      </c>
      <c r="AP80" s="191">
        <f>GDAM_IEX!S80</f>
        <v>0</v>
      </c>
      <c r="AQ80" s="191">
        <f>GDAM_PXI!M80</f>
        <v>0</v>
      </c>
      <c r="AR80" s="191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8.1526560000000003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12.48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0.20119137280000002</v>
      </c>
      <c r="AD81">
        <f t="shared" si="4"/>
        <v>22.661464627200001</v>
      </c>
      <c r="AE81">
        <v>0</v>
      </c>
      <c r="AF81" s="26"/>
      <c r="AG81">
        <f t="shared" si="5"/>
        <v>22.661464627200001</v>
      </c>
      <c r="AI81" s="75">
        <f>PXIL!M81</f>
        <v>0</v>
      </c>
      <c r="AJ81" s="75">
        <f>PXIL!S81</f>
        <v>0</v>
      </c>
      <c r="AK81" s="75">
        <f>RTM_IEX!M81</f>
        <v>2.23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1">
        <f>GDAM_IEX!M81</f>
        <v>0</v>
      </c>
      <c r="AP81" s="191">
        <f>GDAM_IEX!S81</f>
        <v>0</v>
      </c>
      <c r="AQ81" s="191">
        <f>GDAM_PXI!M81</f>
        <v>0</v>
      </c>
      <c r="AR81" s="191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8.1526560000000003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13.29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0.21263137280000002</v>
      </c>
      <c r="AD82">
        <f t="shared" si="4"/>
        <v>23.950024627199998</v>
      </c>
      <c r="AE82">
        <v>0</v>
      </c>
      <c r="AF82" s="26"/>
      <c r="AG82">
        <f t="shared" si="5"/>
        <v>23.950024627199998</v>
      </c>
      <c r="AI82" s="75">
        <f>PXIL!M82</f>
        <v>0</v>
      </c>
      <c r="AJ82" s="75">
        <f>PXIL!S82</f>
        <v>0</v>
      </c>
      <c r="AK82" s="75">
        <f>RTM_IEX!M82</f>
        <v>2.72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1">
        <f>GDAM_IEX!M82</f>
        <v>0</v>
      </c>
      <c r="AP82" s="191">
        <f>GDAM_IEX!S82</f>
        <v>0</v>
      </c>
      <c r="AQ82" s="191">
        <f>GDAM_PXI!M82</f>
        <v>0</v>
      </c>
      <c r="AR82" s="191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8.1526560000000003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13.29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0.2117513728</v>
      </c>
      <c r="AD83">
        <f t="shared" si="4"/>
        <v>23.850904627200002</v>
      </c>
      <c r="AE83">
        <v>0</v>
      </c>
      <c r="AF83" s="26"/>
      <c r="AG83">
        <f t="shared" si="5"/>
        <v>23.850904627200002</v>
      </c>
      <c r="AI83" s="75">
        <f>PXIL!M83</f>
        <v>0</v>
      </c>
      <c r="AJ83" s="75">
        <f>PXIL!S83</f>
        <v>0</v>
      </c>
      <c r="AK83" s="75">
        <f>RTM_IEX!M83</f>
        <v>2.62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1">
        <f>GDAM_IEX!M83</f>
        <v>0</v>
      </c>
      <c r="AP83" s="191">
        <f>GDAM_IEX!S83</f>
        <v>0</v>
      </c>
      <c r="AQ83" s="191">
        <f>GDAM_PXI!M83</f>
        <v>0</v>
      </c>
      <c r="AR83" s="191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8.1526560000000003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12.9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0.20321537279999999</v>
      </c>
      <c r="AD84">
        <f t="shared" si="4"/>
        <v>22.889440627199999</v>
      </c>
      <c r="AE84">
        <v>0</v>
      </c>
      <c r="AF84" s="26"/>
      <c r="AG84">
        <f t="shared" si="5"/>
        <v>22.889440627199999</v>
      </c>
      <c r="AI84" s="75">
        <f>PXIL!M84</f>
        <v>0</v>
      </c>
      <c r="AJ84" s="75">
        <f>PXIL!S84</f>
        <v>0</v>
      </c>
      <c r="AK84" s="75">
        <f>RTM_IEX!M84</f>
        <v>2.04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1">
        <f>GDAM_IEX!M84</f>
        <v>0</v>
      </c>
      <c r="AP84" s="191">
        <f>GDAM_IEX!S84</f>
        <v>0</v>
      </c>
      <c r="AQ84" s="191">
        <f>GDAM_PXI!M84</f>
        <v>0</v>
      </c>
      <c r="AR84" s="191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8.1526560000000003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13.29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0.20831937280000001</v>
      </c>
      <c r="AD85">
        <f t="shared" si="4"/>
        <v>23.464336627200002</v>
      </c>
      <c r="AE85">
        <v>0</v>
      </c>
      <c r="AF85" s="26"/>
      <c r="AG85">
        <f t="shared" si="5"/>
        <v>23.464336627200002</v>
      </c>
      <c r="AI85" s="75">
        <f>PXIL!M85</f>
        <v>0</v>
      </c>
      <c r="AJ85" s="75">
        <f>PXIL!S85</f>
        <v>0</v>
      </c>
      <c r="AK85" s="75">
        <f>RTM_IEX!M85</f>
        <v>2.23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1">
        <f>GDAM_IEX!M85</f>
        <v>0</v>
      </c>
      <c r="AP85" s="191">
        <f>GDAM_IEX!S85</f>
        <v>0</v>
      </c>
      <c r="AQ85" s="191">
        <f>GDAM_PXI!M85</f>
        <v>0</v>
      </c>
      <c r="AR85" s="191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8.1526560000000003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5.53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0.13492737280000003</v>
      </c>
      <c r="AD86">
        <f t="shared" si="4"/>
        <v>15.197728627200002</v>
      </c>
      <c r="AE86">
        <v>0</v>
      </c>
      <c r="AF86" s="26"/>
      <c r="AG86">
        <f t="shared" si="5"/>
        <v>15.197728627200002</v>
      </c>
      <c r="AI86" s="75">
        <f>PXIL!M86</f>
        <v>0</v>
      </c>
      <c r="AJ86" s="75">
        <f>PXIL!S86</f>
        <v>0</v>
      </c>
      <c r="AK86" s="75">
        <f>RTM_IEX!M86</f>
        <v>1.65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1">
        <f>GDAM_IEX!M86</f>
        <v>0</v>
      </c>
      <c r="AP86" s="191">
        <f>GDAM_IEX!S86</f>
        <v>0</v>
      </c>
      <c r="AQ86" s="191">
        <f>GDAM_PXI!M86</f>
        <v>0</v>
      </c>
      <c r="AR86" s="191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8.1526560000000003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12.42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0.18790337280000005</v>
      </c>
      <c r="AD87">
        <f t="shared" si="4"/>
        <v>21.164752627200002</v>
      </c>
      <c r="AE87">
        <v>0</v>
      </c>
      <c r="AF87" s="26"/>
      <c r="AG87">
        <f t="shared" si="5"/>
        <v>21.164752627200002</v>
      </c>
      <c r="AI87" s="75">
        <f>PXIL!M87</f>
        <v>0</v>
      </c>
      <c r="AJ87" s="75">
        <f>PXIL!S87</f>
        <v>0</v>
      </c>
      <c r="AK87" s="75">
        <f>RTM_IEX!M87</f>
        <v>0.78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1">
        <f>GDAM_IEX!M87</f>
        <v>0</v>
      </c>
      <c r="AP87" s="191">
        <f>GDAM_IEX!S87</f>
        <v>0</v>
      </c>
      <c r="AQ87" s="191">
        <f>GDAM_PXI!M87</f>
        <v>0</v>
      </c>
      <c r="AR87" s="191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8.1526560000000003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13.29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0.20919937280000001</v>
      </c>
      <c r="AD88">
        <f t="shared" si="4"/>
        <v>23.563456627199997</v>
      </c>
      <c r="AE88">
        <v>0</v>
      </c>
      <c r="AF88" s="26"/>
      <c r="AG88">
        <f t="shared" si="5"/>
        <v>23.563456627199997</v>
      </c>
      <c r="AI88" s="75">
        <f>PXIL!M88</f>
        <v>0</v>
      </c>
      <c r="AJ88" s="75">
        <f>PXIL!S88</f>
        <v>0</v>
      </c>
      <c r="AK88" s="75">
        <f>RTM_IEX!M88</f>
        <v>2.33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1">
        <f>GDAM_IEX!M88</f>
        <v>0</v>
      </c>
      <c r="AP88" s="191">
        <f>GDAM_IEX!S88</f>
        <v>0</v>
      </c>
      <c r="AQ88" s="191">
        <f>GDAM_PXI!M88</f>
        <v>0</v>
      </c>
      <c r="AR88" s="191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8.1526560000000003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13.29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0.21263137280000002</v>
      </c>
      <c r="AD89">
        <f t="shared" si="4"/>
        <v>23.950024627199998</v>
      </c>
      <c r="AE89">
        <v>0</v>
      </c>
      <c r="AF89" s="26"/>
      <c r="AG89">
        <f t="shared" si="5"/>
        <v>23.950024627199998</v>
      </c>
      <c r="AI89" s="75">
        <f>PXIL!M89</f>
        <v>0</v>
      </c>
      <c r="AJ89" s="75">
        <f>PXIL!S89</f>
        <v>0</v>
      </c>
      <c r="AK89" s="75">
        <f>RTM_IEX!M89</f>
        <v>2.72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1">
        <f>GDAM_IEX!M89</f>
        <v>0</v>
      </c>
      <c r="AP89" s="191">
        <f>GDAM_IEX!S89</f>
        <v>0</v>
      </c>
      <c r="AQ89" s="191">
        <f>GDAM_PXI!M89</f>
        <v>0</v>
      </c>
      <c r="AR89" s="191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8.1526560000000003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13.29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0.20743937280000002</v>
      </c>
      <c r="AD90">
        <f t="shared" si="4"/>
        <v>23.365216627199999</v>
      </c>
      <c r="AE90">
        <v>0</v>
      </c>
      <c r="AF90" s="26"/>
      <c r="AG90">
        <f t="shared" si="5"/>
        <v>23.365216627199999</v>
      </c>
      <c r="AI90" s="75">
        <f>PXIL!M90</f>
        <v>0</v>
      </c>
      <c r="AJ90" s="75">
        <f>PXIL!S90</f>
        <v>0</v>
      </c>
      <c r="AK90" s="75">
        <f>RTM_IEX!M90</f>
        <v>2.13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1">
        <f>GDAM_IEX!M90</f>
        <v>0</v>
      </c>
      <c r="AP90" s="191">
        <f>GDAM_IEX!S90</f>
        <v>0</v>
      </c>
      <c r="AQ90" s="191">
        <f>GDAM_PXI!M90</f>
        <v>0</v>
      </c>
      <c r="AR90" s="191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8.7920800000000003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11.64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0.179802304</v>
      </c>
      <c r="AD91">
        <f t="shared" si="4"/>
        <v>20.252277696</v>
      </c>
      <c r="AE91">
        <v>0</v>
      </c>
      <c r="AF91" s="26"/>
      <c r="AG91">
        <f t="shared" si="5"/>
        <v>20.252277696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1">
        <f>GDAM_IEX!M91</f>
        <v>0</v>
      </c>
      <c r="AP91" s="191">
        <f>GDAM_IEX!S91</f>
        <v>0</v>
      </c>
      <c r="AQ91" s="191">
        <f>GDAM_PXI!M91</f>
        <v>0</v>
      </c>
      <c r="AR91" s="191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8.7920800000000003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13.1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0.20030630400000002</v>
      </c>
      <c r="AD92">
        <f t="shared" si="4"/>
        <v>22.561773695999999</v>
      </c>
      <c r="AE92">
        <v>0</v>
      </c>
      <c r="AF92" s="26"/>
      <c r="AG92">
        <f t="shared" si="5"/>
        <v>22.561773695999999</v>
      </c>
      <c r="AI92" s="75">
        <f>PXIL!M92</f>
        <v>0</v>
      </c>
      <c r="AJ92" s="75">
        <f>PXIL!S92</f>
        <v>0</v>
      </c>
      <c r="AK92" s="75">
        <f>RTM_IEX!M92</f>
        <v>0.87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1">
        <f>GDAM_IEX!M92</f>
        <v>0</v>
      </c>
      <c r="AP92" s="191">
        <f>GDAM_IEX!S92</f>
        <v>0</v>
      </c>
      <c r="AQ92" s="191">
        <f>GDAM_PXI!M92</f>
        <v>0</v>
      </c>
      <c r="AR92" s="191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8.7920800000000003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4.37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0.122690304</v>
      </c>
      <c r="AD93">
        <f t="shared" si="4"/>
        <v>13.819389695999998</v>
      </c>
      <c r="AE93">
        <v>0</v>
      </c>
      <c r="AF93" s="26"/>
      <c r="AG93">
        <f t="shared" si="5"/>
        <v>13.819389695999998</v>
      </c>
      <c r="AI93" s="75">
        <f>PXIL!M93</f>
        <v>0</v>
      </c>
      <c r="AJ93" s="75">
        <f>PXIL!S93</f>
        <v>0</v>
      </c>
      <c r="AK93" s="75">
        <f>RTM_IEX!M93</f>
        <v>0.78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1">
        <f>GDAM_IEX!M93</f>
        <v>0</v>
      </c>
      <c r="AP93" s="191">
        <f>GDAM_IEX!S93</f>
        <v>0</v>
      </c>
      <c r="AQ93" s="191">
        <f>GDAM_PXI!M93</f>
        <v>0</v>
      </c>
      <c r="AR93" s="191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8.7920800000000003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10.09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0.18490630400000005</v>
      </c>
      <c r="AD94">
        <f t="shared" si="4"/>
        <v>20.827173696000003</v>
      </c>
      <c r="AE94">
        <v>0</v>
      </c>
      <c r="AF94" s="26"/>
      <c r="AG94">
        <f t="shared" si="5"/>
        <v>20.827173696000003</v>
      </c>
      <c r="AI94" s="75">
        <f>PXIL!M94</f>
        <v>0</v>
      </c>
      <c r="AJ94" s="75">
        <f>PXIL!S94</f>
        <v>0</v>
      </c>
      <c r="AK94" s="75">
        <f>RTM_IEX!M94</f>
        <v>2.13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1">
        <f>GDAM_IEX!M94</f>
        <v>0</v>
      </c>
      <c r="AP94" s="191">
        <f>GDAM_IEX!S94</f>
        <v>0</v>
      </c>
      <c r="AQ94" s="191">
        <f>GDAM_PXI!M94</f>
        <v>0</v>
      </c>
      <c r="AR94" s="191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8.7920800000000003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11.16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0.19432230400000003</v>
      </c>
      <c r="AD95">
        <f t="shared" si="4"/>
        <v>21.887757696000001</v>
      </c>
      <c r="AE95">
        <v>0</v>
      </c>
      <c r="AF95" s="26"/>
      <c r="AG95">
        <f t="shared" si="5"/>
        <v>21.887757696000001</v>
      </c>
      <c r="AI95" s="75">
        <f>PXIL!M95</f>
        <v>0</v>
      </c>
      <c r="AJ95" s="75">
        <f>PXIL!S95</f>
        <v>0</v>
      </c>
      <c r="AK95" s="75">
        <f>RTM_IEX!M95</f>
        <v>2.13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1">
        <f>GDAM_IEX!M95</f>
        <v>0</v>
      </c>
      <c r="AP95" s="191">
        <f>GDAM_IEX!S95</f>
        <v>0</v>
      </c>
      <c r="AQ95" s="191">
        <f>GDAM_PXI!M95</f>
        <v>0</v>
      </c>
      <c r="AR95" s="191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8.7920800000000003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7.57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0.16273030400000002</v>
      </c>
      <c r="AD96">
        <f t="shared" si="4"/>
        <v>18.329349695999998</v>
      </c>
      <c r="AE96">
        <v>0</v>
      </c>
      <c r="AF96" s="26"/>
      <c r="AG96">
        <f t="shared" si="5"/>
        <v>18.329349695999998</v>
      </c>
      <c r="AI96" s="75">
        <f>PXIL!M96</f>
        <v>0</v>
      </c>
      <c r="AJ96" s="75">
        <f>PXIL!S96</f>
        <v>0</v>
      </c>
      <c r="AK96" s="75">
        <f>RTM_IEX!M96</f>
        <v>2.13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1">
        <f>GDAM_IEX!M96</f>
        <v>0</v>
      </c>
      <c r="AP96" s="191">
        <f>GDAM_IEX!S96</f>
        <v>0</v>
      </c>
      <c r="AQ96" s="191">
        <f>GDAM_PXI!M96</f>
        <v>0</v>
      </c>
      <c r="AR96" s="191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8.7920800000000003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7.28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0.167042304</v>
      </c>
      <c r="AD97">
        <f t="shared" si="4"/>
        <v>18.815037696000001</v>
      </c>
      <c r="AE97">
        <v>0</v>
      </c>
      <c r="AF97" s="26"/>
      <c r="AG97">
        <f t="shared" si="5"/>
        <v>18.815037696000001</v>
      </c>
      <c r="AI97" s="75">
        <f>PXIL!M97</f>
        <v>0</v>
      </c>
      <c r="AJ97" s="75">
        <f>PXIL!S97</f>
        <v>0</v>
      </c>
      <c r="AK97" s="75">
        <f>RTM_IEX!M97</f>
        <v>2.91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1">
        <f>GDAM_IEX!M97</f>
        <v>0</v>
      </c>
      <c r="AP97" s="191">
        <f>GDAM_IEX!S97</f>
        <v>0</v>
      </c>
      <c r="AQ97" s="191">
        <f>GDAM_PXI!M97</f>
        <v>0</v>
      </c>
      <c r="AR97" s="191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8.7920800000000003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7.28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0.14829830400000002</v>
      </c>
      <c r="AD98">
        <f t="shared" si="4"/>
        <v>16.703781696</v>
      </c>
      <c r="AE98">
        <v>0</v>
      </c>
      <c r="AF98" s="26"/>
      <c r="AG98">
        <f t="shared" si="5"/>
        <v>16.703781696</v>
      </c>
      <c r="AI98" s="75">
        <f>PXIL!M98</f>
        <v>0</v>
      </c>
      <c r="AJ98" s="75">
        <f>PXIL!S98</f>
        <v>0</v>
      </c>
      <c r="AK98" s="75">
        <f>RTM_IEX!M98</f>
        <v>0.78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1">
        <f>GDAM_IEX!M98</f>
        <v>0</v>
      </c>
      <c r="AP98" s="191">
        <f>GDAM_IEX!S98</f>
        <v>0</v>
      </c>
      <c r="AQ98" s="191">
        <f>GDAM_PXI!M98</f>
        <v>0</v>
      </c>
      <c r="AR98" s="191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0.18831036800000012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0.23479249999999988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4.1971412384000008E-3</v>
      </c>
      <c r="AD99">
        <f t="shared" si="6"/>
        <v>0.47275072676160002</v>
      </c>
      <c r="AE99">
        <f t="shared" ref="AE99:AR99" si="8">SUM(AE3:AE98)/4000</f>
        <v>0</v>
      </c>
      <c r="AG99">
        <f t="shared" si="8"/>
        <v>0.47275072676160002</v>
      </c>
      <c r="AI99">
        <f t="shared" si="8"/>
        <v>0</v>
      </c>
      <c r="AJ99">
        <f t="shared" si="8"/>
        <v>0</v>
      </c>
      <c r="AK99">
        <f t="shared" si="8"/>
        <v>5.3844999999999983E-2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44821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'[1]17'!B5</f>
        <v>120</v>
      </c>
      <c r="C3" s="16">
        <f>'[1]17'!C5</f>
        <v>0</v>
      </c>
      <c r="D3" s="16">
        <f>'[1]17'!D5</f>
        <v>200</v>
      </c>
      <c r="E3" s="16">
        <f>'[1]17'!E5</f>
        <v>0</v>
      </c>
      <c r="F3" s="15">
        <f>SUM(B3:E3)</f>
        <v>320</v>
      </c>
      <c r="G3" s="15">
        <f>'[1]17'!H5</f>
        <v>120</v>
      </c>
      <c r="H3" s="16">
        <f>'[1]17'!I5</f>
        <v>0</v>
      </c>
      <c r="I3" s="16">
        <f>'[1]17'!J5</f>
        <v>38</v>
      </c>
      <c r="J3" s="16">
        <f>'[1]17'!K5</f>
        <v>0</v>
      </c>
      <c r="K3" s="15">
        <f>SUM(G3:J3)</f>
        <v>158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38</v>
      </c>
      <c r="P3" s="16">
        <f t="shared" ref="P3:P34" si="3">IF($L3=1,J3,IF(AND($L3=0.985,J3&gt;0.985*E3),E3*0.985,IF(AND($L3=0.965,J3&gt;0.965*E3),0.965*E3,J3)))</f>
        <v>0</v>
      </c>
      <c r="Q3" s="17">
        <f>SUM(M3:P3)</f>
        <v>158</v>
      </c>
    </row>
    <row r="4" spans="1:18">
      <c r="A4" s="8" t="s">
        <v>46</v>
      </c>
      <c r="B4" s="15">
        <f>'[1]17'!B6</f>
        <v>120</v>
      </c>
      <c r="C4" s="16">
        <f>'[1]17'!C6</f>
        <v>0</v>
      </c>
      <c r="D4" s="16">
        <f>'[1]17'!D6</f>
        <v>200</v>
      </c>
      <c r="E4" s="16">
        <f>'[1]17'!E6</f>
        <v>0</v>
      </c>
      <c r="F4" s="15">
        <f>SUM(B4:E4)</f>
        <v>320</v>
      </c>
      <c r="G4" s="15">
        <f>'[1]17'!H6</f>
        <v>120</v>
      </c>
      <c r="H4" s="16">
        <f>'[1]17'!I6</f>
        <v>0</v>
      </c>
      <c r="I4" s="16">
        <f>'[1]17'!J6</f>
        <v>38</v>
      </c>
      <c r="J4" s="16">
        <f>'[1]17'!K6</f>
        <v>0</v>
      </c>
      <c r="K4" s="15">
        <f t="shared" ref="K4:K67" si="4">SUM(G4:J4)</f>
        <v>158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38</v>
      </c>
      <c r="P4" s="16">
        <f t="shared" si="3"/>
        <v>0</v>
      </c>
      <c r="Q4" s="17">
        <f t="shared" ref="Q4:Q67" si="5">SUM(M4:P4)</f>
        <v>158</v>
      </c>
    </row>
    <row r="5" spans="1:18">
      <c r="A5" s="8" t="s">
        <v>47</v>
      </c>
      <c r="B5" s="15">
        <f>'[1]17'!B7</f>
        <v>120</v>
      </c>
      <c r="C5" s="16">
        <f>'[1]17'!C7</f>
        <v>0</v>
      </c>
      <c r="D5" s="16">
        <f>'[1]17'!D7</f>
        <v>200</v>
      </c>
      <c r="E5" s="16">
        <f>'[1]17'!E7</f>
        <v>0</v>
      </c>
      <c r="F5" s="15">
        <f t="shared" ref="F5:F68" si="6">SUM(B5:E5)</f>
        <v>320</v>
      </c>
      <c r="G5" s="15">
        <f>'[1]17'!H7</f>
        <v>120</v>
      </c>
      <c r="H5" s="16">
        <f>'[1]17'!I7</f>
        <v>0</v>
      </c>
      <c r="I5" s="16">
        <f>'[1]17'!J7</f>
        <v>38</v>
      </c>
      <c r="J5" s="16">
        <f>'[1]17'!K7</f>
        <v>0</v>
      </c>
      <c r="K5" s="15">
        <f t="shared" si="4"/>
        <v>158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38</v>
      </c>
      <c r="P5" s="16">
        <f t="shared" si="3"/>
        <v>0</v>
      </c>
      <c r="Q5" s="17">
        <f t="shared" si="5"/>
        <v>158</v>
      </c>
      <c r="R5" s="167"/>
    </row>
    <row r="6" spans="1:18">
      <c r="A6" s="8" t="s">
        <v>48</v>
      </c>
      <c r="B6" s="15">
        <f>'[1]17'!B8</f>
        <v>120</v>
      </c>
      <c r="C6" s="16">
        <f>'[1]17'!C8</f>
        <v>0</v>
      </c>
      <c r="D6" s="16">
        <f>'[1]17'!D8</f>
        <v>200</v>
      </c>
      <c r="E6" s="16">
        <f>'[1]17'!E8</f>
        <v>0</v>
      </c>
      <c r="F6" s="15">
        <f t="shared" si="6"/>
        <v>320</v>
      </c>
      <c r="G6" s="15">
        <f>'[1]17'!H8</f>
        <v>120</v>
      </c>
      <c r="H6" s="16">
        <f>'[1]17'!I8</f>
        <v>0</v>
      </c>
      <c r="I6" s="16">
        <f>'[1]17'!J8</f>
        <v>38</v>
      </c>
      <c r="J6" s="16">
        <f>'[1]17'!K8</f>
        <v>0</v>
      </c>
      <c r="K6" s="15">
        <f t="shared" si="4"/>
        <v>158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38</v>
      </c>
      <c r="P6" s="16">
        <f t="shared" si="3"/>
        <v>0</v>
      </c>
      <c r="Q6" s="17">
        <f t="shared" si="5"/>
        <v>158</v>
      </c>
    </row>
    <row r="7" spans="1:18">
      <c r="A7" s="8" t="s">
        <v>49</v>
      </c>
      <c r="B7" s="15">
        <f>'[1]17'!B9</f>
        <v>120</v>
      </c>
      <c r="C7" s="16">
        <f>'[1]17'!C9</f>
        <v>0</v>
      </c>
      <c r="D7" s="16">
        <f>'[1]17'!D9</f>
        <v>200</v>
      </c>
      <c r="E7" s="16">
        <f>'[1]17'!E9</f>
        <v>0</v>
      </c>
      <c r="F7" s="15">
        <f t="shared" si="6"/>
        <v>320</v>
      </c>
      <c r="G7" s="15">
        <f>'[1]17'!H9</f>
        <v>120</v>
      </c>
      <c r="H7" s="16">
        <f>'[1]17'!I9</f>
        <v>0</v>
      </c>
      <c r="I7" s="16">
        <f>'[1]17'!J9</f>
        <v>38</v>
      </c>
      <c r="J7" s="16">
        <f>'[1]17'!K9</f>
        <v>0</v>
      </c>
      <c r="K7" s="15">
        <f t="shared" si="4"/>
        <v>158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38</v>
      </c>
      <c r="P7" s="16">
        <f t="shared" si="3"/>
        <v>0</v>
      </c>
      <c r="Q7" s="17">
        <f t="shared" si="5"/>
        <v>158</v>
      </c>
    </row>
    <row r="8" spans="1:18">
      <c r="A8" s="8" t="s">
        <v>50</v>
      </c>
      <c r="B8" s="15">
        <f>'[1]17'!B10</f>
        <v>120</v>
      </c>
      <c r="C8" s="16">
        <f>'[1]17'!C10</f>
        <v>0</v>
      </c>
      <c r="D8" s="16">
        <f>'[1]17'!D10</f>
        <v>200</v>
      </c>
      <c r="E8" s="16">
        <f>'[1]17'!E10</f>
        <v>0</v>
      </c>
      <c r="F8" s="15">
        <f t="shared" si="6"/>
        <v>320</v>
      </c>
      <c r="G8" s="15">
        <f>'[1]17'!H10</f>
        <v>120</v>
      </c>
      <c r="H8" s="16">
        <f>'[1]17'!I10</f>
        <v>0</v>
      </c>
      <c r="I8" s="16">
        <f>'[1]17'!J10</f>
        <v>38</v>
      </c>
      <c r="J8" s="16">
        <f>'[1]17'!K10</f>
        <v>0</v>
      </c>
      <c r="K8" s="15">
        <f t="shared" si="4"/>
        <v>158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38</v>
      </c>
      <c r="P8" s="16">
        <f t="shared" si="3"/>
        <v>0</v>
      </c>
      <c r="Q8" s="17">
        <f t="shared" si="5"/>
        <v>158</v>
      </c>
    </row>
    <row r="9" spans="1:18">
      <c r="A9" s="8" t="s">
        <v>51</v>
      </c>
      <c r="B9" s="15">
        <f>'[1]17'!B11</f>
        <v>120</v>
      </c>
      <c r="C9" s="16">
        <f>'[1]17'!C11</f>
        <v>0</v>
      </c>
      <c r="D9" s="16">
        <f>'[1]17'!D11</f>
        <v>200</v>
      </c>
      <c r="E9" s="16">
        <f>'[1]17'!E11</f>
        <v>0</v>
      </c>
      <c r="F9" s="15">
        <f t="shared" si="6"/>
        <v>320</v>
      </c>
      <c r="G9" s="15">
        <f>'[1]17'!H11</f>
        <v>120</v>
      </c>
      <c r="H9" s="16">
        <f>'[1]17'!I11</f>
        <v>0</v>
      </c>
      <c r="I9" s="16">
        <f>'[1]17'!J11</f>
        <v>38</v>
      </c>
      <c r="J9" s="16">
        <f>'[1]17'!K11</f>
        <v>0</v>
      </c>
      <c r="K9" s="15">
        <f t="shared" si="4"/>
        <v>158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38</v>
      </c>
      <c r="P9" s="16">
        <f t="shared" si="3"/>
        <v>0</v>
      </c>
      <c r="Q9" s="17">
        <f t="shared" si="5"/>
        <v>158</v>
      </c>
    </row>
    <row r="10" spans="1:18">
      <c r="A10" s="8" t="s">
        <v>52</v>
      </c>
      <c r="B10" s="15">
        <f>'[1]17'!B12</f>
        <v>120</v>
      </c>
      <c r="C10" s="16">
        <f>'[1]17'!C12</f>
        <v>0</v>
      </c>
      <c r="D10" s="16">
        <f>'[1]17'!D12</f>
        <v>200</v>
      </c>
      <c r="E10" s="16">
        <f>'[1]17'!E12</f>
        <v>0</v>
      </c>
      <c r="F10" s="15">
        <f t="shared" si="6"/>
        <v>320</v>
      </c>
      <c r="G10" s="15">
        <f>'[1]17'!H12</f>
        <v>120</v>
      </c>
      <c r="H10" s="16">
        <f>'[1]17'!I12</f>
        <v>0</v>
      </c>
      <c r="I10" s="16">
        <f>'[1]17'!J12</f>
        <v>38</v>
      </c>
      <c r="J10" s="16">
        <f>'[1]17'!K12</f>
        <v>0</v>
      </c>
      <c r="K10" s="15">
        <f t="shared" si="4"/>
        <v>158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38</v>
      </c>
      <c r="P10" s="16">
        <f t="shared" si="3"/>
        <v>0</v>
      </c>
      <c r="Q10" s="17">
        <f t="shared" si="5"/>
        <v>158</v>
      </c>
    </row>
    <row r="11" spans="1:18">
      <c r="A11" s="8" t="s">
        <v>53</v>
      </c>
      <c r="B11" s="15">
        <f>'[1]17'!B13</f>
        <v>120</v>
      </c>
      <c r="C11" s="16">
        <f>'[1]17'!C13</f>
        <v>0</v>
      </c>
      <c r="D11" s="16">
        <f>'[1]17'!D13</f>
        <v>200</v>
      </c>
      <c r="E11" s="16">
        <f>'[1]17'!E13</f>
        <v>0</v>
      </c>
      <c r="F11" s="15">
        <f t="shared" si="6"/>
        <v>320</v>
      </c>
      <c r="G11" s="15">
        <f>'[1]17'!H13</f>
        <v>120</v>
      </c>
      <c r="H11" s="16">
        <f>'[1]17'!I13</f>
        <v>0</v>
      </c>
      <c r="I11" s="16">
        <f>'[1]17'!J13</f>
        <v>38</v>
      </c>
      <c r="J11" s="16">
        <f>'[1]17'!K13</f>
        <v>0</v>
      </c>
      <c r="K11" s="15">
        <f t="shared" si="4"/>
        <v>158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38</v>
      </c>
      <c r="P11" s="16">
        <f t="shared" si="3"/>
        <v>0</v>
      </c>
      <c r="Q11" s="17">
        <f t="shared" si="5"/>
        <v>158</v>
      </c>
    </row>
    <row r="12" spans="1:18">
      <c r="A12" s="8" t="s">
        <v>54</v>
      </c>
      <c r="B12" s="15">
        <f>'[1]17'!B14</f>
        <v>120</v>
      </c>
      <c r="C12" s="16">
        <f>'[1]17'!C14</f>
        <v>0</v>
      </c>
      <c r="D12" s="16">
        <f>'[1]17'!D14</f>
        <v>200</v>
      </c>
      <c r="E12" s="16">
        <f>'[1]17'!E14</f>
        <v>0</v>
      </c>
      <c r="F12" s="15">
        <f t="shared" si="6"/>
        <v>320</v>
      </c>
      <c r="G12" s="15">
        <f>'[1]17'!H14</f>
        <v>120</v>
      </c>
      <c r="H12" s="16">
        <f>'[1]17'!I14</f>
        <v>0</v>
      </c>
      <c r="I12" s="16">
        <f>'[1]17'!J14</f>
        <v>38</v>
      </c>
      <c r="J12" s="16">
        <f>'[1]17'!K14</f>
        <v>0</v>
      </c>
      <c r="K12" s="15">
        <f t="shared" si="4"/>
        <v>158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38</v>
      </c>
      <c r="P12" s="16">
        <f t="shared" si="3"/>
        <v>0</v>
      </c>
      <c r="Q12" s="17">
        <f t="shared" si="5"/>
        <v>158</v>
      </c>
    </row>
    <row r="13" spans="1:18">
      <c r="A13" s="8" t="s">
        <v>55</v>
      </c>
      <c r="B13" s="15">
        <f>'[1]17'!B15</f>
        <v>120</v>
      </c>
      <c r="C13" s="16">
        <f>'[1]17'!C15</f>
        <v>0</v>
      </c>
      <c r="D13" s="16">
        <f>'[1]17'!D15</f>
        <v>200</v>
      </c>
      <c r="E13" s="16">
        <f>'[1]17'!E15</f>
        <v>0</v>
      </c>
      <c r="F13" s="15">
        <f t="shared" si="6"/>
        <v>320</v>
      </c>
      <c r="G13" s="15">
        <f>'[1]17'!H15</f>
        <v>120</v>
      </c>
      <c r="H13" s="16">
        <f>'[1]17'!I15</f>
        <v>0</v>
      </c>
      <c r="I13" s="16">
        <f>'[1]17'!J15</f>
        <v>38</v>
      </c>
      <c r="J13" s="16">
        <f>'[1]17'!K15</f>
        <v>0</v>
      </c>
      <c r="K13" s="15">
        <f t="shared" si="4"/>
        <v>158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38</v>
      </c>
      <c r="P13" s="16">
        <f t="shared" si="3"/>
        <v>0</v>
      </c>
      <c r="Q13" s="17">
        <f t="shared" si="5"/>
        <v>158</v>
      </c>
    </row>
    <row r="14" spans="1:18">
      <c r="A14" s="8" t="s">
        <v>56</v>
      </c>
      <c r="B14" s="15">
        <f>'[1]17'!B16</f>
        <v>120</v>
      </c>
      <c r="C14" s="16">
        <f>'[1]17'!C16</f>
        <v>0</v>
      </c>
      <c r="D14" s="16">
        <f>'[1]17'!D16</f>
        <v>200</v>
      </c>
      <c r="E14" s="16">
        <f>'[1]17'!E16</f>
        <v>0</v>
      </c>
      <c r="F14" s="15">
        <f t="shared" si="6"/>
        <v>320</v>
      </c>
      <c r="G14" s="15">
        <f>'[1]17'!H16</f>
        <v>120</v>
      </c>
      <c r="H14" s="16">
        <f>'[1]17'!I16</f>
        <v>0</v>
      </c>
      <c r="I14" s="16">
        <f>'[1]17'!J16</f>
        <v>38</v>
      </c>
      <c r="J14" s="16">
        <f>'[1]17'!K16</f>
        <v>0</v>
      </c>
      <c r="K14" s="15">
        <f t="shared" si="4"/>
        <v>158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38</v>
      </c>
      <c r="P14" s="16">
        <f t="shared" si="3"/>
        <v>0</v>
      </c>
      <c r="Q14" s="17">
        <f t="shared" si="5"/>
        <v>158</v>
      </c>
    </row>
    <row r="15" spans="1:18">
      <c r="A15" s="8" t="s">
        <v>57</v>
      </c>
      <c r="B15" s="15">
        <f>'[1]17'!B17</f>
        <v>120</v>
      </c>
      <c r="C15" s="16">
        <f>'[1]17'!C17</f>
        <v>0</v>
      </c>
      <c r="D15" s="16">
        <f>'[1]17'!D17</f>
        <v>200</v>
      </c>
      <c r="E15" s="16">
        <f>'[1]17'!E17</f>
        <v>0</v>
      </c>
      <c r="F15" s="15">
        <f t="shared" si="6"/>
        <v>320</v>
      </c>
      <c r="G15" s="15">
        <f>'[1]17'!H17</f>
        <v>120</v>
      </c>
      <c r="H15" s="16">
        <f>'[1]17'!I17</f>
        <v>0</v>
      </c>
      <c r="I15" s="16">
        <f>'[1]17'!J17</f>
        <v>38</v>
      </c>
      <c r="J15" s="16">
        <f>'[1]17'!K17</f>
        <v>0</v>
      </c>
      <c r="K15" s="15">
        <f t="shared" si="4"/>
        <v>158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38</v>
      </c>
      <c r="P15" s="16">
        <f t="shared" si="3"/>
        <v>0</v>
      </c>
      <c r="Q15" s="17">
        <f t="shared" si="5"/>
        <v>158</v>
      </c>
    </row>
    <row r="16" spans="1:18">
      <c r="A16" s="8" t="s">
        <v>58</v>
      </c>
      <c r="B16" s="15">
        <f>'[1]17'!B18</f>
        <v>120</v>
      </c>
      <c r="C16" s="16">
        <f>'[1]17'!C18</f>
        <v>0</v>
      </c>
      <c r="D16" s="16">
        <f>'[1]17'!D18</f>
        <v>200</v>
      </c>
      <c r="E16" s="16">
        <f>'[1]17'!E18</f>
        <v>0</v>
      </c>
      <c r="F16" s="15">
        <f t="shared" si="6"/>
        <v>320</v>
      </c>
      <c r="G16" s="15">
        <f>'[1]17'!H18</f>
        <v>120</v>
      </c>
      <c r="H16" s="16">
        <f>'[1]17'!I18</f>
        <v>0</v>
      </c>
      <c r="I16" s="16">
        <f>'[1]17'!J18</f>
        <v>38</v>
      </c>
      <c r="J16" s="16">
        <f>'[1]17'!K18</f>
        <v>0</v>
      </c>
      <c r="K16" s="15">
        <f t="shared" si="4"/>
        <v>158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38</v>
      </c>
      <c r="P16" s="16">
        <f t="shared" si="3"/>
        <v>0</v>
      </c>
      <c r="Q16" s="17">
        <f t="shared" si="5"/>
        <v>158</v>
      </c>
    </row>
    <row r="17" spans="1:17">
      <c r="A17" s="8" t="s">
        <v>59</v>
      </c>
      <c r="B17" s="15">
        <f>'[1]17'!B19</f>
        <v>120</v>
      </c>
      <c r="C17" s="16">
        <f>'[1]17'!C19</f>
        <v>0</v>
      </c>
      <c r="D17" s="16">
        <f>'[1]17'!D19</f>
        <v>200</v>
      </c>
      <c r="E17" s="16">
        <f>'[1]17'!E19</f>
        <v>0</v>
      </c>
      <c r="F17" s="15">
        <f t="shared" si="6"/>
        <v>320</v>
      </c>
      <c r="G17" s="15">
        <f>'[1]17'!H19</f>
        <v>120</v>
      </c>
      <c r="H17" s="16">
        <f>'[1]17'!I19</f>
        <v>0</v>
      </c>
      <c r="I17" s="16">
        <f>'[1]17'!J19</f>
        <v>38</v>
      </c>
      <c r="J17" s="16">
        <f>'[1]17'!K19</f>
        <v>0</v>
      </c>
      <c r="K17" s="15">
        <f t="shared" si="4"/>
        <v>158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38</v>
      </c>
      <c r="P17" s="16">
        <f t="shared" si="3"/>
        <v>0</v>
      </c>
      <c r="Q17" s="17">
        <f t="shared" si="5"/>
        <v>158</v>
      </c>
    </row>
    <row r="18" spans="1:17">
      <c r="A18" s="8" t="s">
        <v>60</v>
      </c>
      <c r="B18" s="15">
        <f>'[1]17'!B20</f>
        <v>120</v>
      </c>
      <c r="C18" s="16">
        <f>'[1]17'!C20</f>
        <v>0</v>
      </c>
      <c r="D18" s="16">
        <f>'[1]17'!D20</f>
        <v>200</v>
      </c>
      <c r="E18" s="16">
        <f>'[1]17'!E20</f>
        <v>0</v>
      </c>
      <c r="F18" s="15">
        <f t="shared" si="6"/>
        <v>320</v>
      </c>
      <c r="G18" s="15">
        <f>'[1]17'!H20</f>
        <v>120</v>
      </c>
      <c r="H18" s="16">
        <f>'[1]17'!I20</f>
        <v>0</v>
      </c>
      <c r="I18" s="16">
        <f>'[1]17'!J20</f>
        <v>38</v>
      </c>
      <c r="J18" s="16">
        <f>'[1]17'!K20</f>
        <v>0</v>
      </c>
      <c r="K18" s="15">
        <f t="shared" si="4"/>
        <v>158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38</v>
      </c>
      <c r="P18" s="16">
        <f t="shared" si="3"/>
        <v>0</v>
      </c>
      <c r="Q18" s="17">
        <f t="shared" si="5"/>
        <v>158</v>
      </c>
    </row>
    <row r="19" spans="1:17">
      <c r="A19" s="8" t="s">
        <v>61</v>
      </c>
      <c r="B19" s="15">
        <f>'[1]17'!B21</f>
        <v>120</v>
      </c>
      <c r="C19" s="16">
        <f>'[1]17'!C21</f>
        <v>0</v>
      </c>
      <c r="D19" s="16">
        <f>'[1]17'!D21</f>
        <v>200</v>
      </c>
      <c r="E19" s="16">
        <f>'[1]17'!E21</f>
        <v>0</v>
      </c>
      <c r="F19" s="15">
        <f t="shared" si="6"/>
        <v>320</v>
      </c>
      <c r="G19" s="15">
        <f>'[1]17'!H21</f>
        <v>120</v>
      </c>
      <c r="H19" s="16">
        <f>'[1]17'!I21</f>
        <v>0</v>
      </c>
      <c r="I19" s="16">
        <f>'[1]17'!J21</f>
        <v>38</v>
      </c>
      <c r="J19" s="16">
        <f>'[1]17'!K21</f>
        <v>0</v>
      </c>
      <c r="K19" s="15">
        <f t="shared" si="4"/>
        <v>158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38</v>
      </c>
      <c r="P19" s="16">
        <f t="shared" si="3"/>
        <v>0</v>
      </c>
      <c r="Q19" s="17">
        <f t="shared" si="5"/>
        <v>158</v>
      </c>
    </row>
    <row r="20" spans="1:17">
      <c r="A20" s="8" t="s">
        <v>62</v>
      </c>
      <c r="B20" s="15">
        <f>'[1]17'!B22</f>
        <v>120</v>
      </c>
      <c r="C20" s="16">
        <f>'[1]17'!C22</f>
        <v>0</v>
      </c>
      <c r="D20" s="16">
        <f>'[1]17'!D22</f>
        <v>200</v>
      </c>
      <c r="E20" s="16">
        <f>'[1]17'!E22</f>
        <v>0</v>
      </c>
      <c r="F20" s="15">
        <f t="shared" si="6"/>
        <v>320</v>
      </c>
      <c r="G20" s="15">
        <f>'[1]17'!H22</f>
        <v>120</v>
      </c>
      <c r="H20" s="16">
        <f>'[1]17'!I22</f>
        <v>0</v>
      </c>
      <c r="I20" s="16">
        <f>'[1]17'!J22</f>
        <v>38</v>
      </c>
      <c r="J20" s="16">
        <f>'[1]17'!K22</f>
        <v>0</v>
      </c>
      <c r="K20" s="15">
        <f t="shared" si="4"/>
        <v>158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38</v>
      </c>
      <c r="P20" s="16">
        <f t="shared" si="3"/>
        <v>0</v>
      </c>
      <c r="Q20" s="17">
        <f t="shared" si="5"/>
        <v>158</v>
      </c>
    </row>
    <row r="21" spans="1:17">
      <c r="A21" s="8" t="s">
        <v>63</v>
      </c>
      <c r="B21" s="15">
        <f>'[1]17'!B23</f>
        <v>120</v>
      </c>
      <c r="C21" s="16">
        <f>'[1]17'!C23</f>
        <v>0</v>
      </c>
      <c r="D21" s="16">
        <f>'[1]17'!D23</f>
        <v>200</v>
      </c>
      <c r="E21" s="16">
        <f>'[1]17'!E23</f>
        <v>0</v>
      </c>
      <c r="F21" s="15">
        <f t="shared" si="6"/>
        <v>320</v>
      </c>
      <c r="G21" s="15">
        <f>'[1]17'!H23</f>
        <v>120</v>
      </c>
      <c r="H21" s="16">
        <f>'[1]17'!I23</f>
        <v>0</v>
      </c>
      <c r="I21" s="16">
        <f>'[1]17'!J23</f>
        <v>38</v>
      </c>
      <c r="J21" s="16">
        <f>'[1]17'!K23</f>
        <v>0</v>
      </c>
      <c r="K21" s="15">
        <f t="shared" si="4"/>
        <v>158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38</v>
      </c>
      <c r="P21" s="16">
        <f t="shared" si="3"/>
        <v>0</v>
      </c>
      <c r="Q21" s="17">
        <f t="shared" si="5"/>
        <v>158</v>
      </c>
    </row>
    <row r="22" spans="1:17">
      <c r="A22" s="8" t="s">
        <v>64</v>
      </c>
      <c r="B22" s="15">
        <f>'[1]17'!B24</f>
        <v>120</v>
      </c>
      <c r="C22" s="16">
        <f>'[1]17'!C24</f>
        <v>0</v>
      </c>
      <c r="D22" s="16">
        <f>'[1]17'!D24</f>
        <v>200</v>
      </c>
      <c r="E22" s="16">
        <f>'[1]17'!E24</f>
        <v>0</v>
      </c>
      <c r="F22" s="15">
        <f t="shared" si="6"/>
        <v>320</v>
      </c>
      <c r="G22" s="15">
        <f>'[1]17'!H24</f>
        <v>120</v>
      </c>
      <c r="H22" s="16">
        <f>'[1]17'!I24</f>
        <v>0</v>
      </c>
      <c r="I22" s="16">
        <f>'[1]17'!J24</f>
        <v>38</v>
      </c>
      <c r="J22" s="16">
        <f>'[1]17'!K24</f>
        <v>0</v>
      </c>
      <c r="K22" s="15">
        <f t="shared" si="4"/>
        <v>158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38</v>
      </c>
      <c r="P22" s="16">
        <f t="shared" si="3"/>
        <v>0</v>
      </c>
      <c r="Q22" s="17">
        <f t="shared" si="5"/>
        <v>158</v>
      </c>
    </row>
    <row r="23" spans="1:17">
      <c r="A23" s="8" t="s">
        <v>65</v>
      </c>
      <c r="B23" s="15">
        <f>'[1]17'!B25</f>
        <v>120</v>
      </c>
      <c r="C23" s="16">
        <f>'[1]17'!C25</f>
        <v>0</v>
      </c>
      <c r="D23" s="16">
        <f>'[1]17'!D25</f>
        <v>200</v>
      </c>
      <c r="E23" s="16">
        <f>'[1]17'!E25</f>
        <v>0</v>
      </c>
      <c r="F23" s="15">
        <f t="shared" si="6"/>
        <v>320</v>
      </c>
      <c r="G23" s="15">
        <f>'[1]17'!H25</f>
        <v>120</v>
      </c>
      <c r="H23" s="16">
        <f>'[1]17'!I25</f>
        <v>0</v>
      </c>
      <c r="I23" s="16">
        <f>'[1]17'!J25</f>
        <v>38</v>
      </c>
      <c r="J23" s="16">
        <f>'[1]17'!K25</f>
        <v>0</v>
      </c>
      <c r="K23" s="15">
        <f t="shared" si="4"/>
        <v>158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38</v>
      </c>
      <c r="P23" s="16">
        <f t="shared" si="3"/>
        <v>0</v>
      </c>
      <c r="Q23" s="17">
        <f t="shared" si="5"/>
        <v>158</v>
      </c>
    </row>
    <row r="24" spans="1:17">
      <c r="A24" s="8" t="s">
        <v>66</v>
      </c>
      <c r="B24" s="15">
        <f>'[1]17'!B26</f>
        <v>120</v>
      </c>
      <c r="C24" s="16">
        <f>'[1]17'!C26</f>
        <v>0</v>
      </c>
      <c r="D24" s="16">
        <f>'[1]17'!D26</f>
        <v>200</v>
      </c>
      <c r="E24" s="16">
        <f>'[1]17'!E26</f>
        <v>0</v>
      </c>
      <c r="F24" s="15">
        <f t="shared" si="6"/>
        <v>320</v>
      </c>
      <c r="G24" s="15">
        <f>'[1]17'!H26</f>
        <v>120</v>
      </c>
      <c r="H24" s="16">
        <f>'[1]17'!I26</f>
        <v>0</v>
      </c>
      <c r="I24" s="16">
        <f>'[1]17'!J26</f>
        <v>38</v>
      </c>
      <c r="J24" s="16">
        <f>'[1]17'!K26</f>
        <v>0</v>
      </c>
      <c r="K24" s="15">
        <f t="shared" si="4"/>
        <v>158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38</v>
      </c>
      <c r="P24" s="16">
        <f t="shared" si="3"/>
        <v>0</v>
      </c>
      <c r="Q24" s="17">
        <f t="shared" si="5"/>
        <v>158</v>
      </c>
    </row>
    <row r="25" spans="1:17">
      <c r="A25" s="8" t="s">
        <v>67</v>
      </c>
      <c r="B25" s="15">
        <f>'[1]17'!B27</f>
        <v>120</v>
      </c>
      <c r="C25" s="16">
        <f>'[1]17'!C27</f>
        <v>0</v>
      </c>
      <c r="D25" s="16">
        <f>'[1]17'!D27</f>
        <v>200</v>
      </c>
      <c r="E25" s="16">
        <f>'[1]17'!E27</f>
        <v>0</v>
      </c>
      <c r="F25" s="15">
        <f t="shared" si="6"/>
        <v>320</v>
      </c>
      <c r="G25" s="15">
        <f>'[1]17'!H27</f>
        <v>120</v>
      </c>
      <c r="H25" s="16">
        <f>'[1]17'!I27</f>
        <v>0</v>
      </c>
      <c r="I25" s="16">
        <f>'[1]17'!J27</f>
        <v>38</v>
      </c>
      <c r="J25" s="16">
        <f>'[1]17'!K27</f>
        <v>0</v>
      </c>
      <c r="K25" s="15">
        <f t="shared" si="4"/>
        <v>158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38</v>
      </c>
      <c r="P25" s="16">
        <f t="shared" si="3"/>
        <v>0</v>
      </c>
      <c r="Q25" s="17">
        <f t="shared" si="5"/>
        <v>158</v>
      </c>
    </row>
    <row r="26" spans="1:17">
      <c r="A26" s="8" t="s">
        <v>68</v>
      </c>
      <c r="B26" s="15">
        <f>'[1]17'!B28</f>
        <v>120</v>
      </c>
      <c r="C26" s="16">
        <f>'[1]17'!C28</f>
        <v>0</v>
      </c>
      <c r="D26" s="16">
        <f>'[1]17'!D28</f>
        <v>200</v>
      </c>
      <c r="E26" s="16">
        <f>'[1]17'!E28</f>
        <v>0</v>
      </c>
      <c r="F26" s="15">
        <f t="shared" si="6"/>
        <v>320</v>
      </c>
      <c r="G26" s="15">
        <f>'[1]17'!H28</f>
        <v>120</v>
      </c>
      <c r="H26" s="16">
        <f>'[1]17'!I28</f>
        <v>0</v>
      </c>
      <c r="I26" s="16">
        <f>'[1]17'!J28</f>
        <v>38</v>
      </c>
      <c r="J26" s="16">
        <f>'[1]17'!K28</f>
        <v>0</v>
      </c>
      <c r="K26" s="15">
        <f t="shared" si="4"/>
        <v>158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38</v>
      </c>
      <c r="P26" s="16">
        <f t="shared" si="3"/>
        <v>0</v>
      </c>
      <c r="Q26" s="17">
        <f t="shared" si="5"/>
        <v>158</v>
      </c>
    </row>
    <row r="27" spans="1:17">
      <c r="A27" s="8" t="s">
        <v>69</v>
      </c>
      <c r="B27" s="15">
        <f>'[1]17'!B29</f>
        <v>120</v>
      </c>
      <c r="C27" s="16">
        <f>'[1]17'!C29</f>
        <v>0</v>
      </c>
      <c r="D27" s="16">
        <f>'[1]17'!D29</f>
        <v>200</v>
      </c>
      <c r="E27" s="16">
        <f>'[1]17'!E29</f>
        <v>0</v>
      </c>
      <c r="F27" s="15">
        <f t="shared" si="6"/>
        <v>320</v>
      </c>
      <c r="G27" s="15">
        <f>'[1]17'!H29</f>
        <v>120</v>
      </c>
      <c r="H27" s="16">
        <f>'[1]17'!I29</f>
        <v>0</v>
      </c>
      <c r="I27" s="16">
        <f>'[1]17'!J29</f>
        <v>38</v>
      </c>
      <c r="J27" s="16">
        <f>'[1]17'!K29</f>
        <v>0</v>
      </c>
      <c r="K27" s="15">
        <f t="shared" si="4"/>
        <v>158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38</v>
      </c>
      <c r="P27" s="16">
        <f t="shared" si="3"/>
        <v>0</v>
      </c>
      <c r="Q27" s="17">
        <f t="shared" si="5"/>
        <v>158</v>
      </c>
    </row>
    <row r="28" spans="1:17">
      <c r="A28" s="8" t="s">
        <v>70</v>
      </c>
      <c r="B28" s="15">
        <f>'[1]17'!B30</f>
        <v>120</v>
      </c>
      <c r="C28" s="16">
        <f>'[1]17'!C30</f>
        <v>0</v>
      </c>
      <c r="D28" s="16">
        <f>'[1]17'!D30</f>
        <v>200</v>
      </c>
      <c r="E28" s="16">
        <f>'[1]17'!E30</f>
        <v>0</v>
      </c>
      <c r="F28" s="15">
        <f t="shared" si="6"/>
        <v>320</v>
      </c>
      <c r="G28" s="15">
        <f>'[1]17'!H30</f>
        <v>120</v>
      </c>
      <c r="H28" s="16">
        <f>'[1]17'!I30</f>
        <v>0</v>
      </c>
      <c r="I28" s="16">
        <f>'[1]17'!J30</f>
        <v>38</v>
      </c>
      <c r="J28" s="16">
        <f>'[1]17'!K30</f>
        <v>0</v>
      </c>
      <c r="K28" s="15">
        <f t="shared" si="4"/>
        <v>158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38</v>
      </c>
      <c r="P28" s="16">
        <f t="shared" si="3"/>
        <v>0</v>
      </c>
      <c r="Q28" s="17">
        <f t="shared" si="5"/>
        <v>158</v>
      </c>
    </row>
    <row r="29" spans="1:17">
      <c r="A29" s="8" t="s">
        <v>71</v>
      </c>
      <c r="B29" s="15">
        <f>'[1]17'!B31</f>
        <v>120</v>
      </c>
      <c r="C29" s="16">
        <f>'[1]17'!C31</f>
        <v>0</v>
      </c>
      <c r="D29" s="16">
        <f>'[1]17'!D31</f>
        <v>200</v>
      </c>
      <c r="E29" s="16">
        <f>'[1]17'!E31</f>
        <v>0</v>
      </c>
      <c r="F29" s="15">
        <f t="shared" si="6"/>
        <v>320</v>
      </c>
      <c r="G29" s="15">
        <f>'[1]17'!H31</f>
        <v>120</v>
      </c>
      <c r="H29" s="16">
        <f>'[1]17'!I31</f>
        <v>0</v>
      </c>
      <c r="I29" s="16">
        <f>'[1]17'!J31</f>
        <v>38</v>
      </c>
      <c r="J29" s="16">
        <f>'[1]17'!K31</f>
        <v>0</v>
      </c>
      <c r="K29" s="15">
        <f t="shared" si="4"/>
        <v>158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38</v>
      </c>
      <c r="P29" s="16">
        <f t="shared" si="3"/>
        <v>0</v>
      </c>
      <c r="Q29" s="17">
        <f t="shared" si="5"/>
        <v>158</v>
      </c>
    </row>
    <row r="30" spans="1:17">
      <c r="A30" s="8" t="s">
        <v>72</v>
      </c>
      <c r="B30" s="15">
        <f>'[1]17'!B32</f>
        <v>120</v>
      </c>
      <c r="C30" s="16">
        <f>'[1]17'!C32</f>
        <v>0</v>
      </c>
      <c r="D30" s="16">
        <f>'[1]17'!D32</f>
        <v>200</v>
      </c>
      <c r="E30" s="16">
        <f>'[1]17'!E32</f>
        <v>0</v>
      </c>
      <c r="F30" s="15">
        <f t="shared" si="6"/>
        <v>320</v>
      </c>
      <c r="G30" s="15">
        <f>'[1]17'!H32</f>
        <v>120</v>
      </c>
      <c r="H30" s="16">
        <f>'[1]17'!I32</f>
        <v>0</v>
      </c>
      <c r="I30" s="16">
        <f>'[1]17'!J32</f>
        <v>38</v>
      </c>
      <c r="J30" s="16">
        <f>'[1]17'!K32</f>
        <v>0</v>
      </c>
      <c r="K30" s="15">
        <f t="shared" si="4"/>
        <v>158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38</v>
      </c>
      <c r="P30" s="16">
        <f t="shared" si="3"/>
        <v>0</v>
      </c>
      <c r="Q30" s="17">
        <f t="shared" si="5"/>
        <v>158</v>
      </c>
    </row>
    <row r="31" spans="1:17">
      <c r="A31" s="8" t="s">
        <v>73</v>
      </c>
      <c r="B31" s="15">
        <f>'[1]17'!B33</f>
        <v>120</v>
      </c>
      <c r="C31" s="16">
        <f>'[1]17'!C33</f>
        <v>0</v>
      </c>
      <c r="D31" s="16">
        <f>'[1]17'!D33</f>
        <v>200</v>
      </c>
      <c r="E31" s="16">
        <f>'[1]17'!E33</f>
        <v>0</v>
      </c>
      <c r="F31" s="15">
        <f t="shared" si="6"/>
        <v>320</v>
      </c>
      <c r="G31" s="15">
        <f>'[1]17'!H33</f>
        <v>120</v>
      </c>
      <c r="H31" s="16">
        <f>'[1]17'!I33</f>
        <v>0</v>
      </c>
      <c r="I31" s="16">
        <f>'[1]17'!J33</f>
        <v>38</v>
      </c>
      <c r="J31" s="16">
        <f>'[1]17'!K33</f>
        <v>0</v>
      </c>
      <c r="K31" s="15">
        <f t="shared" si="4"/>
        <v>158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38</v>
      </c>
      <c r="P31" s="16">
        <f t="shared" si="3"/>
        <v>0</v>
      </c>
      <c r="Q31" s="17">
        <f t="shared" si="5"/>
        <v>158</v>
      </c>
    </row>
    <row r="32" spans="1:17">
      <c r="A32" s="8" t="s">
        <v>74</v>
      </c>
      <c r="B32" s="15">
        <f>'[1]17'!B34</f>
        <v>120</v>
      </c>
      <c r="C32" s="16">
        <f>'[1]17'!C34</f>
        <v>0</v>
      </c>
      <c r="D32" s="16">
        <f>'[1]17'!D34</f>
        <v>200</v>
      </c>
      <c r="E32" s="16">
        <f>'[1]17'!E34</f>
        <v>0</v>
      </c>
      <c r="F32" s="15">
        <f t="shared" si="6"/>
        <v>320</v>
      </c>
      <c r="G32" s="15">
        <f>'[1]17'!H34</f>
        <v>120</v>
      </c>
      <c r="H32" s="16">
        <f>'[1]17'!I34</f>
        <v>0</v>
      </c>
      <c r="I32" s="16">
        <f>'[1]17'!J34</f>
        <v>38</v>
      </c>
      <c r="J32" s="16">
        <f>'[1]17'!K34</f>
        <v>0</v>
      </c>
      <c r="K32" s="15">
        <f t="shared" si="4"/>
        <v>158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38</v>
      </c>
      <c r="P32" s="16">
        <f t="shared" si="3"/>
        <v>0</v>
      </c>
      <c r="Q32" s="17">
        <f t="shared" si="5"/>
        <v>158</v>
      </c>
    </row>
    <row r="33" spans="1:17">
      <c r="A33" s="8" t="s">
        <v>75</v>
      </c>
      <c r="B33" s="15">
        <f>'[1]17'!B35</f>
        <v>120</v>
      </c>
      <c r="C33" s="16">
        <f>'[1]17'!C35</f>
        <v>0</v>
      </c>
      <c r="D33" s="16">
        <f>'[1]17'!D35</f>
        <v>200</v>
      </c>
      <c r="E33" s="16">
        <f>'[1]17'!E35</f>
        <v>0</v>
      </c>
      <c r="F33" s="15">
        <f t="shared" si="6"/>
        <v>320</v>
      </c>
      <c r="G33" s="15">
        <f>'[1]17'!H35</f>
        <v>120</v>
      </c>
      <c r="H33" s="16">
        <f>'[1]17'!I35</f>
        <v>0</v>
      </c>
      <c r="I33" s="16">
        <f>'[1]17'!J35</f>
        <v>38</v>
      </c>
      <c r="J33" s="16">
        <f>'[1]17'!K35</f>
        <v>0</v>
      </c>
      <c r="K33" s="15">
        <f t="shared" si="4"/>
        <v>158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38</v>
      </c>
      <c r="P33" s="16">
        <f t="shared" si="3"/>
        <v>0</v>
      </c>
      <c r="Q33" s="17">
        <f t="shared" si="5"/>
        <v>158</v>
      </c>
    </row>
    <row r="34" spans="1:17">
      <c r="A34" s="8" t="s">
        <v>76</v>
      </c>
      <c r="B34" s="15">
        <f>'[1]17'!B36</f>
        <v>120</v>
      </c>
      <c r="C34" s="16">
        <f>'[1]17'!C36</f>
        <v>0</v>
      </c>
      <c r="D34" s="16">
        <f>'[1]17'!D36</f>
        <v>200</v>
      </c>
      <c r="E34" s="16">
        <f>'[1]17'!E36</f>
        <v>0</v>
      </c>
      <c r="F34" s="15">
        <f t="shared" si="6"/>
        <v>320</v>
      </c>
      <c r="G34" s="15">
        <f>'[1]17'!H36</f>
        <v>120</v>
      </c>
      <c r="H34" s="16">
        <f>'[1]17'!I36</f>
        <v>0</v>
      </c>
      <c r="I34" s="16">
        <f>'[1]17'!J36</f>
        <v>38</v>
      </c>
      <c r="J34" s="16">
        <f>'[1]17'!K36</f>
        <v>0</v>
      </c>
      <c r="K34" s="15">
        <f t="shared" si="4"/>
        <v>158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38</v>
      </c>
      <c r="P34" s="16">
        <f t="shared" si="3"/>
        <v>0</v>
      </c>
      <c r="Q34" s="17">
        <f t="shared" si="5"/>
        <v>158</v>
      </c>
    </row>
    <row r="35" spans="1:17">
      <c r="A35" s="8" t="s">
        <v>77</v>
      </c>
      <c r="B35" s="15">
        <f>'[1]17'!B37</f>
        <v>120</v>
      </c>
      <c r="C35" s="16">
        <f>'[1]17'!C37</f>
        <v>0</v>
      </c>
      <c r="D35" s="16">
        <f>'[1]17'!D37</f>
        <v>200</v>
      </c>
      <c r="E35" s="16">
        <f>'[1]17'!E37</f>
        <v>0</v>
      </c>
      <c r="F35" s="15">
        <f t="shared" si="6"/>
        <v>320</v>
      </c>
      <c r="G35" s="15">
        <f>'[1]17'!H37</f>
        <v>120</v>
      </c>
      <c r="H35" s="16">
        <f>'[1]17'!I37</f>
        <v>0</v>
      </c>
      <c r="I35" s="16">
        <f>'[1]17'!J37</f>
        <v>38</v>
      </c>
      <c r="J35" s="16">
        <f>'[1]17'!K37</f>
        <v>0</v>
      </c>
      <c r="K35" s="15">
        <f t="shared" si="4"/>
        <v>158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38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158</v>
      </c>
    </row>
    <row r="36" spans="1:17">
      <c r="A36" s="8" t="s">
        <v>78</v>
      </c>
      <c r="B36" s="15">
        <f>'[1]17'!B38</f>
        <v>120</v>
      </c>
      <c r="C36" s="16">
        <f>'[1]17'!C38</f>
        <v>0</v>
      </c>
      <c r="D36" s="16">
        <f>'[1]17'!D38</f>
        <v>200</v>
      </c>
      <c r="E36" s="16">
        <f>'[1]17'!E38</f>
        <v>0</v>
      </c>
      <c r="F36" s="15">
        <f t="shared" si="6"/>
        <v>320</v>
      </c>
      <c r="G36" s="15">
        <f>'[1]17'!H38</f>
        <v>120</v>
      </c>
      <c r="H36" s="16">
        <f>'[1]17'!I38</f>
        <v>0</v>
      </c>
      <c r="I36" s="16">
        <f>'[1]17'!J38</f>
        <v>38</v>
      </c>
      <c r="J36" s="16">
        <f>'[1]17'!K38</f>
        <v>0</v>
      </c>
      <c r="K36" s="15">
        <f t="shared" si="4"/>
        <v>158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38</v>
      </c>
      <c r="P36" s="16">
        <f t="shared" si="10"/>
        <v>0</v>
      </c>
      <c r="Q36" s="17">
        <f t="shared" si="5"/>
        <v>158</v>
      </c>
    </row>
    <row r="37" spans="1:17">
      <c r="A37" s="8" t="s">
        <v>79</v>
      </c>
      <c r="B37" s="15">
        <f>'[1]17'!B39</f>
        <v>120</v>
      </c>
      <c r="C37" s="16">
        <f>'[1]17'!C39</f>
        <v>0</v>
      </c>
      <c r="D37" s="16">
        <f>'[1]17'!D39</f>
        <v>200</v>
      </c>
      <c r="E37" s="16">
        <f>'[1]17'!E39</f>
        <v>0</v>
      </c>
      <c r="F37" s="15">
        <f t="shared" si="6"/>
        <v>320</v>
      </c>
      <c r="G37" s="15">
        <f>'[1]17'!H39</f>
        <v>120</v>
      </c>
      <c r="H37" s="16">
        <f>'[1]17'!I39</f>
        <v>0</v>
      </c>
      <c r="I37" s="16">
        <f>'[1]17'!J39</f>
        <v>38</v>
      </c>
      <c r="J37" s="16">
        <f>'[1]17'!K39</f>
        <v>0</v>
      </c>
      <c r="K37" s="15">
        <f t="shared" si="4"/>
        <v>158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38</v>
      </c>
      <c r="P37" s="16">
        <f t="shared" si="10"/>
        <v>0</v>
      </c>
      <c r="Q37" s="17">
        <f t="shared" si="5"/>
        <v>158</v>
      </c>
    </row>
    <row r="38" spans="1:17">
      <c r="A38" s="8" t="s">
        <v>80</v>
      </c>
      <c r="B38" s="15">
        <f>'[1]17'!B40</f>
        <v>120</v>
      </c>
      <c r="C38" s="16">
        <f>'[1]17'!C40</f>
        <v>0</v>
      </c>
      <c r="D38" s="16">
        <f>'[1]17'!D40</f>
        <v>200</v>
      </c>
      <c r="E38" s="16">
        <f>'[1]17'!E40</f>
        <v>0</v>
      </c>
      <c r="F38" s="15">
        <f t="shared" si="6"/>
        <v>320</v>
      </c>
      <c r="G38" s="15">
        <f>'[1]17'!H40</f>
        <v>120</v>
      </c>
      <c r="H38" s="16">
        <f>'[1]17'!I40</f>
        <v>0</v>
      </c>
      <c r="I38" s="16">
        <f>'[1]17'!J40</f>
        <v>38</v>
      </c>
      <c r="J38" s="16">
        <f>'[1]17'!K40</f>
        <v>0</v>
      </c>
      <c r="K38" s="15">
        <f t="shared" si="4"/>
        <v>158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38</v>
      </c>
      <c r="P38" s="16">
        <f t="shared" si="10"/>
        <v>0</v>
      </c>
      <c r="Q38" s="17">
        <f t="shared" si="5"/>
        <v>158</v>
      </c>
    </row>
    <row r="39" spans="1:17">
      <c r="A39" s="8" t="s">
        <v>81</v>
      </c>
      <c r="B39" s="15">
        <f>'[1]17'!B41</f>
        <v>120</v>
      </c>
      <c r="C39" s="16">
        <f>'[1]17'!C41</f>
        <v>0</v>
      </c>
      <c r="D39" s="16">
        <f>'[1]17'!D41</f>
        <v>200</v>
      </c>
      <c r="E39" s="16">
        <f>'[1]17'!E41</f>
        <v>0</v>
      </c>
      <c r="F39" s="15">
        <f t="shared" si="6"/>
        <v>320</v>
      </c>
      <c r="G39" s="15">
        <f>'[1]17'!H41</f>
        <v>120</v>
      </c>
      <c r="H39" s="16">
        <f>'[1]17'!I41</f>
        <v>0</v>
      </c>
      <c r="I39" s="16">
        <f>'[1]17'!J41</f>
        <v>38</v>
      </c>
      <c r="J39" s="16">
        <f>'[1]17'!K41</f>
        <v>0</v>
      </c>
      <c r="K39" s="15">
        <f t="shared" si="4"/>
        <v>158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38</v>
      </c>
      <c r="P39" s="16">
        <f t="shared" si="10"/>
        <v>0</v>
      </c>
      <c r="Q39" s="17">
        <f t="shared" si="5"/>
        <v>158</v>
      </c>
    </row>
    <row r="40" spans="1:17">
      <c r="A40" s="8" t="s">
        <v>82</v>
      </c>
      <c r="B40" s="15">
        <f>'[1]17'!B42</f>
        <v>120</v>
      </c>
      <c r="C40" s="16">
        <f>'[1]17'!C42</f>
        <v>0</v>
      </c>
      <c r="D40" s="16">
        <f>'[1]17'!D42</f>
        <v>200</v>
      </c>
      <c r="E40" s="16">
        <f>'[1]17'!E42</f>
        <v>0</v>
      </c>
      <c r="F40" s="15">
        <f t="shared" si="6"/>
        <v>320</v>
      </c>
      <c r="G40" s="15">
        <f>'[1]17'!H42</f>
        <v>120</v>
      </c>
      <c r="H40" s="16">
        <f>'[1]17'!I42</f>
        <v>0</v>
      </c>
      <c r="I40" s="16">
        <f>'[1]17'!J42</f>
        <v>38</v>
      </c>
      <c r="J40" s="16">
        <f>'[1]17'!K42</f>
        <v>0</v>
      </c>
      <c r="K40" s="15">
        <f t="shared" si="4"/>
        <v>158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38</v>
      </c>
      <c r="P40" s="16">
        <f t="shared" si="10"/>
        <v>0</v>
      </c>
      <c r="Q40" s="17">
        <f t="shared" si="5"/>
        <v>158</v>
      </c>
    </row>
    <row r="41" spans="1:17">
      <c r="A41" s="8" t="s">
        <v>83</v>
      </c>
      <c r="B41" s="15">
        <f>'[1]17'!B43</f>
        <v>120</v>
      </c>
      <c r="C41" s="16">
        <f>'[1]17'!C43</f>
        <v>0</v>
      </c>
      <c r="D41" s="16">
        <f>'[1]17'!D43</f>
        <v>200</v>
      </c>
      <c r="E41" s="16">
        <f>'[1]17'!E43</f>
        <v>0</v>
      </c>
      <c r="F41" s="15">
        <f t="shared" si="6"/>
        <v>320</v>
      </c>
      <c r="G41" s="15">
        <f>'[1]17'!H43</f>
        <v>120</v>
      </c>
      <c r="H41" s="16">
        <f>'[1]17'!I43</f>
        <v>0</v>
      </c>
      <c r="I41" s="16">
        <f>'[1]17'!J43</f>
        <v>38</v>
      </c>
      <c r="J41" s="16">
        <f>'[1]17'!K43</f>
        <v>0</v>
      </c>
      <c r="K41" s="15">
        <f t="shared" si="4"/>
        <v>158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38</v>
      </c>
      <c r="P41" s="16">
        <f t="shared" si="10"/>
        <v>0</v>
      </c>
      <c r="Q41" s="17">
        <f t="shared" si="5"/>
        <v>158</v>
      </c>
    </row>
    <row r="42" spans="1:17">
      <c r="A42" s="8" t="s">
        <v>84</v>
      </c>
      <c r="B42" s="15">
        <f>'[1]17'!B44</f>
        <v>120</v>
      </c>
      <c r="C42" s="16">
        <f>'[1]17'!C44</f>
        <v>0</v>
      </c>
      <c r="D42" s="16">
        <f>'[1]17'!D44</f>
        <v>200</v>
      </c>
      <c r="E42" s="16">
        <f>'[1]17'!E44</f>
        <v>0</v>
      </c>
      <c r="F42" s="15">
        <f t="shared" si="6"/>
        <v>320</v>
      </c>
      <c r="G42" s="15">
        <f>'[1]17'!H44</f>
        <v>120</v>
      </c>
      <c r="H42" s="16">
        <f>'[1]17'!I44</f>
        <v>0</v>
      </c>
      <c r="I42" s="16">
        <f>'[1]17'!J44</f>
        <v>38</v>
      </c>
      <c r="J42" s="16">
        <f>'[1]17'!K44</f>
        <v>0</v>
      </c>
      <c r="K42" s="15">
        <f t="shared" si="4"/>
        <v>158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38</v>
      </c>
      <c r="P42" s="16">
        <f t="shared" si="10"/>
        <v>0</v>
      </c>
      <c r="Q42" s="17">
        <f t="shared" si="5"/>
        <v>158</v>
      </c>
    </row>
    <row r="43" spans="1:17">
      <c r="A43" s="8" t="s">
        <v>85</v>
      </c>
      <c r="B43" s="15">
        <f>'[1]17'!B45</f>
        <v>120</v>
      </c>
      <c r="C43" s="16">
        <f>'[1]17'!C45</f>
        <v>0</v>
      </c>
      <c r="D43" s="16">
        <f>'[1]17'!D45</f>
        <v>200</v>
      </c>
      <c r="E43" s="16">
        <f>'[1]17'!E45</f>
        <v>0</v>
      </c>
      <c r="F43" s="15">
        <f t="shared" si="6"/>
        <v>320</v>
      </c>
      <c r="G43" s="15">
        <f>'[1]17'!H45</f>
        <v>120</v>
      </c>
      <c r="H43" s="16">
        <f>'[1]17'!I45</f>
        <v>0</v>
      </c>
      <c r="I43" s="16">
        <f>'[1]17'!J45</f>
        <v>38</v>
      </c>
      <c r="J43" s="16">
        <f>'[1]17'!K45</f>
        <v>0</v>
      </c>
      <c r="K43" s="15">
        <f t="shared" si="4"/>
        <v>158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38</v>
      </c>
      <c r="P43" s="16">
        <f t="shared" si="10"/>
        <v>0</v>
      </c>
      <c r="Q43" s="17">
        <f t="shared" si="5"/>
        <v>158</v>
      </c>
    </row>
    <row r="44" spans="1:17">
      <c r="A44" s="8" t="s">
        <v>86</v>
      </c>
      <c r="B44" s="15">
        <f>'[1]17'!B46</f>
        <v>120</v>
      </c>
      <c r="C44" s="16">
        <f>'[1]17'!C46</f>
        <v>0</v>
      </c>
      <c r="D44" s="16">
        <f>'[1]17'!D46</f>
        <v>200</v>
      </c>
      <c r="E44" s="16">
        <f>'[1]17'!E46</f>
        <v>0</v>
      </c>
      <c r="F44" s="15">
        <f t="shared" si="6"/>
        <v>320</v>
      </c>
      <c r="G44" s="15">
        <f>'[1]17'!H46</f>
        <v>120</v>
      </c>
      <c r="H44" s="16">
        <f>'[1]17'!I46</f>
        <v>0</v>
      </c>
      <c r="I44" s="16">
        <f>'[1]17'!J46</f>
        <v>38</v>
      </c>
      <c r="J44" s="16">
        <f>'[1]17'!K46</f>
        <v>0</v>
      </c>
      <c r="K44" s="15">
        <f t="shared" si="4"/>
        <v>158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38</v>
      </c>
      <c r="P44" s="16">
        <f t="shared" si="10"/>
        <v>0</v>
      </c>
      <c r="Q44" s="17">
        <f t="shared" si="5"/>
        <v>158</v>
      </c>
    </row>
    <row r="45" spans="1:17">
      <c r="A45" s="8" t="s">
        <v>87</v>
      </c>
      <c r="B45" s="15">
        <f>'[1]17'!B47</f>
        <v>120</v>
      </c>
      <c r="C45" s="16">
        <f>'[1]17'!C47</f>
        <v>0</v>
      </c>
      <c r="D45" s="16">
        <f>'[1]17'!D47</f>
        <v>200</v>
      </c>
      <c r="E45" s="16">
        <f>'[1]17'!E47</f>
        <v>0</v>
      </c>
      <c r="F45" s="15">
        <f t="shared" si="6"/>
        <v>320</v>
      </c>
      <c r="G45" s="15">
        <f>'[1]17'!H47</f>
        <v>120</v>
      </c>
      <c r="H45" s="16">
        <f>'[1]17'!I47</f>
        <v>0</v>
      </c>
      <c r="I45" s="16">
        <f>'[1]17'!J47</f>
        <v>38</v>
      </c>
      <c r="J45" s="16">
        <f>'[1]17'!K47</f>
        <v>0</v>
      </c>
      <c r="K45" s="15">
        <f t="shared" si="4"/>
        <v>158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38</v>
      </c>
      <c r="P45" s="16">
        <f t="shared" si="10"/>
        <v>0</v>
      </c>
      <c r="Q45" s="17">
        <f t="shared" si="5"/>
        <v>158</v>
      </c>
    </row>
    <row r="46" spans="1:17">
      <c r="A46" s="8" t="s">
        <v>88</v>
      </c>
      <c r="B46" s="15">
        <f>'[1]17'!B48</f>
        <v>120</v>
      </c>
      <c r="C46" s="16">
        <f>'[1]17'!C48</f>
        <v>0</v>
      </c>
      <c r="D46" s="16">
        <f>'[1]17'!D48</f>
        <v>200</v>
      </c>
      <c r="E46" s="16">
        <f>'[1]17'!E48</f>
        <v>0</v>
      </c>
      <c r="F46" s="15">
        <f t="shared" si="6"/>
        <v>320</v>
      </c>
      <c r="G46" s="15">
        <f>'[1]17'!H48</f>
        <v>120</v>
      </c>
      <c r="H46" s="16">
        <f>'[1]17'!I48</f>
        <v>0</v>
      </c>
      <c r="I46" s="16">
        <f>'[1]17'!J48</f>
        <v>38</v>
      </c>
      <c r="J46" s="16">
        <f>'[1]17'!K48</f>
        <v>0</v>
      </c>
      <c r="K46" s="15">
        <f t="shared" si="4"/>
        <v>158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38</v>
      </c>
      <c r="P46" s="16">
        <f t="shared" si="10"/>
        <v>0</v>
      </c>
      <c r="Q46" s="17">
        <f t="shared" si="5"/>
        <v>158</v>
      </c>
    </row>
    <row r="47" spans="1:17">
      <c r="A47" s="8" t="s">
        <v>89</v>
      </c>
      <c r="B47" s="15">
        <f>'[1]17'!B49</f>
        <v>120</v>
      </c>
      <c r="C47" s="16">
        <f>'[1]17'!C49</f>
        <v>0</v>
      </c>
      <c r="D47" s="16">
        <f>'[1]17'!D49</f>
        <v>200</v>
      </c>
      <c r="E47" s="16">
        <f>'[1]17'!E49</f>
        <v>0</v>
      </c>
      <c r="F47" s="15">
        <f t="shared" si="6"/>
        <v>320</v>
      </c>
      <c r="G47" s="15">
        <f>'[1]17'!H49</f>
        <v>120</v>
      </c>
      <c r="H47" s="16">
        <f>'[1]17'!I49</f>
        <v>0</v>
      </c>
      <c r="I47" s="16">
        <f>'[1]17'!J49</f>
        <v>38</v>
      </c>
      <c r="J47" s="16">
        <f>'[1]17'!K49</f>
        <v>0</v>
      </c>
      <c r="K47" s="15">
        <f t="shared" si="4"/>
        <v>158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38</v>
      </c>
      <c r="P47" s="16">
        <f t="shared" si="10"/>
        <v>0</v>
      </c>
      <c r="Q47" s="17">
        <f t="shared" si="5"/>
        <v>158</v>
      </c>
    </row>
    <row r="48" spans="1:17">
      <c r="A48" s="8" t="s">
        <v>90</v>
      </c>
      <c r="B48" s="15">
        <f>'[1]17'!B50</f>
        <v>120</v>
      </c>
      <c r="C48" s="16">
        <f>'[1]17'!C50</f>
        <v>0</v>
      </c>
      <c r="D48" s="16">
        <f>'[1]17'!D50</f>
        <v>200</v>
      </c>
      <c r="E48" s="16">
        <f>'[1]17'!E50</f>
        <v>0</v>
      </c>
      <c r="F48" s="15">
        <f t="shared" si="6"/>
        <v>320</v>
      </c>
      <c r="G48" s="15">
        <f>'[1]17'!H50</f>
        <v>120</v>
      </c>
      <c r="H48" s="16">
        <f>'[1]17'!I50</f>
        <v>0</v>
      </c>
      <c r="I48" s="16">
        <f>'[1]17'!J50</f>
        <v>38</v>
      </c>
      <c r="J48" s="16">
        <f>'[1]17'!K50</f>
        <v>0</v>
      </c>
      <c r="K48" s="15">
        <f t="shared" si="4"/>
        <v>158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38</v>
      </c>
      <c r="P48" s="16">
        <f t="shared" si="10"/>
        <v>0</v>
      </c>
      <c r="Q48" s="17">
        <f t="shared" si="5"/>
        <v>158</v>
      </c>
    </row>
    <row r="49" spans="1:17">
      <c r="A49" s="8" t="s">
        <v>91</v>
      </c>
      <c r="B49" s="15">
        <f>'[1]17'!B51</f>
        <v>120</v>
      </c>
      <c r="C49" s="16">
        <f>'[1]17'!C51</f>
        <v>0</v>
      </c>
      <c r="D49" s="16">
        <f>'[1]17'!D51</f>
        <v>200</v>
      </c>
      <c r="E49" s="16">
        <f>'[1]17'!E51</f>
        <v>0</v>
      </c>
      <c r="F49" s="15">
        <f t="shared" si="6"/>
        <v>320</v>
      </c>
      <c r="G49" s="15">
        <f>'[1]17'!H51</f>
        <v>120</v>
      </c>
      <c r="H49" s="16">
        <f>'[1]17'!I51</f>
        <v>0</v>
      </c>
      <c r="I49" s="16">
        <f>'[1]17'!J51</f>
        <v>38</v>
      </c>
      <c r="J49" s="16">
        <f>'[1]17'!K51</f>
        <v>0</v>
      </c>
      <c r="K49" s="15">
        <f t="shared" si="4"/>
        <v>158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38</v>
      </c>
      <c r="P49" s="16">
        <f t="shared" si="10"/>
        <v>0</v>
      </c>
      <c r="Q49" s="17">
        <f t="shared" si="5"/>
        <v>158</v>
      </c>
    </row>
    <row r="50" spans="1:17">
      <c r="A50" s="8" t="s">
        <v>92</v>
      </c>
      <c r="B50" s="15">
        <f>'[1]17'!B52</f>
        <v>120</v>
      </c>
      <c r="C50" s="16">
        <f>'[1]17'!C52</f>
        <v>0</v>
      </c>
      <c r="D50" s="16">
        <f>'[1]17'!D52</f>
        <v>200</v>
      </c>
      <c r="E50" s="16">
        <f>'[1]17'!E52</f>
        <v>0</v>
      </c>
      <c r="F50" s="15">
        <f t="shared" si="6"/>
        <v>320</v>
      </c>
      <c r="G50" s="15">
        <f>'[1]17'!H52</f>
        <v>120</v>
      </c>
      <c r="H50" s="16">
        <f>'[1]17'!I52</f>
        <v>0</v>
      </c>
      <c r="I50" s="16">
        <f>'[1]17'!J52</f>
        <v>38</v>
      </c>
      <c r="J50" s="16">
        <f>'[1]17'!K52</f>
        <v>0</v>
      </c>
      <c r="K50" s="15">
        <f t="shared" si="4"/>
        <v>158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38</v>
      </c>
      <c r="P50" s="16">
        <f t="shared" si="10"/>
        <v>0</v>
      </c>
      <c r="Q50" s="17">
        <f t="shared" si="5"/>
        <v>158</v>
      </c>
    </row>
    <row r="51" spans="1:17">
      <c r="A51" s="8" t="s">
        <v>93</v>
      </c>
      <c r="B51" s="15">
        <f>'[1]17'!B53</f>
        <v>120</v>
      </c>
      <c r="C51" s="16">
        <f>'[1]17'!C53</f>
        <v>0</v>
      </c>
      <c r="D51" s="16">
        <f>'[1]17'!D53</f>
        <v>200</v>
      </c>
      <c r="E51" s="16">
        <f>'[1]17'!E53</f>
        <v>0</v>
      </c>
      <c r="F51" s="15">
        <f t="shared" si="6"/>
        <v>320</v>
      </c>
      <c r="G51" s="15">
        <f>'[1]17'!H53</f>
        <v>120</v>
      </c>
      <c r="H51" s="16">
        <f>'[1]17'!I53</f>
        <v>0</v>
      </c>
      <c r="I51" s="16">
        <f>'[1]17'!J53</f>
        <v>30</v>
      </c>
      <c r="J51" s="16">
        <f>'[1]17'!K53</f>
        <v>0</v>
      </c>
      <c r="K51" s="15">
        <f t="shared" si="4"/>
        <v>150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30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'[1]17'!B54</f>
        <v>120</v>
      </c>
      <c r="C52" s="16">
        <f>'[1]17'!C54</f>
        <v>0</v>
      </c>
      <c r="D52" s="16">
        <f>'[1]17'!D54</f>
        <v>200</v>
      </c>
      <c r="E52" s="16">
        <f>'[1]17'!E54</f>
        <v>0</v>
      </c>
      <c r="F52" s="15">
        <f t="shared" si="6"/>
        <v>320</v>
      </c>
      <c r="G52" s="15">
        <f>'[1]17'!H54</f>
        <v>120</v>
      </c>
      <c r="H52" s="16">
        <f>'[1]17'!I54</f>
        <v>0</v>
      </c>
      <c r="I52" s="16">
        <f>'[1]17'!J54</f>
        <v>30</v>
      </c>
      <c r="J52" s="16">
        <f>'[1]17'!K54</f>
        <v>0</v>
      </c>
      <c r="K52" s="15">
        <f t="shared" si="4"/>
        <v>150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30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'[1]17'!B55</f>
        <v>120</v>
      </c>
      <c r="C53" s="16">
        <f>'[1]17'!C55</f>
        <v>0</v>
      </c>
      <c r="D53" s="16">
        <f>'[1]17'!D55</f>
        <v>200</v>
      </c>
      <c r="E53" s="16">
        <f>'[1]17'!E55</f>
        <v>0</v>
      </c>
      <c r="F53" s="15">
        <f t="shared" si="6"/>
        <v>320</v>
      </c>
      <c r="G53" s="15">
        <f>'[1]17'!H55</f>
        <v>120</v>
      </c>
      <c r="H53" s="16">
        <f>'[1]17'!I55</f>
        <v>0</v>
      </c>
      <c r="I53" s="16">
        <f>'[1]17'!J55</f>
        <v>30</v>
      </c>
      <c r="J53" s="16">
        <f>'[1]17'!K55</f>
        <v>0</v>
      </c>
      <c r="K53" s="15">
        <f t="shared" si="4"/>
        <v>150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30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'[1]17'!B56</f>
        <v>120</v>
      </c>
      <c r="C54" s="16">
        <f>'[1]17'!C56</f>
        <v>0</v>
      </c>
      <c r="D54" s="16">
        <f>'[1]17'!D56</f>
        <v>200</v>
      </c>
      <c r="E54" s="16">
        <f>'[1]17'!E56</f>
        <v>0</v>
      </c>
      <c r="F54" s="15">
        <f t="shared" si="6"/>
        <v>320</v>
      </c>
      <c r="G54" s="15">
        <f>'[1]17'!H56</f>
        <v>120</v>
      </c>
      <c r="H54" s="16">
        <f>'[1]17'!I56</f>
        <v>0</v>
      </c>
      <c r="I54" s="16">
        <f>'[1]17'!J56</f>
        <v>30</v>
      </c>
      <c r="J54" s="16">
        <f>'[1]17'!K56</f>
        <v>0</v>
      </c>
      <c r="K54" s="15">
        <f t="shared" si="4"/>
        <v>150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30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'[1]17'!B57</f>
        <v>120</v>
      </c>
      <c r="C55" s="16">
        <f>'[1]17'!C57</f>
        <v>0</v>
      </c>
      <c r="D55" s="16">
        <f>'[1]17'!D57</f>
        <v>200</v>
      </c>
      <c r="E55" s="16">
        <f>'[1]17'!E57</f>
        <v>0</v>
      </c>
      <c r="F55" s="15">
        <f t="shared" si="6"/>
        <v>320</v>
      </c>
      <c r="G55" s="15">
        <f>'[1]17'!H57</f>
        <v>120</v>
      </c>
      <c r="H55" s="16">
        <f>'[1]17'!I57</f>
        <v>0</v>
      </c>
      <c r="I55" s="16">
        <f>'[1]17'!J57</f>
        <v>30</v>
      </c>
      <c r="J55" s="16">
        <f>'[1]17'!K57</f>
        <v>0</v>
      </c>
      <c r="K55" s="15">
        <f t="shared" si="4"/>
        <v>150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'[1]17'!B58</f>
        <v>120</v>
      </c>
      <c r="C56" s="16">
        <f>'[1]17'!C58</f>
        <v>0</v>
      </c>
      <c r="D56" s="16">
        <f>'[1]17'!D58</f>
        <v>200</v>
      </c>
      <c r="E56" s="16">
        <f>'[1]17'!E58</f>
        <v>0</v>
      </c>
      <c r="F56" s="15">
        <f t="shared" si="6"/>
        <v>320</v>
      </c>
      <c r="G56" s="15">
        <f>'[1]17'!H58</f>
        <v>120</v>
      </c>
      <c r="H56" s="16">
        <f>'[1]17'!I58</f>
        <v>0</v>
      </c>
      <c r="I56" s="16">
        <f>'[1]17'!J58</f>
        <v>30</v>
      </c>
      <c r="J56" s="16">
        <f>'[1]17'!K58</f>
        <v>0</v>
      </c>
      <c r="K56" s="15">
        <f t="shared" si="4"/>
        <v>150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30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'[1]17'!B59</f>
        <v>120</v>
      </c>
      <c r="C57" s="16">
        <f>'[1]17'!C59</f>
        <v>0</v>
      </c>
      <c r="D57" s="16">
        <f>'[1]17'!D59</f>
        <v>200</v>
      </c>
      <c r="E57" s="16">
        <f>'[1]17'!E59</f>
        <v>0</v>
      </c>
      <c r="F57" s="15">
        <f t="shared" si="6"/>
        <v>320</v>
      </c>
      <c r="G57" s="15">
        <f>'[1]17'!H59</f>
        <v>120</v>
      </c>
      <c r="H57" s="16">
        <f>'[1]17'!I59</f>
        <v>0</v>
      </c>
      <c r="I57" s="16">
        <f>'[1]17'!J59</f>
        <v>30</v>
      </c>
      <c r="J57" s="16">
        <f>'[1]17'!K59</f>
        <v>0</v>
      </c>
      <c r="K57" s="15">
        <f t="shared" si="4"/>
        <v>150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30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'[1]17'!B60</f>
        <v>120</v>
      </c>
      <c r="C58" s="16">
        <f>'[1]17'!C60</f>
        <v>0</v>
      </c>
      <c r="D58" s="16">
        <f>'[1]17'!D60</f>
        <v>200</v>
      </c>
      <c r="E58" s="16">
        <f>'[1]17'!E60</f>
        <v>0</v>
      </c>
      <c r="F58" s="15">
        <f t="shared" si="6"/>
        <v>320</v>
      </c>
      <c r="G58" s="15">
        <f>'[1]17'!H60</f>
        <v>120</v>
      </c>
      <c r="H58" s="16">
        <f>'[1]17'!I60</f>
        <v>0</v>
      </c>
      <c r="I58" s="16">
        <f>'[1]17'!J60</f>
        <v>30</v>
      </c>
      <c r="J58" s="16">
        <f>'[1]17'!K60</f>
        <v>0</v>
      </c>
      <c r="K58" s="15">
        <f t="shared" si="4"/>
        <v>150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30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'[1]17'!B61</f>
        <v>120</v>
      </c>
      <c r="C59" s="16">
        <f>'[1]17'!C61</f>
        <v>0</v>
      </c>
      <c r="D59" s="16">
        <f>'[1]17'!D61</f>
        <v>200</v>
      </c>
      <c r="E59" s="16">
        <f>'[1]17'!E61</f>
        <v>0</v>
      </c>
      <c r="F59" s="15">
        <f t="shared" si="6"/>
        <v>320</v>
      </c>
      <c r="G59" s="15">
        <f>'[1]17'!H61</f>
        <v>120</v>
      </c>
      <c r="H59" s="16">
        <f>'[1]17'!I61</f>
        <v>0</v>
      </c>
      <c r="I59" s="16">
        <f>'[1]17'!J61</f>
        <v>28</v>
      </c>
      <c r="J59" s="16">
        <f>'[1]17'!K61</f>
        <v>0</v>
      </c>
      <c r="K59" s="15">
        <f t="shared" si="4"/>
        <v>148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28</v>
      </c>
      <c r="P59" s="16">
        <f t="shared" si="10"/>
        <v>0</v>
      </c>
      <c r="Q59" s="17">
        <f t="shared" si="5"/>
        <v>148</v>
      </c>
    </row>
    <row r="60" spans="1:17">
      <c r="A60" s="8" t="s">
        <v>102</v>
      </c>
      <c r="B60" s="15">
        <f>'[1]17'!B62</f>
        <v>120</v>
      </c>
      <c r="C60" s="16">
        <f>'[1]17'!C62</f>
        <v>0</v>
      </c>
      <c r="D60" s="16">
        <f>'[1]17'!D62</f>
        <v>200</v>
      </c>
      <c r="E60" s="16">
        <f>'[1]17'!E62</f>
        <v>0</v>
      </c>
      <c r="F60" s="15">
        <f t="shared" si="6"/>
        <v>320</v>
      </c>
      <c r="G60" s="15">
        <f>'[1]17'!H62</f>
        <v>120</v>
      </c>
      <c r="H60" s="16">
        <f>'[1]17'!I62</f>
        <v>0</v>
      </c>
      <c r="I60" s="16">
        <f>'[1]17'!J62</f>
        <v>28</v>
      </c>
      <c r="J60" s="16">
        <f>'[1]17'!K62</f>
        <v>0</v>
      </c>
      <c r="K60" s="15">
        <f t="shared" si="4"/>
        <v>148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28</v>
      </c>
      <c r="P60" s="16">
        <f t="shared" si="10"/>
        <v>0</v>
      </c>
      <c r="Q60" s="17">
        <f t="shared" si="5"/>
        <v>148</v>
      </c>
    </row>
    <row r="61" spans="1:17">
      <c r="A61" s="8" t="s">
        <v>103</v>
      </c>
      <c r="B61" s="15">
        <f>'[1]17'!B63</f>
        <v>120</v>
      </c>
      <c r="C61" s="16">
        <f>'[1]17'!C63</f>
        <v>0</v>
      </c>
      <c r="D61" s="16">
        <f>'[1]17'!D63</f>
        <v>200</v>
      </c>
      <c r="E61" s="16">
        <f>'[1]17'!E63</f>
        <v>0</v>
      </c>
      <c r="F61" s="15">
        <f t="shared" si="6"/>
        <v>320</v>
      </c>
      <c r="G61" s="15">
        <f>'[1]17'!H63</f>
        <v>120</v>
      </c>
      <c r="H61" s="16">
        <f>'[1]17'!I63</f>
        <v>0</v>
      </c>
      <c r="I61" s="16">
        <f>'[1]17'!J63</f>
        <v>28</v>
      </c>
      <c r="J61" s="16">
        <f>'[1]17'!K63</f>
        <v>0</v>
      </c>
      <c r="K61" s="15">
        <f t="shared" si="4"/>
        <v>148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28</v>
      </c>
      <c r="P61" s="16">
        <f t="shared" si="10"/>
        <v>0</v>
      </c>
      <c r="Q61" s="17">
        <f t="shared" si="5"/>
        <v>148</v>
      </c>
    </row>
    <row r="62" spans="1:17">
      <c r="A62" s="8" t="s">
        <v>104</v>
      </c>
      <c r="B62" s="15">
        <f>'[1]17'!B64</f>
        <v>120</v>
      </c>
      <c r="C62" s="16">
        <f>'[1]17'!C64</f>
        <v>0</v>
      </c>
      <c r="D62" s="16">
        <f>'[1]17'!D64</f>
        <v>200</v>
      </c>
      <c r="E62" s="16">
        <f>'[1]17'!E64</f>
        <v>0</v>
      </c>
      <c r="F62" s="15">
        <f t="shared" si="6"/>
        <v>320</v>
      </c>
      <c r="G62" s="15">
        <f>'[1]17'!H64</f>
        <v>120</v>
      </c>
      <c r="H62" s="16">
        <f>'[1]17'!I64</f>
        <v>0</v>
      </c>
      <c r="I62" s="16">
        <f>'[1]17'!J64</f>
        <v>28</v>
      </c>
      <c r="J62" s="16">
        <f>'[1]17'!K64</f>
        <v>0</v>
      </c>
      <c r="K62" s="15">
        <f t="shared" si="4"/>
        <v>148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28</v>
      </c>
      <c r="P62" s="16">
        <f t="shared" si="10"/>
        <v>0</v>
      </c>
      <c r="Q62" s="17">
        <f t="shared" si="5"/>
        <v>148</v>
      </c>
    </row>
    <row r="63" spans="1:17">
      <c r="A63" s="8" t="s">
        <v>105</v>
      </c>
      <c r="B63" s="15">
        <f>'[1]17'!B65</f>
        <v>120</v>
      </c>
      <c r="C63" s="16">
        <f>'[1]17'!C65</f>
        <v>0</v>
      </c>
      <c r="D63" s="16">
        <f>'[1]17'!D65</f>
        <v>200</v>
      </c>
      <c r="E63" s="16">
        <f>'[1]17'!E65</f>
        <v>0</v>
      </c>
      <c r="F63" s="15">
        <f t="shared" si="6"/>
        <v>320</v>
      </c>
      <c r="G63" s="15">
        <f>'[1]17'!H65</f>
        <v>120</v>
      </c>
      <c r="H63" s="16">
        <f>'[1]17'!I65</f>
        <v>0</v>
      </c>
      <c r="I63" s="16">
        <f>'[1]17'!J65</f>
        <v>28</v>
      </c>
      <c r="J63" s="16">
        <f>'[1]17'!K65</f>
        <v>0</v>
      </c>
      <c r="K63" s="15">
        <f t="shared" si="4"/>
        <v>148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28</v>
      </c>
      <c r="P63" s="16">
        <f t="shared" si="10"/>
        <v>0</v>
      </c>
      <c r="Q63" s="17">
        <f t="shared" si="5"/>
        <v>148</v>
      </c>
    </row>
    <row r="64" spans="1:17">
      <c r="A64" s="8" t="s">
        <v>106</v>
      </c>
      <c r="B64" s="15">
        <f>'[1]17'!B66</f>
        <v>120</v>
      </c>
      <c r="C64" s="16">
        <f>'[1]17'!C66</f>
        <v>0</v>
      </c>
      <c r="D64" s="16">
        <f>'[1]17'!D66</f>
        <v>200</v>
      </c>
      <c r="E64" s="16">
        <f>'[1]17'!E66</f>
        <v>0</v>
      </c>
      <c r="F64" s="15">
        <f t="shared" si="6"/>
        <v>320</v>
      </c>
      <c r="G64" s="15">
        <f>'[1]17'!H66</f>
        <v>120</v>
      </c>
      <c r="H64" s="16">
        <f>'[1]17'!I66</f>
        <v>0</v>
      </c>
      <c r="I64" s="16">
        <f>'[1]17'!J66</f>
        <v>28</v>
      </c>
      <c r="J64" s="16">
        <f>'[1]17'!K66</f>
        <v>0</v>
      </c>
      <c r="K64" s="15">
        <f t="shared" si="4"/>
        <v>148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28</v>
      </c>
      <c r="P64" s="16">
        <f t="shared" si="10"/>
        <v>0</v>
      </c>
      <c r="Q64" s="17">
        <f t="shared" si="5"/>
        <v>148</v>
      </c>
    </row>
    <row r="65" spans="1:19">
      <c r="A65" s="8" t="s">
        <v>107</v>
      </c>
      <c r="B65" s="15">
        <f>'[1]17'!B67</f>
        <v>120</v>
      </c>
      <c r="C65" s="16">
        <f>'[1]17'!C67</f>
        <v>0</v>
      </c>
      <c r="D65" s="16">
        <f>'[1]17'!D67</f>
        <v>200</v>
      </c>
      <c r="E65" s="16">
        <f>'[1]17'!E67</f>
        <v>0</v>
      </c>
      <c r="F65" s="15">
        <f t="shared" si="6"/>
        <v>320</v>
      </c>
      <c r="G65" s="15">
        <f>'[1]17'!H67</f>
        <v>120</v>
      </c>
      <c r="H65" s="16">
        <f>'[1]17'!I67</f>
        <v>0</v>
      </c>
      <c r="I65" s="16">
        <f>'[1]17'!J67</f>
        <v>28</v>
      </c>
      <c r="J65" s="16">
        <f>'[1]17'!K67</f>
        <v>0</v>
      </c>
      <c r="K65" s="15">
        <f t="shared" si="4"/>
        <v>148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28</v>
      </c>
      <c r="P65" s="16">
        <f t="shared" si="10"/>
        <v>0</v>
      </c>
      <c r="Q65" s="17">
        <f t="shared" si="5"/>
        <v>148</v>
      </c>
    </row>
    <row r="66" spans="1:19">
      <c r="A66" s="8" t="s">
        <v>108</v>
      </c>
      <c r="B66" s="15">
        <f>'[1]17'!B68</f>
        <v>120</v>
      </c>
      <c r="C66" s="16">
        <f>'[1]17'!C68</f>
        <v>0</v>
      </c>
      <c r="D66" s="16">
        <f>'[1]17'!D68</f>
        <v>200</v>
      </c>
      <c r="E66" s="16">
        <f>'[1]17'!E68</f>
        <v>0</v>
      </c>
      <c r="F66" s="15">
        <f t="shared" si="6"/>
        <v>320</v>
      </c>
      <c r="G66" s="15">
        <f>'[1]17'!H68</f>
        <v>120</v>
      </c>
      <c r="H66" s="16">
        <f>'[1]17'!I68</f>
        <v>0</v>
      </c>
      <c r="I66" s="16">
        <f>'[1]17'!J68</f>
        <v>28</v>
      </c>
      <c r="J66" s="16">
        <f>'[1]17'!K68</f>
        <v>0</v>
      </c>
      <c r="K66" s="15">
        <f t="shared" si="4"/>
        <v>148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28</v>
      </c>
      <c r="P66" s="16">
        <f t="shared" si="10"/>
        <v>0</v>
      </c>
      <c r="Q66" s="17">
        <f t="shared" si="5"/>
        <v>148</v>
      </c>
    </row>
    <row r="67" spans="1:19">
      <c r="A67" s="8" t="s">
        <v>109</v>
      </c>
      <c r="B67" s="15">
        <f>'[1]17'!B69</f>
        <v>120</v>
      </c>
      <c r="C67" s="16">
        <f>'[1]17'!C69</f>
        <v>0</v>
      </c>
      <c r="D67" s="16">
        <f>'[1]17'!D69</f>
        <v>200</v>
      </c>
      <c r="E67" s="16">
        <f>'[1]17'!E69</f>
        <v>0</v>
      </c>
      <c r="F67" s="15">
        <f t="shared" si="6"/>
        <v>320</v>
      </c>
      <c r="G67" s="15">
        <f>'[1]17'!H69</f>
        <v>120</v>
      </c>
      <c r="H67" s="16">
        <f>'[1]17'!I69</f>
        <v>0</v>
      </c>
      <c r="I67" s="16">
        <f>'[1]17'!J69</f>
        <v>28</v>
      </c>
      <c r="J67" s="16">
        <f>'[1]17'!K69</f>
        <v>0</v>
      </c>
      <c r="K67" s="15">
        <f t="shared" si="4"/>
        <v>148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28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148</v>
      </c>
    </row>
    <row r="68" spans="1:19">
      <c r="A68" s="8" t="s">
        <v>110</v>
      </c>
      <c r="B68" s="15">
        <f>'[1]17'!B70</f>
        <v>120</v>
      </c>
      <c r="C68" s="16">
        <f>'[1]17'!C70</f>
        <v>0</v>
      </c>
      <c r="D68" s="16">
        <f>'[1]17'!D70</f>
        <v>200</v>
      </c>
      <c r="E68" s="16">
        <f>'[1]17'!E70</f>
        <v>0</v>
      </c>
      <c r="F68" s="15">
        <f t="shared" si="6"/>
        <v>320</v>
      </c>
      <c r="G68" s="15">
        <f>'[1]17'!H70</f>
        <v>120</v>
      </c>
      <c r="H68" s="16">
        <f>'[1]17'!I70</f>
        <v>0</v>
      </c>
      <c r="I68" s="16">
        <f>'[1]17'!J70</f>
        <v>28</v>
      </c>
      <c r="J68" s="16">
        <f>'[1]17'!K70</f>
        <v>0</v>
      </c>
      <c r="K68" s="15">
        <f t="shared" ref="K68:K98" si="15">SUM(G68:J68)</f>
        <v>148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28</v>
      </c>
      <c r="P68" s="16">
        <f t="shared" si="14"/>
        <v>0</v>
      </c>
      <c r="Q68" s="17">
        <f t="shared" ref="Q68:Q98" si="16">SUM(M68:P68)</f>
        <v>148</v>
      </c>
    </row>
    <row r="69" spans="1:19">
      <c r="A69" s="8" t="s">
        <v>111</v>
      </c>
      <c r="B69" s="15">
        <f>'[1]17'!B71</f>
        <v>120</v>
      </c>
      <c r="C69" s="16">
        <f>'[1]17'!C71</f>
        <v>0</v>
      </c>
      <c r="D69" s="16">
        <f>'[1]17'!D71</f>
        <v>200</v>
      </c>
      <c r="E69" s="16">
        <f>'[1]17'!E71</f>
        <v>0</v>
      </c>
      <c r="F69" s="15">
        <f t="shared" ref="F69:F98" si="17">SUM(B69:E69)</f>
        <v>320</v>
      </c>
      <c r="G69" s="15">
        <f>'[1]17'!H71</f>
        <v>120</v>
      </c>
      <c r="H69" s="16">
        <f>'[1]17'!I71</f>
        <v>0</v>
      </c>
      <c r="I69" s="16">
        <f>'[1]17'!J71</f>
        <v>28</v>
      </c>
      <c r="J69" s="16">
        <f>'[1]17'!K71</f>
        <v>0</v>
      </c>
      <c r="K69" s="15">
        <f t="shared" si="15"/>
        <v>148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28</v>
      </c>
      <c r="P69" s="16">
        <f t="shared" si="14"/>
        <v>0</v>
      </c>
      <c r="Q69" s="17">
        <f t="shared" si="16"/>
        <v>148</v>
      </c>
      <c r="S69">
        <f>96*4</f>
        <v>384</v>
      </c>
    </row>
    <row r="70" spans="1:19">
      <c r="A70" s="8" t="s">
        <v>112</v>
      </c>
      <c r="B70" s="15">
        <f>'[1]17'!B72</f>
        <v>120</v>
      </c>
      <c r="C70" s="16">
        <f>'[1]17'!C72</f>
        <v>0</v>
      </c>
      <c r="D70" s="16">
        <f>'[1]17'!D72</f>
        <v>200</v>
      </c>
      <c r="E70" s="16">
        <f>'[1]17'!E72</f>
        <v>0</v>
      </c>
      <c r="F70" s="15">
        <f t="shared" si="17"/>
        <v>320</v>
      </c>
      <c r="G70" s="15">
        <f>'[1]17'!H72</f>
        <v>120</v>
      </c>
      <c r="H70" s="16">
        <f>'[1]17'!I72</f>
        <v>0</v>
      </c>
      <c r="I70" s="16">
        <f>'[1]17'!J72</f>
        <v>28</v>
      </c>
      <c r="J70" s="16">
        <f>'[1]17'!K72</f>
        <v>0</v>
      </c>
      <c r="K70" s="15">
        <f t="shared" si="15"/>
        <v>148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28</v>
      </c>
      <c r="P70" s="16">
        <f t="shared" si="14"/>
        <v>0</v>
      </c>
      <c r="Q70" s="17">
        <f t="shared" si="16"/>
        <v>148</v>
      </c>
    </row>
    <row r="71" spans="1:19">
      <c r="A71" s="8" t="s">
        <v>113</v>
      </c>
      <c r="B71" s="15">
        <f>'[1]17'!B73</f>
        <v>120</v>
      </c>
      <c r="C71" s="16">
        <f>'[1]17'!C73</f>
        <v>0</v>
      </c>
      <c r="D71" s="16">
        <f>'[1]17'!D73</f>
        <v>200</v>
      </c>
      <c r="E71" s="16">
        <f>'[1]17'!E73</f>
        <v>0</v>
      </c>
      <c r="F71" s="15">
        <f t="shared" si="17"/>
        <v>320</v>
      </c>
      <c r="G71" s="15">
        <f>'[1]17'!H73</f>
        <v>120</v>
      </c>
      <c r="H71" s="16">
        <f>'[1]17'!I73</f>
        <v>0</v>
      </c>
      <c r="I71" s="16">
        <f>'[1]17'!J73</f>
        <v>28</v>
      </c>
      <c r="J71" s="16">
        <f>'[1]17'!K73</f>
        <v>0</v>
      </c>
      <c r="K71" s="15">
        <f t="shared" si="15"/>
        <v>148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28</v>
      </c>
      <c r="P71" s="16">
        <f t="shared" si="14"/>
        <v>0</v>
      </c>
      <c r="Q71" s="17">
        <f t="shared" si="16"/>
        <v>148</v>
      </c>
    </row>
    <row r="72" spans="1:19">
      <c r="A72" s="8" t="s">
        <v>114</v>
      </c>
      <c r="B72" s="15">
        <f>'[1]17'!B74</f>
        <v>120</v>
      </c>
      <c r="C72" s="16">
        <f>'[1]17'!C74</f>
        <v>0</v>
      </c>
      <c r="D72" s="16">
        <f>'[1]17'!D74</f>
        <v>200</v>
      </c>
      <c r="E72" s="16">
        <f>'[1]17'!E74</f>
        <v>0</v>
      </c>
      <c r="F72" s="15">
        <f t="shared" si="17"/>
        <v>320</v>
      </c>
      <c r="G72" s="15">
        <f>'[1]17'!H74</f>
        <v>120</v>
      </c>
      <c r="H72" s="16">
        <f>'[1]17'!I74</f>
        <v>0</v>
      </c>
      <c r="I72" s="16">
        <f>'[1]17'!J74</f>
        <v>28</v>
      </c>
      <c r="J72" s="16">
        <f>'[1]17'!K74</f>
        <v>0</v>
      </c>
      <c r="K72" s="15">
        <f t="shared" si="15"/>
        <v>148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28</v>
      </c>
      <c r="P72" s="16">
        <f t="shared" si="14"/>
        <v>0</v>
      </c>
      <c r="Q72" s="17">
        <f t="shared" si="16"/>
        <v>148</v>
      </c>
    </row>
    <row r="73" spans="1:19">
      <c r="A73" s="8" t="s">
        <v>115</v>
      </c>
      <c r="B73" s="15">
        <f>'[1]17'!B75</f>
        <v>120</v>
      </c>
      <c r="C73" s="16">
        <f>'[1]17'!C75</f>
        <v>0</v>
      </c>
      <c r="D73" s="16">
        <f>'[1]17'!D75</f>
        <v>200</v>
      </c>
      <c r="E73" s="16">
        <f>'[1]17'!E75</f>
        <v>0</v>
      </c>
      <c r="F73" s="15">
        <f t="shared" si="17"/>
        <v>320</v>
      </c>
      <c r="G73" s="15">
        <f>'[1]17'!H75</f>
        <v>120</v>
      </c>
      <c r="H73" s="16">
        <f>'[1]17'!I75</f>
        <v>0</v>
      </c>
      <c r="I73" s="16">
        <f>'[1]17'!J75</f>
        <v>28</v>
      </c>
      <c r="J73" s="16">
        <f>'[1]17'!K75</f>
        <v>0</v>
      </c>
      <c r="K73" s="15">
        <f t="shared" si="15"/>
        <v>148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28</v>
      </c>
      <c r="P73" s="16">
        <f t="shared" si="14"/>
        <v>0</v>
      </c>
      <c r="Q73" s="17">
        <f t="shared" si="16"/>
        <v>148</v>
      </c>
    </row>
    <row r="74" spans="1:19">
      <c r="A74" s="8" t="s">
        <v>116</v>
      </c>
      <c r="B74" s="15">
        <f>'[1]17'!B76</f>
        <v>120</v>
      </c>
      <c r="C74" s="16">
        <f>'[1]17'!C76</f>
        <v>0</v>
      </c>
      <c r="D74" s="16">
        <f>'[1]17'!D76</f>
        <v>200</v>
      </c>
      <c r="E74" s="16">
        <f>'[1]17'!E76</f>
        <v>0</v>
      </c>
      <c r="F74" s="15">
        <f t="shared" si="17"/>
        <v>320</v>
      </c>
      <c r="G74" s="15">
        <f>'[1]17'!H76</f>
        <v>120</v>
      </c>
      <c r="H74" s="16">
        <f>'[1]17'!I76</f>
        <v>0</v>
      </c>
      <c r="I74" s="16">
        <f>'[1]17'!J76</f>
        <v>28</v>
      </c>
      <c r="J74" s="16">
        <f>'[1]17'!K76</f>
        <v>0</v>
      </c>
      <c r="K74" s="15">
        <f t="shared" si="15"/>
        <v>148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28</v>
      </c>
      <c r="P74" s="16">
        <f t="shared" si="14"/>
        <v>0</v>
      </c>
      <c r="Q74" s="17">
        <f t="shared" si="16"/>
        <v>148</v>
      </c>
    </row>
    <row r="75" spans="1:19">
      <c r="A75" s="8" t="s">
        <v>117</v>
      </c>
      <c r="B75" s="15">
        <f>'[1]17'!B77</f>
        <v>120</v>
      </c>
      <c r="C75" s="16">
        <f>'[1]17'!C77</f>
        <v>0</v>
      </c>
      <c r="D75" s="16">
        <f>'[1]17'!D77</f>
        <v>200</v>
      </c>
      <c r="E75" s="16">
        <f>'[1]17'!E77</f>
        <v>0</v>
      </c>
      <c r="F75" s="15">
        <f t="shared" si="17"/>
        <v>320</v>
      </c>
      <c r="G75" s="15">
        <f>'[1]17'!H77</f>
        <v>120</v>
      </c>
      <c r="H75" s="16">
        <f>'[1]17'!I77</f>
        <v>0</v>
      </c>
      <c r="I75" s="16">
        <f>'[1]17'!J77</f>
        <v>28</v>
      </c>
      <c r="J75" s="16">
        <f>'[1]17'!K77</f>
        <v>0</v>
      </c>
      <c r="K75" s="15">
        <f t="shared" si="15"/>
        <v>148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28</v>
      </c>
      <c r="P75" s="16">
        <f t="shared" si="14"/>
        <v>0</v>
      </c>
      <c r="Q75" s="17">
        <f t="shared" si="16"/>
        <v>148</v>
      </c>
    </row>
    <row r="76" spans="1:19">
      <c r="A76" s="8" t="s">
        <v>118</v>
      </c>
      <c r="B76" s="15">
        <f>'[1]17'!B78</f>
        <v>120</v>
      </c>
      <c r="C76" s="16">
        <f>'[1]17'!C78</f>
        <v>0</v>
      </c>
      <c r="D76" s="16">
        <f>'[1]17'!D78</f>
        <v>200</v>
      </c>
      <c r="E76" s="16">
        <f>'[1]17'!E78</f>
        <v>0</v>
      </c>
      <c r="F76" s="15">
        <f t="shared" si="17"/>
        <v>320</v>
      </c>
      <c r="G76" s="15">
        <f>'[1]17'!H78</f>
        <v>120</v>
      </c>
      <c r="H76" s="16">
        <f>'[1]17'!I78</f>
        <v>0</v>
      </c>
      <c r="I76" s="16">
        <f>'[1]17'!J78</f>
        <v>28</v>
      </c>
      <c r="J76" s="16">
        <f>'[1]17'!K78</f>
        <v>0</v>
      </c>
      <c r="K76" s="15">
        <f t="shared" si="15"/>
        <v>148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28</v>
      </c>
      <c r="P76" s="16">
        <f t="shared" si="14"/>
        <v>0</v>
      </c>
      <c r="Q76" s="17">
        <f t="shared" si="16"/>
        <v>148</v>
      </c>
    </row>
    <row r="77" spans="1:19">
      <c r="A77" s="8" t="s">
        <v>119</v>
      </c>
      <c r="B77" s="15">
        <f>'[1]17'!B79</f>
        <v>120</v>
      </c>
      <c r="C77" s="16">
        <f>'[1]17'!C79</f>
        <v>0</v>
      </c>
      <c r="D77" s="16">
        <f>'[1]17'!D79</f>
        <v>200</v>
      </c>
      <c r="E77" s="16">
        <f>'[1]17'!E79</f>
        <v>0</v>
      </c>
      <c r="F77" s="15">
        <f t="shared" si="17"/>
        <v>320</v>
      </c>
      <c r="G77" s="15">
        <f>'[1]17'!H79</f>
        <v>120</v>
      </c>
      <c r="H77" s="16">
        <f>'[1]17'!I79</f>
        <v>0</v>
      </c>
      <c r="I77" s="16">
        <f>'[1]17'!J79</f>
        <v>28</v>
      </c>
      <c r="J77" s="16">
        <f>'[1]17'!K79</f>
        <v>0</v>
      </c>
      <c r="K77" s="15">
        <f t="shared" si="15"/>
        <v>148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28</v>
      </c>
      <c r="P77" s="16">
        <f t="shared" si="14"/>
        <v>0</v>
      </c>
      <c r="Q77" s="17">
        <f t="shared" si="16"/>
        <v>148</v>
      </c>
    </row>
    <row r="78" spans="1:19">
      <c r="A78" s="8" t="s">
        <v>120</v>
      </c>
      <c r="B78" s="15">
        <f>'[1]17'!B80</f>
        <v>120</v>
      </c>
      <c r="C78" s="16">
        <f>'[1]17'!C80</f>
        <v>0</v>
      </c>
      <c r="D78" s="16">
        <f>'[1]17'!D80</f>
        <v>200</v>
      </c>
      <c r="E78" s="16">
        <f>'[1]17'!E80</f>
        <v>0</v>
      </c>
      <c r="F78" s="15">
        <f t="shared" si="17"/>
        <v>320</v>
      </c>
      <c r="G78" s="15">
        <f>'[1]17'!H80</f>
        <v>120</v>
      </c>
      <c r="H78" s="16">
        <f>'[1]17'!I80</f>
        <v>0</v>
      </c>
      <c r="I78" s="16">
        <f>'[1]17'!J80</f>
        <v>28</v>
      </c>
      <c r="J78" s="16">
        <f>'[1]17'!K80</f>
        <v>0</v>
      </c>
      <c r="K78" s="15">
        <f t="shared" si="15"/>
        <v>148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28</v>
      </c>
      <c r="P78" s="16">
        <f t="shared" si="14"/>
        <v>0</v>
      </c>
      <c r="Q78" s="17">
        <f t="shared" si="16"/>
        <v>148</v>
      </c>
    </row>
    <row r="79" spans="1:19">
      <c r="A79" s="8" t="s">
        <v>121</v>
      </c>
      <c r="B79" s="15">
        <f>'[1]17'!B81</f>
        <v>120</v>
      </c>
      <c r="C79" s="16">
        <f>'[1]17'!C81</f>
        <v>0</v>
      </c>
      <c r="D79" s="16">
        <f>'[1]17'!D81</f>
        <v>200</v>
      </c>
      <c r="E79" s="16">
        <f>'[1]17'!E81</f>
        <v>0</v>
      </c>
      <c r="F79" s="15">
        <f t="shared" si="17"/>
        <v>320</v>
      </c>
      <c r="G79" s="15">
        <f>'[1]17'!H81</f>
        <v>120</v>
      </c>
      <c r="H79" s="16">
        <f>'[1]17'!I81</f>
        <v>0</v>
      </c>
      <c r="I79" s="16">
        <f>'[1]17'!J81</f>
        <v>31</v>
      </c>
      <c r="J79" s="16">
        <f>'[1]17'!K81</f>
        <v>0</v>
      </c>
      <c r="K79" s="15">
        <f t="shared" si="15"/>
        <v>151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31</v>
      </c>
      <c r="P79" s="16">
        <f t="shared" si="14"/>
        <v>0</v>
      </c>
      <c r="Q79" s="17">
        <f t="shared" si="16"/>
        <v>151</v>
      </c>
    </row>
    <row r="80" spans="1:19">
      <c r="A80" s="8" t="s">
        <v>122</v>
      </c>
      <c r="B80" s="15">
        <f>'[1]17'!B82</f>
        <v>120</v>
      </c>
      <c r="C80" s="16">
        <f>'[1]17'!C82</f>
        <v>0</v>
      </c>
      <c r="D80" s="16">
        <f>'[1]17'!D82</f>
        <v>200</v>
      </c>
      <c r="E80" s="16">
        <f>'[1]17'!E82</f>
        <v>0</v>
      </c>
      <c r="F80" s="15">
        <f t="shared" si="17"/>
        <v>320</v>
      </c>
      <c r="G80" s="15">
        <f>'[1]17'!H82</f>
        <v>120</v>
      </c>
      <c r="H80" s="16">
        <f>'[1]17'!I82</f>
        <v>0</v>
      </c>
      <c r="I80" s="16">
        <f>'[1]17'!J82</f>
        <v>31</v>
      </c>
      <c r="J80" s="16">
        <f>'[1]17'!K82</f>
        <v>0</v>
      </c>
      <c r="K80" s="15">
        <f t="shared" si="15"/>
        <v>151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31</v>
      </c>
      <c r="P80" s="16">
        <f t="shared" si="14"/>
        <v>0</v>
      </c>
      <c r="Q80" s="17">
        <f t="shared" si="16"/>
        <v>151</v>
      </c>
    </row>
    <row r="81" spans="1:17">
      <c r="A81" s="8" t="s">
        <v>123</v>
      </c>
      <c r="B81" s="15">
        <f>'[1]17'!B83</f>
        <v>120</v>
      </c>
      <c r="C81" s="16">
        <f>'[1]17'!C83</f>
        <v>0</v>
      </c>
      <c r="D81" s="16">
        <f>'[1]17'!D83</f>
        <v>200</v>
      </c>
      <c r="E81" s="16">
        <f>'[1]17'!E83</f>
        <v>0</v>
      </c>
      <c r="F81" s="15">
        <f t="shared" si="17"/>
        <v>320</v>
      </c>
      <c r="G81" s="15">
        <f>'[1]17'!H83</f>
        <v>120</v>
      </c>
      <c r="H81" s="16">
        <f>'[1]17'!I83</f>
        <v>0</v>
      </c>
      <c r="I81" s="16">
        <f>'[1]17'!J83</f>
        <v>31</v>
      </c>
      <c r="J81" s="16">
        <f>'[1]17'!K83</f>
        <v>0</v>
      </c>
      <c r="K81" s="15">
        <f t="shared" si="15"/>
        <v>151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31</v>
      </c>
      <c r="P81" s="16">
        <f t="shared" si="14"/>
        <v>0</v>
      </c>
      <c r="Q81" s="17">
        <f t="shared" si="16"/>
        <v>151</v>
      </c>
    </row>
    <row r="82" spans="1:17">
      <c r="A82" s="8" t="s">
        <v>124</v>
      </c>
      <c r="B82" s="15">
        <f>'[1]17'!B84</f>
        <v>120</v>
      </c>
      <c r="C82" s="16">
        <f>'[1]17'!C84</f>
        <v>0</v>
      </c>
      <c r="D82" s="16">
        <f>'[1]17'!D84</f>
        <v>200</v>
      </c>
      <c r="E82" s="16">
        <f>'[1]17'!E84</f>
        <v>0</v>
      </c>
      <c r="F82" s="15">
        <f t="shared" si="17"/>
        <v>320</v>
      </c>
      <c r="G82" s="15">
        <f>'[1]17'!H84</f>
        <v>120</v>
      </c>
      <c r="H82" s="16">
        <f>'[1]17'!I84</f>
        <v>0</v>
      </c>
      <c r="I82" s="16">
        <f>'[1]17'!J84</f>
        <v>31</v>
      </c>
      <c r="J82" s="16">
        <f>'[1]17'!K84</f>
        <v>0</v>
      </c>
      <c r="K82" s="15">
        <f t="shared" si="15"/>
        <v>151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31</v>
      </c>
      <c r="P82" s="16">
        <f t="shared" si="14"/>
        <v>0</v>
      </c>
      <c r="Q82" s="17">
        <f t="shared" si="16"/>
        <v>151</v>
      </c>
    </row>
    <row r="83" spans="1:17">
      <c r="A83" s="8" t="s">
        <v>125</v>
      </c>
      <c r="B83" s="15">
        <f>'[1]17'!B85</f>
        <v>120</v>
      </c>
      <c r="C83" s="16">
        <f>'[1]17'!C85</f>
        <v>0</v>
      </c>
      <c r="D83" s="16">
        <f>'[1]17'!D85</f>
        <v>200</v>
      </c>
      <c r="E83" s="16">
        <f>'[1]17'!E85</f>
        <v>0</v>
      </c>
      <c r="F83" s="15">
        <f t="shared" si="17"/>
        <v>320</v>
      </c>
      <c r="G83" s="15">
        <f>'[1]17'!H85</f>
        <v>120</v>
      </c>
      <c r="H83" s="16">
        <f>'[1]17'!I85</f>
        <v>0</v>
      </c>
      <c r="I83" s="16">
        <f>'[1]17'!J85</f>
        <v>33</v>
      </c>
      <c r="J83" s="16">
        <f>'[1]17'!K85</f>
        <v>0</v>
      </c>
      <c r="K83" s="15">
        <f t="shared" si="15"/>
        <v>153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33</v>
      </c>
      <c r="P83" s="16">
        <f t="shared" si="14"/>
        <v>0</v>
      </c>
      <c r="Q83" s="17">
        <f t="shared" si="16"/>
        <v>153</v>
      </c>
    </row>
    <row r="84" spans="1:17">
      <c r="A84" s="8" t="s">
        <v>126</v>
      </c>
      <c r="B84" s="15">
        <f>'[1]17'!B86</f>
        <v>120</v>
      </c>
      <c r="C84" s="16">
        <f>'[1]17'!C86</f>
        <v>0</v>
      </c>
      <c r="D84" s="16">
        <f>'[1]17'!D86</f>
        <v>200</v>
      </c>
      <c r="E84" s="16">
        <f>'[1]17'!E86</f>
        <v>0</v>
      </c>
      <c r="F84" s="15">
        <f t="shared" si="17"/>
        <v>320</v>
      </c>
      <c r="G84" s="15">
        <f>'[1]17'!H86</f>
        <v>120</v>
      </c>
      <c r="H84" s="16">
        <f>'[1]17'!I86</f>
        <v>0</v>
      </c>
      <c r="I84" s="16">
        <f>'[1]17'!J86</f>
        <v>33</v>
      </c>
      <c r="J84" s="16">
        <f>'[1]17'!K86</f>
        <v>0</v>
      </c>
      <c r="K84" s="15">
        <f t="shared" si="15"/>
        <v>153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33</v>
      </c>
      <c r="P84" s="16">
        <f t="shared" si="14"/>
        <v>0</v>
      </c>
      <c r="Q84" s="17">
        <f t="shared" si="16"/>
        <v>153</v>
      </c>
    </row>
    <row r="85" spans="1:17">
      <c r="A85" s="8" t="s">
        <v>127</v>
      </c>
      <c r="B85" s="15">
        <f>'[1]17'!B87</f>
        <v>120</v>
      </c>
      <c r="C85" s="16">
        <f>'[1]17'!C87</f>
        <v>0</v>
      </c>
      <c r="D85" s="16">
        <f>'[1]17'!D87</f>
        <v>200</v>
      </c>
      <c r="E85" s="16">
        <f>'[1]17'!E87</f>
        <v>0</v>
      </c>
      <c r="F85" s="15">
        <f t="shared" si="17"/>
        <v>320</v>
      </c>
      <c r="G85" s="15">
        <f>'[1]17'!H87</f>
        <v>120</v>
      </c>
      <c r="H85" s="16">
        <f>'[1]17'!I87</f>
        <v>0</v>
      </c>
      <c r="I85" s="16">
        <f>'[1]17'!J87</f>
        <v>34</v>
      </c>
      <c r="J85" s="16">
        <f>'[1]17'!K87</f>
        <v>0</v>
      </c>
      <c r="K85" s="15">
        <f t="shared" si="15"/>
        <v>154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34</v>
      </c>
      <c r="P85" s="16">
        <f t="shared" si="14"/>
        <v>0</v>
      </c>
      <c r="Q85" s="17">
        <f t="shared" si="16"/>
        <v>154</v>
      </c>
    </row>
    <row r="86" spans="1:17">
      <c r="A86" s="8" t="s">
        <v>128</v>
      </c>
      <c r="B86" s="15">
        <f>'[1]17'!B88</f>
        <v>120</v>
      </c>
      <c r="C86" s="16">
        <f>'[1]17'!C88</f>
        <v>0</v>
      </c>
      <c r="D86" s="16">
        <f>'[1]17'!D88</f>
        <v>200</v>
      </c>
      <c r="E86" s="16">
        <f>'[1]17'!E88</f>
        <v>0</v>
      </c>
      <c r="F86" s="15">
        <f t="shared" si="17"/>
        <v>320</v>
      </c>
      <c r="G86" s="15">
        <f>'[1]17'!H88</f>
        <v>120</v>
      </c>
      <c r="H86" s="16">
        <f>'[1]17'!I88</f>
        <v>0</v>
      </c>
      <c r="I86" s="16">
        <f>'[1]17'!J88</f>
        <v>34</v>
      </c>
      <c r="J86" s="16">
        <f>'[1]17'!K88</f>
        <v>0</v>
      </c>
      <c r="K86" s="15">
        <f t="shared" si="15"/>
        <v>154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34</v>
      </c>
      <c r="P86" s="16">
        <f t="shared" si="14"/>
        <v>0</v>
      </c>
      <c r="Q86" s="17">
        <f t="shared" si="16"/>
        <v>154</v>
      </c>
    </row>
    <row r="87" spans="1:17">
      <c r="A87" s="8" t="s">
        <v>129</v>
      </c>
      <c r="B87" s="15">
        <f>'[1]17'!B89</f>
        <v>120</v>
      </c>
      <c r="C87" s="16">
        <f>'[1]17'!C89</f>
        <v>0</v>
      </c>
      <c r="D87" s="16">
        <f>'[1]17'!D89</f>
        <v>200</v>
      </c>
      <c r="E87" s="16">
        <f>'[1]17'!E89</f>
        <v>0</v>
      </c>
      <c r="F87" s="15">
        <f t="shared" si="17"/>
        <v>320</v>
      </c>
      <c r="G87" s="15">
        <f>'[1]17'!H89</f>
        <v>120</v>
      </c>
      <c r="H87" s="16">
        <f>'[1]17'!I89</f>
        <v>0</v>
      </c>
      <c r="I87" s="16">
        <f>'[1]17'!J89</f>
        <v>36</v>
      </c>
      <c r="J87" s="16">
        <f>'[1]17'!K89</f>
        <v>0</v>
      </c>
      <c r="K87" s="15">
        <f t="shared" si="15"/>
        <v>156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36</v>
      </c>
      <c r="P87" s="16">
        <f t="shared" si="14"/>
        <v>0</v>
      </c>
      <c r="Q87" s="17">
        <f t="shared" si="16"/>
        <v>156</v>
      </c>
    </row>
    <row r="88" spans="1:17">
      <c r="A88" s="8" t="s">
        <v>130</v>
      </c>
      <c r="B88" s="15">
        <f>'[1]17'!B90</f>
        <v>120</v>
      </c>
      <c r="C88" s="16">
        <f>'[1]17'!C90</f>
        <v>0</v>
      </c>
      <c r="D88" s="16">
        <f>'[1]17'!D90</f>
        <v>200</v>
      </c>
      <c r="E88" s="16">
        <f>'[1]17'!E90</f>
        <v>0</v>
      </c>
      <c r="F88" s="15">
        <f t="shared" si="17"/>
        <v>320</v>
      </c>
      <c r="G88" s="15">
        <f>'[1]17'!H90</f>
        <v>120</v>
      </c>
      <c r="H88" s="16">
        <f>'[1]17'!I90</f>
        <v>0</v>
      </c>
      <c r="I88" s="16">
        <f>'[1]17'!J90</f>
        <v>36</v>
      </c>
      <c r="J88" s="16">
        <f>'[1]17'!K90</f>
        <v>0</v>
      </c>
      <c r="K88" s="15">
        <f t="shared" si="15"/>
        <v>156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36</v>
      </c>
      <c r="P88" s="16">
        <f t="shared" si="14"/>
        <v>0</v>
      </c>
      <c r="Q88" s="17">
        <f t="shared" si="16"/>
        <v>156</v>
      </c>
    </row>
    <row r="89" spans="1:17">
      <c r="A89" s="8" t="s">
        <v>131</v>
      </c>
      <c r="B89" s="15">
        <f>'[1]17'!B91</f>
        <v>120</v>
      </c>
      <c r="C89" s="16">
        <f>'[1]17'!C91</f>
        <v>0</v>
      </c>
      <c r="D89" s="16">
        <f>'[1]17'!D91</f>
        <v>200</v>
      </c>
      <c r="E89" s="16">
        <f>'[1]17'!E91</f>
        <v>0</v>
      </c>
      <c r="F89" s="15">
        <f t="shared" si="17"/>
        <v>320</v>
      </c>
      <c r="G89" s="15">
        <f>'[1]17'!H91</f>
        <v>120</v>
      </c>
      <c r="H89" s="16">
        <f>'[1]17'!I91</f>
        <v>0</v>
      </c>
      <c r="I89" s="16">
        <f>'[1]17'!J91</f>
        <v>36</v>
      </c>
      <c r="J89" s="16">
        <f>'[1]17'!K91</f>
        <v>0</v>
      </c>
      <c r="K89" s="15">
        <f t="shared" si="15"/>
        <v>156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36</v>
      </c>
      <c r="P89" s="16">
        <f t="shared" si="14"/>
        <v>0</v>
      </c>
      <c r="Q89" s="17">
        <f t="shared" si="16"/>
        <v>156</v>
      </c>
    </row>
    <row r="90" spans="1:17">
      <c r="A90" s="8" t="s">
        <v>132</v>
      </c>
      <c r="B90" s="15">
        <f>'[1]17'!B92</f>
        <v>120</v>
      </c>
      <c r="C90" s="16">
        <f>'[1]17'!C92</f>
        <v>0</v>
      </c>
      <c r="D90" s="16">
        <f>'[1]17'!D92</f>
        <v>200</v>
      </c>
      <c r="E90" s="16">
        <f>'[1]17'!E92</f>
        <v>0</v>
      </c>
      <c r="F90" s="15">
        <f t="shared" si="17"/>
        <v>320</v>
      </c>
      <c r="G90" s="15">
        <f>'[1]17'!H92</f>
        <v>120</v>
      </c>
      <c r="H90" s="16">
        <f>'[1]17'!I92</f>
        <v>0</v>
      </c>
      <c r="I90" s="16">
        <f>'[1]17'!J92</f>
        <v>36</v>
      </c>
      <c r="J90" s="16">
        <f>'[1]17'!K92</f>
        <v>0</v>
      </c>
      <c r="K90" s="15">
        <f t="shared" si="15"/>
        <v>156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36</v>
      </c>
      <c r="P90" s="16">
        <f t="shared" si="14"/>
        <v>0</v>
      </c>
      <c r="Q90" s="17">
        <f t="shared" si="16"/>
        <v>156</v>
      </c>
    </row>
    <row r="91" spans="1:17">
      <c r="A91" s="8" t="s">
        <v>133</v>
      </c>
      <c r="B91" s="15">
        <f>'[1]17'!B93</f>
        <v>120</v>
      </c>
      <c r="C91" s="16">
        <f>'[1]17'!C93</f>
        <v>0</v>
      </c>
      <c r="D91" s="16">
        <f>'[1]17'!D93</f>
        <v>200</v>
      </c>
      <c r="E91" s="16">
        <f>'[1]17'!E93</f>
        <v>0</v>
      </c>
      <c r="F91" s="15">
        <f t="shared" si="17"/>
        <v>320</v>
      </c>
      <c r="G91" s="15">
        <f>'[1]17'!H93</f>
        <v>120</v>
      </c>
      <c r="H91" s="16">
        <f>'[1]17'!I93</f>
        <v>0</v>
      </c>
      <c r="I91" s="16">
        <f>'[1]17'!J93</f>
        <v>36</v>
      </c>
      <c r="J91" s="16">
        <f>'[1]17'!K93</f>
        <v>0</v>
      </c>
      <c r="K91" s="15">
        <f t="shared" si="15"/>
        <v>156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36</v>
      </c>
      <c r="P91" s="16">
        <f t="shared" si="14"/>
        <v>0</v>
      </c>
      <c r="Q91" s="17">
        <f t="shared" si="16"/>
        <v>156</v>
      </c>
    </row>
    <row r="92" spans="1:17">
      <c r="A92" s="8" t="s">
        <v>134</v>
      </c>
      <c r="B92" s="15">
        <f>'[1]17'!B94</f>
        <v>120</v>
      </c>
      <c r="C92" s="16">
        <f>'[1]17'!C94</f>
        <v>0</v>
      </c>
      <c r="D92" s="16">
        <f>'[1]17'!D94</f>
        <v>200</v>
      </c>
      <c r="E92" s="16">
        <f>'[1]17'!E94</f>
        <v>0</v>
      </c>
      <c r="F92" s="15">
        <f t="shared" si="17"/>
        <v>320</v>
      </c>
      <c r="G92" s="15">
        <f>'[1]17'!H94</f>
        <v>120</v>
      </c>
      <c r="H92" s="16">
        <f>'[1]17'!I94</f>
        <v>0</v>
      </c>
      <c r="I92" s="16">
        <f>'[1]17'!J94</f>
        <v>36</v>
      </c>
      <c r="J92" s="16">
        <f>'[1]17'!K94</f>
        <v>0</v>
      </c>
      <c r="K92" s="15">
        <f t="shared" si="15"/>
        <v>156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36</v>
      </c>
      <c r="P92" s="16">
        <f t="shared" si="14"/>
        <v>0</v>
      </c>
      <c r="Q92" s="17">
        <f t="shared" si="16"/>
        <v>156</v>
      </c>
    </row>
    <row r="93" spans="1:17">
      <c r="A93" s="8" t="s">
        <v>135</v>
      </c>
      <c r="B93" s="15">
        <f>'[1]17'!B95</f>
        <v>120</v>
      </c>
      <c r="C93" s="16">
        <f>'[1]17'!C95</f>
        <v>0</v>
      </c>
      <c r="D93" s="16">
        <f>'[1]17'!D95</f>
        <v>200</v>
      </c>
      <c r="E93" s="16">
        <f>'[1]17'!E95</f>
        <v>0</v>
      </c>
      <c r="F93" s="15">
        <f t="shared" si="17"/>
        <v>320</v>
      </c>
      <c r="G93" s="15">
        <f>'[1]17'!H95</f>
        <v>120</v>
      </c>
      <c r="H93" s="16">
        <f>'[1]17'!I95</f>
        <v>0</v>
      </c>
      <c r="I93" s="16">
        <f>'[1]17'!J95</f>
        <v>36</v>
      </c>
      <c r="J93" s="16">
        <f>'[1]17'!K95</f>
        <v>0</v>
      </c>
      <c r="K93" s="15">
        <f t="shared" si="15"/>
        <v>156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36</v>
      </c>
      <c r="P93" s="16">
        <f t="shared" si="14"/>
        <v>0</v>
      </c>
      <c r="Q93" s="17">
        <f t="shared" si="16"/>
        <v>156</v>
      </c>
    </row>
    <row r="94" spans="1:17">
      <c r="A94" s="8" t="s">
        <v>136</v>
      </c>
      <c r="B94" s="15">
        <f>'[1]17'!B96</f>
        <v>120</v>
      </c>
      <c r="C94" s="16">
        <f>'[1]17'!C96</f>
        <v>0</v>
      </c>
      <c r="D94" s="16">
        <f>'[1]17'!D96</f>
        <v>200</v>
      </c>
      <c r="E94" s="16">
        <f>'[1]17'!E96</f>
        <v>0</v>
      </c>
      <c r="F94" s="15">
        <f t="shared" si="17"/>
        <v>320</v>
      </c>
      <c r="G94" s="15">
        <f>'[1]17'!H96</f>
        <v>120</v>
      </c>
      <c r="H94" s="16">
        <f>'[1]17'!I96</f>
        <v>0</v>
      </c>
      <c r="I94" s="16">
        <f>'[1]17'!J96</f>
        <v>36</v>
      </c>
      <c r="J94" s="16">
        <f>'[1]17'!K96</f>
        <v>0</v>
      </c>
      <c r="K94" s="15">
        <f t="shared" si="15"/>
        <v>156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36</v>
      </c>
      <c r="P94" s="16">
        <f t="shared" si="14"/>
        <v>0</v>
      </c>
      <c r="Q94" s="17">
        <f t="shared" si="16"/>
        <v>156</v>
      </c>
    </row>
    <row r="95" spans="1:17">
      <c r="A95" s="8" t="s">
        <v>137</v>
      </c>
      <c r="B95" s="15">
        <f>'[1]17'!B97</f>
        <v>120</v>
      </c>
      <c r="C95" s="16">
        <f>'[1]17'!C97</f>
        <v>0</v>
      </c>
      <c r="D95" s="16">
        <f>'[1]17'!D97</f>
        <v>200</v>
      </c>
      <c r="E95" s="16">
        <f>'[1]17'!E97</f>
        <v>0</v>
      </c>
      <c r="F95" s="15">
        <f t="shared" si="17"/>
        <v>320</v>
      </c>
      <c r="G95" s="15">
        <f>'[1]17'!H97</f>
        <v>120</v>
      </c>
      <c r="H95" s="16">
        <f>'[1]17'!I97</f>
        <v>0</v>
      </c>
      <c r="I95" s="16">
        <f>'[1]17'!J97</f>
        <v>37</v>
      </c>
      <c r="J95" s="16">
        <f>'[1]17'!K97</f>
        <v>0</v>
      </c>
      <c r="K95" s="15">
        <f t="shared" si="15"/>
        <v>157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37</v>
      </c>
      <c r="P95" s="16">
        <f t="shared" si="14"/>
        <v>0</v>
      </c>
      <c r="Q95" s="17">
        <f t="shared" si="16"/>
        <v>157</v>
      </c>
    </row>
    <row r="96" spans="1:17">
      <c r="A96" s="8" t="s">
        <v>138</v>
      </c>
      <c r="B96" s="15">
        <f>'[1]17'!B98</f>
        <v>120</v>
      </c>
      <c r="C96" s="16">
        <f>'[1]17'!C98</f>
        <v>0</v>
      </c>
      <c r="D96" s="16">
        <f>'[1]17'!D98</f>
        <v>200</v>
      </c>
      <c r="E96" s="16">
        <f>'[1]17'!E98</f>
        <v>0</v>
      </c>
      <c r="F96" s="15">
        <f t="shared" si="17"/>
        <v>320</v>
      </c>
      <c r="G96" s="15">
        <f>'[1]17'!H98</f>
        <v>120</v>
      </c>
      <c r="H96" s="16">
        <f>'[1]17'!I98</f>
        <v>0</v>
      </c>
      <c r="I96" s="16">
        <f>'[1]17'!J98</f>
        <v>37</v>
      </c>
      <c r="J96" s="16">
        <f>'[1]17'!K98</f>
        <v>0</v>
      </c>
      <c r="K96" s="15">
        <f t="shared" si="15"/>
        <v>157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37</v>
      </c>
      <c r="P96" s="16">
        <f t="shared" si="14"/>
        <v>0</v>
      </c>
      <c r="Q96" s="17">
        <f t="shared" si="16"/>
        <v>157</v>
      </c>
    </row>
    <row r="97" spans="1:17">
      <c r="A97" s="8" t="s">
        <v>139</v>
      </c>
      <c r="B97" s="15">
        <f>'[1]17'!B99</f>
        <v>120</v>
      </c>
      <c r="C97" s="16">
        <f>'[1]17'!C99</f>
        <v>0</v>
      </c>
      <c r="D97" s="16">
        <f>'[1]17'!D99</f>
        <v>200</v>
      </c>
      <c r="E97" s="16">
        <f>'[1]17'!E99</f>
        <v>0</v>
      </c>
      <c r="F97" s="15">
        <f t="shared" si="17"/>
        <v>320</v>
      </c>
      <c r="G97" s="15">
        <f>'[1]17'!H99</f>
        <v>120</v>
      </c>
      <c r="H97" s="16">
        <f>'[1]17'!I99</f>
        <v>0</v>
      </c>
      <c r="I97" s="16">
        <f>'[1]17'!J99</f>
        <v>37</v>
      </c>
      <c r="J97" s="16">
        <f>'[1]17'!K99</f>
        <v>0</v>
      </c>
      <c r="K97" s="15">
        <f t="shared" si="15"/>
        <v>157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37</v>
      </c>
      <c r="P97" s="16">
        <f t="shared" si="14"/>
        <v>0</v>
      </c>
      <c r="Q97" s="17">
        <f t="shared" si="16"/>
        <v>157</v>
      </c>
    </row>
    <row r="98" spans="1:17">
      <c r="A98" s="8" t="s">
        <v>140</v>
      </c>
      <c r="B98" s="15">
        <f>'[1]17'!B100</f>
        <v>120</v>
      </c>
      <c r="C98" s="16">
        <f>'[1]17'!C100</f>
        <v>0</v>
      </c>
      <c r="D98" s="16">
        <f>'[1]17'!D100</f>
        <v>200</v>
      </c>
      <c r="E98" s="16">
        <f>'[1]17'!E100</f>
        <v>0</v>
      </c>
      <c r="F98" s="15">
        <f t="shared" si="17"/>
        <v>320</v>
      </c>
      <c r="G98" s="15">
        <f>'[1]17'!H100</f>
        <v>120</v>
      </c>
      <c r="H98" s="16">
        <f>'[1]17'!I100</f>
        <v>0</v>
      </c>
      <c r="I98" s="16">
        <f>'[1]17'!J100</f>
        <v>37</v>
      </c>
      <c r="J98" s="16">
        <f>'[1]17'!K100</f>
        <v>0</v>
      </c>
      <c r="K98" s="15">
        <f t="shared" si="15"/>
        <v>157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37</v>
      </c>
      <c r="P98" s="16">
        <f t="shared" si="14"/>
        <v>0</v>
      </c>
      <c r="Q98" s="17">
        <f t="shared" si="16"/>
        <v>157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</v>
      </c>
      <c r="E99" s="15">
        <f t="shared" si="18"/>
        <v>0</v>
      </c>
      <c r="F99" s="15">
        <f t="shared" si="18"/>
        <v>7.68</v>
      </c>
      <c r="G99" s="15">
        <f t="shared" si="18"/>
        <v>2.88</v>
      </c>
      <c r="H99" s="15">
        <f t="shared" si="18"/>
        <v>0</v>
      </c>
      <c r="I99" s="15">
        <f t="shared" si="18"/>
        <v>0.82950000000000002</v>
      </c>
      <c r="J99" s="15">
        <f t="shared" si="18"/>
        <v>0</v>
      </c>
      <c r="K99" s="15">
        <f t="shared" si="18"/>
        <v>3.7094999999999998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0.82950000000000002</v>
      </c>
      <c r="P99" s="15">
        <f t="shared" si="18"/>
        <v>0</v>
      </c>
      <c r="Q99" s="15">
        <f t="shared" si="18"/>
        <v>3.7094999999999998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8" workbookViewId="0">
      <selection activeCell="R37" sqref="R37:R96"/>
    </sheetView>
  </sheetViews>
  <sheetFormatPr defaultRowHeight="15"/>
  <cols>
    <col min="1" max="1" width="13.28515625" bestFit="1" customWidth="1"/>
  </cols>
  <sheetData>
    <row r="1" spans="1:18" ht="39">
      <c r="A1" s="161">
        <f>Allocation!A2</f>
        <v>44821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2" t="s">
        <v>164</v>
      </c>
      <c r="B2" s="162" t="s">
        <v>165</v>
      </c>
      <c r="C2" s="163" t="s">
        <v>166</v>
      </c>
      <c r="D2" s="163" t="s">
        <v>169</v>
      </c>
      <c r="E2" s="163" t="s">
        <v>170</v>
      </c>
      <c r="F2" s="164" t="s">
        <v>188</v>
      </c>
      <c r="G2" s="162" t="s">
        <v>165</v>
      </c>
      <c r="H2" s="163" t="s">
        <v>166</v>
      </c>
      <c r="I2" s="163" t="s">
        <v>169</v>
      </c>
      <c r="J2" s="163" t="s">
        <v>170</v>
      </c>
      <c r="K2" s="164" t="s">
        <v>188</v>
      </c>
      <c r="L2" s="165" t="s">
        <v>172</v>
      </c>
      <c r="M2" s="162" t="s">
        <v>165</v>
      </c>
      <c r="N2" s="163" t="s">
        <v>166</v>
      </c>
      <c r="O2" s="163" t="s">
        <v>169</v>
      </c>
      <c r="P2" s="163" t="s">
        <v>170</v>
      </c>
      <c r="Q2" s="163" t="s">
        <v>188</v>
      </c>
      <c r="R2" s="165" t="s">
        <v>357</v>
      </c>
    </row>
    <row r="3" spans="1:18">
      <c r="A3" s="8" t="s">
        <v>45</v>
      </c>
      <c r="B3" s="200">
        <f>'[2]17'!B5</f>
        <v>84</v>
      </c>
      <c r="C3" s="201">
        <f>'[2]17'!C5</f>
        <v>0</v>
      </c>
      <c r="D3" s="201">
        <f>'[2]17'!D5</f>
        <v>0</v>
      </c>
      <c r="E3" s="201">
        <f>'[2]17'!E5</f>
        <v>0</v>
      </c>
      <c r="F3" s="15">
        <f>SUM(B3:E3)</f>
        <v>84</v>
      </c>
      <c r="G3" s="200">
        <f>'[2]17'!H5</f>
        <v>37</v>
      </c>
      <c r="H3" s="201">
        <f>'[2]17'!I5</f>
        <v>0</v>
      </c>
      <c r="I3" s="201">
        <f>'[2]17'!J5</f>
        <v>0</v>
      </c>
      <c r="J3" s="201">
        <f>'[2]17'!K5</f>
        <v>0</v>
      </c>
      <c r="K3" s="15">
        <f>SUM(G3:J3)</f>
        <v>37</v>
      </c>
      <c r="L3" s="18">
        <f>frq!C3</f>
        <v>1</v>
      </c>
      <c r="M3" s="166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0">
        <f>'[2]17'!B6</f>
        <v>84</v>
      </c>
      <c r="C4" s="201">
        <f>'[2]17'!C6</f>
        <v>0</v>
      </c>
      <c r="D4" s="201">
        <f>'[2]17'!D6</f>
        <v>0</v>
      </c>
      <c r="E4" s="201">
        <f>'[2]17'!E6</f>
        <v>0</v>
      </c>
      <c r="F4" s="15">
        <f>SUM(B4:E4)</f>
        <v>84</v>
      </c>
      <c r="G4" s="200">
        <f>'[2]17'!H6</f>
        <v>37</v>
      </c>
      <c r="H4" s="201">
        <f>'[2]17'!I6</f>
        <v>0</v>
      </c>
      <c r="I4" s="201">
        <f>'[2]17'!J6</f>
        <v>0</v>
      </c>
      <c r="J4" s="201">
        <f>'[2]17'!K6</f>
        <v>0</v>
      </c>
      <c r="K4" s="15">
        <f t="shared" ref="K4:K67" si="3">SUM(G4:J4)</f>
        <v>37</v>
      </c>
      <c r="L4" s="18">
        <f>frq!C4</f>
        <v>1</v>
      </c>
      <c r="M4" s="166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0">
        <f>'[2]17'!B7</f>
        <v>84</v>
      </c>
      <c r="C5" s="201">
        <f>'[2]17'!C7</f>
        <v>0</v>
      </c>
      <c r="D5" s="201">
        <f>'[2]17'!D7</f>
        <v>0</v>
      </c>
      <c r="E5" s="201">
        <f>'[2]17'!E7</f>
        <v>0</v>
      </c>
      <c r="F5" s="15">
        <f t="shared" ref="F5:F68" si="6">SUM(B5:E5)</f>
        <v>84</v>
      </c>
      <c r="G5" s="200">
        <f>'[2]17'!H7</f>
        <v>37</v>
      </c>
      <c r="H5" s="201">
        <f>'[2]17'!I7</f>
        <v>0</v>
      </c>
      <c r="I5" s="201">
        <f>'[2]17'!J7</f>
        <v>0</v>
      </c>
      <c r="J5" s="201">
        <f>'[2]17'!K7</f>
        <v>0</v>
      </c>
      <c r="K5" s="15">
        <f t="shared" si="3"/>
        <v>37</v>
      </c>
      <c r="L5" s="18">
        <f>frq!C5</f>
        <v>1</v>
      </c>
      <c r="M5" s="166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0">
        <f>'[2]17'!B8</f>
        <v>84</v>
      </c>
      <c r="C6" s="201">
        <f>'[2]17'!C8</f>
        <v>0</v>
      </c>
      <c r="D6" s="201">
        <f>'[2]17'!D8</f>
        <v>0</v>
      </c>
      <c r="E6" s="201">
        <f>'[2]17'!E8</f>
        <v>0</v>
      </c>
      <c r="F6" s="15">
        <f t="shared" si="6"/>
        <v>84</v>
      </c>
      <c r="G6" s="200">
        <f>'[2]17'!H8</f>
        <v>37</v>
      </c>
      <c r="H6" s="201">
        <f>'[2]17'!I8</f>
        <v>0</v>
      </c>
      <c r="I6" s="201">
        <f>'[2]17'!J8</f>
        <v>0</v>
      </c>
      <c r="J6" s="201">
        <f>'[2]17'!K8</f>
        <v>0</v>
      </c>
      <c r="K6" s="15">
        <f t="shared" si="3"/>
        <v>37</v>
      </c>
      <c r="L6" s="18">
        <f>frq!C6</f>
        <v>1</v>
      </c>
      <c r="M6" s="166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0">
        <f>'[2]17'!B9</f>
        <v>84</v>
      </c>
      <c r="C7" s="201">
        <f>'[2]17'!C9</f>
        <v>0</v>
      </c>
      <c r="D7" s="201">
        <f>'[2]17'!D9</f>
        <v>0</v>
      </c>
      <c r="E7" s="201">
        <f>'[2]17'!E9</f>
        <v>0</v>
      </c>
      <c r="F7" s="15">
        <f t="shared" si="6"/>
        <v>84</v>
      </c>
      <c r="G7" s="200">
        <f>'[2]17'!H9</f>
        <v>37</v>
      </c>
      <c r="H7" s="201">
        <f>'[2]17'!I9</f>
        <v>0</v>
      </c>
      <c r="I7" s="201">
        <f>'[2]17'!J9</f>
        <v>0</v>
      </c>
      <c r="J7" s="201">
        <f>'[2]17'!K9</f>
        <v>0</v>
      </c>
      <c r="K7" s="15">
        <f t="shared" si="3"/>
        <v>37</v>
      </c>
      <c r="L7" s="18">
        <f>frq!C7</f>
        <v>1</v>
      </c>
      <c r="M7" s="166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0">
        <f>'[2]17'!B10</f>
        <v>84</v>
      </c>
      <c r="C8" s="201">
        <f>'[2]17'!C10</f>
        <v>0</v>
      </c>
      <c r="D8" s="201">
        <f>'[2]17'!D10</f>
        <v>0</v>
      </c>
      <c r="E8" s="201">
        <f>'[2]17'!E10</f>
        <v>0</v>
      </c>
      <c r="F8" s="15">
        <f t="shared" si="6"/>
        <v>84</v>
      </c>
      <c r="G8" s="200">
        <f>'[2]17'!H10</f>
        <v>37</v>
      </c>
      <c r="H8" s="201">
        <f>'[2]17'!I10</f>
        <v>0</v>
      </c>
      <c r="I8" s="201">
        <f>'[2]17'!J10</f>
        <v>0</v>
      </c>
      <c r="J8" s="201">
        <f>'[2]17'!K10</f>
        <v>0</v>
      </c>
      <c r="K8" s="15">
        <f t="shared" si="3"/>
        <v>37</v>
      </c>
      <c r="L8" s="18">
        <f>frq!C8</f>
        <v>1</v>
      </c>
      <c r="M8" s="166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0">
        <f>'[2]17'!B11</f>
        <v>84</v>
      </c>
      <c r="C9" s="201">
        <f>'[2]17'!C11</f>
        <v>0</v>
      </c>
      <c r="D9" s="201">
        <f>'[2]17'!D11</f>
        <v>0</v>
      </c>
      <c r="E9" s="201">
        <f>'[2]17'!E11</f>
        <v>0</v>
      </c>
      <c r="F9" s="15">
        <f t="shared" si="6"/>
        <v>84</v>
      </c>
      <c r="G9" s="200">
        <f>'[2]17'!H11</f>
        <v>37</v>
      </c>
      <c r="H9" s="201">
        <f>'[2]17'!I11</f>
        <v>0</v>
      </c>
      <c r="I9" s="201">
        <f>'[2]17'!J11</f>
        <v>0</v>
      </c>
      <c r="J9" s="201">
        <f>'[2]17'!K11</f>
        <v>0</v>
      </c>
      <c r="K9" s="15">
        <f t="shared" si="3"/>
        <v>37</v>
      </c>
      <c r="L9" s="18">
        <f>frq!C9</f>
        <v>1</v>
      </c>
      <c r="M9" s="166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0">
        <f>'[2]17'!B12</f>
        <v>84</v>
      </c>
      <c r="C10" s="201">
        <f>'[2]17'!C12</f>
        <v>0</v>
      </c>
      <c r="D10" s="201">
        <f>'[2]17'!D12</f>
        <v>0</v>
      </c>
      <c r="E10" s="201">
        <f>'[2]17'!E12</f>
        <v>0</v>
      </c>
      <c r="F10" s="15">
        <f t="shared" si="6"/>
        <v>84</v>
      </c>
      <c r="G10" s="200">
        <f>'[2]17'!H12</f>
        <v>37</v>
      </c>
      <c r="H10" s="201">
        <f>'[2]17'!I12</f>
        <v>0</v>
      </c>
      <c r="I10" s="201">
        <f>'[2]17'!J12</f>
        <v>0</v>
      </c>
      <c r="J10" s="201">
        <f>'[2]17'!K12</f>
        <v>0</v>
      </c>
      <c r="K10" s="15">
        <f t="shared" si="3"/>
        <v>37</v>
      </c>
      <c r="L10" s="18">
        <f>frq!C10</f>
        <v>1</v>
      </c>
      <c r="M10" s="166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0">
        <f>'[2]17'!B13</f>
        <v>84</v>
      </c>
      <c r="C11" s="201">
        <f>'[2]17'!C13</f>
        <v>0</v>
      </c>
      <c r="D11" s="201">
        <f>'[2]17'!D13</f>
        <v>0</v>
      </c>
      <c r="E11" s="201">
        <f>'[2]17'!E13</f>
        <v>0</v>
      </c>
      <c r="F11" s="15">
        <f t="shared" si="6"/>
        <v>84</v>
      </c>
      <c r="G11" s="200">
        <f>'[2]17'!H13</f>
        <v>37</v>
      </c>
      <c r="H11" s="201">
        <f>'[2]17'!I13</f>
        <v>0</v>
      </c>
      <c r="I11" s="201">
        <f>'[2]17'!J13</f>
        <v>0</v>
      </c>
      <c r="J11" s="201">
        <f>'[2]17'!K13</f>
        <v>0</v>
      </c>
      <c r="K11" s="15">
        <f t="shared" si="3"/>
        <v>37</v>
      </c>
      <c r="L11" s="18">
        <f>frq!C11</f>
        <v>1</v>
      </c>
      <c r="M11" s="166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0">
        <f>'[2]17'!B14</f>
        <v>84</v>
      </c>
      <c r="C12" s="201">
        <f>'[2]17'!C14</f>
        <v>0</v>
      </c>
      <c r="D12" s="201">
        <f>'[2]17'!D14</f>
        <v>0</v>
      </c>
      <c r="E12" s="201">
        <f>'[2]17'!E14</f>
        <v>0</v>
      </c>
      <c r="F12" s="15">
        <f t="shared" si="6"/>
        <v>84</v>
      </c>
      <c r="G12" s="200">
        <f>'[2]17'!H14</f>
        <v>37</v>
      </c>
      <c r="H12" s="201">
        <f>'[2]17'!I14</f>
        <v>0</v>
      </c>
      <c r="I12" s="201">
        <f>'[2]17'!J14</f>
        <v>0</v>
      </c>
      <c r="J12" s="201">
        <f>'[2]17'!K14</f>
        <v>0</v>
      </c>
      <c r="K12" s="15">
        <f t="shared" si="3"/>
        <v>37</v>
      </c>
      <c r="L12" s="18">
        <f>frq!C12</f>
        <v>1</v>
      </c>
      <c r="M12" s="166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0">
        <f>'[2]17'!B15</f>
        <v>84</v>
      </c>
      <c r="C13" s="201">
        <f>'[2]17'!C15</f>
        <v>0</v>
      </c>
      <c r="D13" s="201">
        <f>'[2]17'!D15</f>
        <v>0</v>
      </c>
      <c r="E13" s="201">
        <f>'[2]17'!E15</f>
        <v>0</v>
      </c>
      <c r="F13" s="15">
        <f t="shared" si="6"/>
        <v>84</v>
      </c>
      <c r="G13" s="200">
        <f>'[2]17'!H15</f>
        <v>37</v>
      </c>
      <c r="H13" s="201">
        <f>'[2]17'!I15</f>
        <v>0</v>
      </c>
      <c r="I13" s="201">
        <f>'[2]17'!J15</f>
        <v>0</v>
      </c>
      <c r="J13" s="201">
        <f>'[2]17'!K15</f>
        <v>0</v>
      </c>
      <c r="K13" s="15">
        <f t="shared" si="3"/>
        <v>37</v>
      </c>
      <c r="L13" s="18">
        <f>frq!C13</f>
        <v>1</v>
      </c>
      <c r="M13" s="166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0">
        <f>'[2]17'!B16</f>
        <v>84</v>
      </c>
      <c r="C14" s="201">
        <f>'[2]17'!C16</f>
        <v>0</v>
      </c>
      <c r="D14" s="201">
        <f>'[2]17'!D16</f>
        <v>0</v>
      </c>
      <c r="E14" s="201">
        <f>'[2]17'!E16</f>
        <v>0</v>
      </c>
      <c r="F14" s="15">
        <f t="shared" si="6"/>
        <v>84</v>
      </c>
      <c r="G14" s="200">
        <f>'[2]17'!H16</f>
        <v>37</v>
      </c>
      <c r="H14" s="201">
        <f>'[2]17'!I16</f>
        <v>0</v>
      </c>
      <c r="I14" s="201">
        <f>'[2]17'!J16</f>
        <v>0</v>
      </c>
      <c r="J14" s="201">
        <f>'[2]17'!K16</f>
        <v>0</v>
      </c>
      <c r="K14" s="15">
        <f t="shared" si="3"/>
        <v>37</v>
      </c>
      <c r="L14" s="18">
        <f>frq!C14</f>
        <v>1</v>
      </c>
      <c r="M14" s="166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0">
        <f>'[2]17'!B17</f>
        <v>84</v>
      </c>
      <c r="C15" s="201">
        <f>'[2]17'!C17</f>
        <v>0</v>
      </c>
      <c r="D15" s="201">
        <f>'[2]17'!D17</f>
        <v>0</v>
      </c>
      <c r="E15" s="201">
        <f>'[2]17'!E17</f>
        <v>0</v>
      </c>
      <c r="F15" s="15">
        <f t="shared" si="6"/>
        <v>84</v>
      </c>
      <c r="G15" s="200">
        <f>'[2]17'!H17</f>
        <v>37</v>
      </c>
      <c r="H15" s="201">
        <f>'[2]17'!I17</f>
        <v>0</v>
      </c>
      <c r="I15" s="201">
        <f>'[2]17'!J17</f>
        <v>0</v>
      </c>
      <c r="J15" s="201">
        <f>'[2]17'!K17</f>
        <v>0</v>
      </c>
      <c r="K15" s="15">
        <f t="shared" si="3"/>
        <v>37</v>
      </c>
      <c r="L15" s="18">
        <f>frq!C15</f>
        <v>1</v>
      </c>
      <c r="M15" s="166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0">
        <f>'[2]17'!B18</f>
        <v>84</v>
      </c>
      <c r="C16" s="201">
        <f>'[2]17'!C18</f>
        <v>0</v>
      </c>
      <c r="D16" s="201">
        <f>'[2]17'!D18</f>
        <v>0</v>
      </c>
      <c r="E16" s="201">
        <f>'[2]17'!E18</f>
        <v>0</v>
      </c>
      <c r="F16" s="15">
        <f t="shared" si="6"/>
        <v>84</v>
      </c>
      <c r="G16" s="200">
        <f>'[2]17'!H18</f>
        <v>37</v>
      </c>
      <c r="H16" s="201">
        <f>'[2]17'!I18</f>
        <v>0</v>
      </c>
      <c r="I16" s="201">
        <f>'[2]17'!J18</f>
        <v>0</v>
      </c>
      <c r="J16" s="201">
        <f>'[2]17'!K18</f>
        <v>0</v>
      </c>
      <c r="K16" s="15">
        <f t="shared" si="3"/>
        <v>37</v>
      </c>
      <c r="L16" s="18">
        <f>frq!C16</f>
        <v>1</v>
      </c>
      <c r="M16" s="166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0">
        <f>'[2]17'!B19</f>
        <v>84</v>
      </c>
      <c r="C17" s="201">
        <f>'[2]17'!C19</f>
        <v>0</v>
      </c>
      <c r="D17" s="201">
        <f>'[2]17'!D19</f>
        <v>0</v>
      </c>
      <c r="E17" s="201">
        <f>'[2]17'!E19</f>
        <v>0</v>
      </c>
      <c r="F17" s="15">
        <f t="shared" si="6"/>
        <v>84</v>
      </c>
      <c r="G17" s="200">
        <f>'[2]17'!H19</f>
        <v>37</v>
      </c>
      <c r="H17" s="201">
        <f>'[2]17'!I19</f>
        <v>0</v>
      </c>
      <c r="I17" s="201">
        <f>'[2]17'!J19</f>
        <v>0</v>
      </c>
      <c r="J17" s="201">
        <f>'[2]17'!K19</f>
        <v>0</v>
      </c>
      <c r="K17" s="15">
        <f t="shared" si="3"/>
        <v>37</v>
      </c>
      <c r="L17" s="18">
        <f>frq!C17</f>
        <v>1</v>
      </c>
      <c r="M17" s="166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0">
        <f>'[2]17'!B20</f>
        <v>84</v>
      </c>
      <c r="C18" s="201">
        <f>'[2]17'!C20</f>
        <v>0</v>
      </c>
      <c r="D18" s="201">
        <f>'[2]17'!D20</f>
        <v>0</v>
      </c>
      <c r="E18" s="201">
        <f>'[2]17'!E20</f>
        <v>0</v>
      </c>
      <c r="F18" s="15">
        <f t="shared" si="6"/>
        <v>84</v>
      </c>
      <c r="G18" s="200">
        <f>'[2]17'!H20</f>
        <v>38</v>
      </c>
      <c r="H18" s="201">
        <f>'[2]17'!I20</f>
        <v>0</v>
      </c>
      <c r="I18" s="201">
        <f>'[2]17'!J20</f>
        <v>0</v>
      </c>
      <c r="J18" s="201">
        <f>'[2]17'!K20</f>
        <v>0</v>
      </c>
      <c r="K18" s="15">
        <f t="shared" si="3"/>
        <v>38</v>
      </c>
      <c r="L18" s="18">
        <f>frq!C18</f>
        <v>1</v>
      </c>
      <c r="M18" s="166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200">
        <f>'[2]17'!B21</f>
        <v>84</v>
      </c>
      <c r="C19" s="201">
        <f>'[2]17'!C21</f>
        <v>0</v>
      </c>
      <c r="D19" s="201">
        <f>'[2]17'!D21</f>
        <v>0</v>
      </c>
      <c r="E19" s="201">
        <f>'[2]17'!E21</f>
        <v>0</v>
      </c>
      <c r="F19" s="15">
        <f t="shared" si="6"/>
        <v>84</v>
      </c>
      <c r="G19" s="200">
        <f>'[2]17'!H21</f>
        <v>38</v>
      </c>
      <c r="H19" s="201">
        <f>'[2]17'!I21</f>
        <v>0</v>
      </c>
      <c r="I19" s="201">
        <f>'[2]17'!J21</f>
        <v>0</v>
      </c>
      <c r="J19" s="201">
        <f>'[2]17'!K21</f>
        <v>0</v>
      </c>
      <c r="K19" s="15">
        <f t="shared" si="3"/>
        <v>38</v>
      </c>
      <c r="L19" s="18">
        <f>frq!C19</f>
        <v>1</v>
      </c>
      <c r="M19" s="166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200">
        <f>'[2]17'!B22</f>
        <v>84</v>
      </c>
      <c r="C20" s="201">
        <f>'[2]17'!C22</f>
        <v>0</v>
      </c>
      <c r="D20" s="201">
        <f>'[2]17'!D22</f>
        <v>0</v>
      </c>
      <c r="E20" s="201">
        <f>'[2]17'!E22</f>
        <v>0</v>
      </c>
      <c r="F20" s="15">
        <f t="shared" si="6"/>
        <v>84</v>
      </c>
      <c r="G20" s="200">
        <f>'[2]17'!H22</f>
        <v>38</v>
      </c>
      <c r="H20" s="201">
        <f>'[2]17'!I22</f>
        <v>0</v>
      </c>
      <c r="I20" s="201">
        <f>'[2]17'!J22</f>
        <v>0</v>
      </c>
      <c r="J20" s="201">
        <f>'[2]17'!K22</f>
        <v>0</v>
      </c>
      <c r="K20" s="15">
        <f t="shared" si="3"/>
        <v>38</v>
      </c>
      <c r="L20" s="18">
        <f>frq!C20</f>
        <v>1</v>
      </c>
      <c r="M20" s="166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200">
        <f>'[2]17'!B23</f>
        <v>84</v>
      </c>
      <c r="C21" s="201">
        <f>'[2]17'!C23</f>
        <v>0</v>
      </c>
      <c r="D21" s="201">
        <f>'[2]17'!D23</f>
        <v>0</v>
      </c>
      <c r="E21" s="201">
        <f>'[2]17'!E23</f>
        <v>0</v>
      </c>
      <c r="F21" s="15">
        <f t="shared" si="6"/>
        <v>84</v>
      </c>
      <c r="G21" s="200">
        <f>'[2]17'!H23</f>
        <v>38</v>
      </c>
      <c r="H21" s="201">
        <f>'[2]17'!I23</f>
        <v>0</v>
      </c>
      <c r="I21" s="201">
        <f>'[2]17'!J23</f>
        <v>0</v>
      </c>
      <c r="J21" s="201">
        <f>'[2]17'!K23</f>
        <v>0</v>
      </c>
      <c r="K21" s="15">
        <f t="shared" si="3"/>
        <v>38</v>
      </c>
      <c r="L21" s="18">
        <f>frq!C21</f>
        <v>1</v>
      </c>
      <c r="M21" s="166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200">
        <f>'[2]17'!B24</f>
        <v>84</v>
      </c>
      <c r="C22" s="201">
        <f>'[2]17'!C24</f>
        <v>0</v>
      </c>
      <c r="D22" s="201">
        <f>'[2]17'!D24</f>
        <v>0</v>
      </c>
      <c r="E22" s="201">
        <f>'[2]17'!E24</f>
        <v>0</v>
      </c>
      <c r="F22" s="15">
        <f t="shared" si="6"/>
        <v>84</v>
      </c>
      <c r="G22" s="200">
        <f>'[2]17'!H24</f>
        <v>38</v>
      </c>
      <c r="H22" s="201">
        <f>'[2]17'!I24</f>
        <v>0</v>
      </c>
      <c r="I22" s="201">
        <f>'[2]17'!J24</f>
        <v>0</v>
      </c>
      <c r="J22" s="201">
        <f>'[2]17'!K24</f>
        <v>0</v>
      </c>
      <c r="K22" s="15">
        <f t="shared" si="3"/>
        <v>38</v>
      </c>
      <c r="L22" s="18">
        <f>frq!C22</f>
        <v>1</v>
      </c>
      <c r="M22" s="166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200">
        <f>'[2]17'!B25</f>
        <v>84</v>
      </c>
      <c r="C23" s="201">
        <f>'[2]17'!C25</f>
        <v>0</v>
      </c>
      <c r="D23" s="201">
        <f>'[2]17'!D25</f>
        <v>0</v>
      </c>
      <c r="E23" s="201">
        <f>'[2]17'!E25</f>
        <v>0</v>
      </c>
      <c r="F23" s="15">
        <f t="shared" si="6"/>
        <v>84</v>
      </c>
      <c r="G23" s="200">
        <f>'[2]17'!H25</f>
        <v>38</v>
      </c>
      <c r="H23" s="201">
        <f>'[2]17'!I25</f>
        <v>0</v>
      </c>
      <c r="I23" s="201">
        <f>'[2]17'!J25</f>
        <v>0</v>
      </c>
      <c r="J23" s="201">
        <f>'[2]17'!K25</f>
        <v>0</v>
      </c>
      <c r="K23" s="15">
        <f t="shared" si="3"/>
        <v>38</v>
      </c>
      <c r="L23" s="18">
        <f>frq!C23</f>
        <v>1</v>
      </c>
      <c r="M23" s="166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200">
        <f>'[2]17'!B26</f>
        <v>84</v>
      </c>
      <c r="C24" s="201">
        <f>'[2]17'!C26</f>
        <v>0</v>
      </c>
      <c r="D24" s="201">
        <f>'[2]17'!D26</f>
        <v>0</v>
      </c>
      <c r="E24" s="201">
        <f>'[2]17'!E26</f>
        <v>0</v>
      </c>
      <c r="F24" s="15">
        <f t="shared" si="6"/>
        <v>84</v>
      </c>
      <c r="G24" s="200">
        <f>'[2]17'!H26</f>
        <v>38</v>
      </c>
      <c r="H24" s="201">
        <f>'[2]17'!I26</f>
        <v>0</v>
      </c>
      <c r="I24" s="201">
        <f>'[2]17'!J26</f>
        <v>0</v>
      </c>
      <c r="J24" s="201">
        <f>'[2]17'!K26</f>
        <v>0</v>
      </c>
      <c r="K24" s="15">
        <f t="shared" si="3"/>
        <v>38</v>
      </c>
      <c r="L24" s="18">
        <f>frq!C24</f>
        <v>1</v>
      </c>
      <c r="M24" s="166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200">
        <f>'[2]17'!B27</f>
        <v>84</v>
      </c>
      <c r="C25" s="201">
        <f>'[2]17'!C27</f>
        <v>0</v>
      </c>
      <c r="D25" s="201">
        <f>'[2]17'!D27</f>
        <v>0</v>
      </c>
      <c r="E25" s="201">
        <f>'[2]17'!E27</f>
        <v>0</v>
      </c>
      <c r="F25" s="15">
        <f t="shared" si="6"/>
        <v>84</v>
      </c>
      <c r="G25" s="200">
        <f>'[2]17'!H27</f>
        <v>38</v>
      </c>
      <c r="H25" s="201">
        <f>'[2]17'!I27</f>
        <v>0</v>
      </c>
      <c r="I25" s="201">
        <f>'[2]17'!J27</f>
        <v>0</v>
      </c>
      <c r="J25" s="201">
        <f>'[2]17'!K27</f>
        <v>0</v>
      </c>
      <c r="K25" s="15">
        <f t="shared" si="3"/>
        <v>38</v>
      </c>
      <c r="L25" s="18">
        <f>frq!C25</f>
        <v>1</v>
      </c>
      <c r="M25" s="166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00">
        <f>'[2]17'!B28</f>
        <v>84</v>
      </c>
      <c r="C26" s="201">
        <f>'[2]17'!C28</f>
        <v>0</v>
      </c>
      <c r="D26" s="201">
        <f>'[2]17'!D28</f>
        <v>0</v>
      </c>
      <c r="E26" s="201">
        <f>'[2]17'!E28</f>
        <v>0</v>
      </c>
      <c r="F26" s="15">
        <f t="shared" si="6"/>
        <v>84</v>
      </c>
      <c r="G26" s="200">
        <f>'[2]17'!H28</f>
        <v>38</v>
      </c>
      <c r="H26" s="201">
        <f>'[2]17'!I28</f>
        <v>0</v>
      </c>
      <c r="I26" s="201">
        <f>'[2]17'!J28</f>
        <v>0</v>
      </c>
      <c r="J26" s="201">
        <f>'[2]17'!K28</f>
        <v>0</v>
      </c>
      <c r="K26" s="15">
        <f t="shared" si="3"/>
        <v>38</v>
      </c>
      <c r="L26" s="18">
        <f>frq!C26</f>
        <v>1</v>
      </c>
      <c r="M26" s="166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00">
        <f>'[2]17'!B29</f>
        <v>84</v>
      </c>
      <c r="C27" s="201">
        <f>'[2]17'!C29</f>
        <v>0</v>
      </c>
      <c r="D27" s="201">
        <f>'[2]17'!D29</f>
        <v>0</v>
      </c>
      <c r="E27" s="201">
        <f>'[2]17'!E29</f>
        <v>0</v>
      </c>
      <c r="F27" s="15">
        <f t="shared" si="6"/>
        <v>84</v>
      </c>
      <c r="G27" s="200">
        <f>'[2]17'!H29</f>
        <v>38</v>
      </c>
      <c r="H27" s="201">
        <f>'[2]17'!I29</f>
        <v>0</v>
      </c>
      <c r="I27" s="201">
        <f>'[2]17'!J29</f>
        <v>0</v>
      </c>
      <c r="J27" s="201">
        <f>'[2]17'!K29</f>
        <v>0</v>
      </c>
      <c r="K27" s="15">
        <f t="shared" si="3"/>
        <v>38</v>
      </c>
      <c r="L27" s="18">
        <f>frq!C27</f>
        <v>1</v>
      </c>
      <c r="M27" s="166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00">
        <f>'[2]17'!B30</f>
        <v>84</v>
      </c>
      <c r="C28" s="201">
        <f>'[2]17'!C30</f>
        <v>0</v>
      </c>
      <c r="D28" s="201">
        <f>'[2]17'!D30</f>
        <v>0</v>
      </c>
      <c r="E28" s="201">
        <f>'[2]17'!E30</f>
        <v>0</v>
      </c>
      <c r="F28" s="15">
        <f t="shared" si="6"/>
        <v>84</v>
      </c>
      <c r="G28" s="200">
        <f>'[2]17'!H30</f>
        <v>38</v>
      </c>
      <c r="H28" s="201">
        <f>'[2]17'!I30</f>
        <v>0</v>
      </c>
      <c r="I28" s="201">
        <f>'[2]17'!J30</f>
        <v>0</v>
      </c>
      <c r="J28" s="201">
        <f>'[2]17'!K30</f>
        <v>0</v>
      </c>
      <c r="K28" s="15">
        <f t="shared" si="3"/>
        <v>38</v>
      </c>
      <c r="L28" s="18">
        <f>frq!C28</f>
        <v>1</v>
      </c>
      <c r="M28" s="166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200">
        <f>'[2]17'!B31</f>
        <v>84</v>
      </c>
      <c r="C29" s="201">
        <f>'[2]17'!C31</f>
        <v>0</v>
      </c>
      <c r="D29" s="201">
        <f>'[2]17'!D31</f>
        <v>0</v>
      </c>
      <c r="E29" s="201">
        <f>'[2]17'!E31</f>
        <v>0</v>
      </c>
      <c r="F29" s="15">
        <f t="shared" si="6"/>
        <v>84</v>
      </c>
      <c r="G29" s="200">
        <f>'[2]17'!H31</f>
        <v>38</v>
      </c>
      <c r="H29" s="201">
        <f>'[2]17'!I31</f>
        <v>0</v>
      </c>
      <c r="I29" s="201">
        <f>'[2]17'!J31</f>
        <v>0</v>
      </c>
      <c r="J29" s="201">
        <f>'[2]17'!K31</f>
        <v>0</v>
      </c>
      <c r="K29" s="15">
        <f t="shared" si="3"/>
        <v>38</v>
      </c>
      <c r="L29" s="18">
        <f>frq!C29</f>
        <v>1</v>
      </c>
      <c r="M29" s="166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200">
        <f>'[2]17'!B32</f>
        <v>84</v>
      </c>
      <c r="C30" s="201">
        <f>'[2]17'!C32</f>
        <v>0</v>
      </c>
      <c r="D30" s="201">
        <f>'[2]17'!D32</f>
        <v>0</v>
      </c>
      <c r="E30" s="201">
        <f>'[2]17'!E32</f>
        <v>0</v>
      </c>
      <c r="F30" s="15">
        <f t="shared" si="6"/>
        <v>84</v>
      </c>
      <c r="G30" s="200">
        <f>'[2]17'!H32</f>
        <v>38</v>
      </c>
      <c r="H30" s="201">
        <f>'[2]17'!I32</f>
        <v>0</v>
      </c>
      <c r="I30" s="201">
        <f>'[2]17'!J32</f>
        <v>0</v>
      </c>
      <c r="J30" s="201">
        <f>'[2]17'!K32</f>
        <v>0</v>
      </c>
      <c r="K30" s="15">
        <f t="shared" si="3"/>
        <v>38</v>
      </c>
      <c r="L30" s="18">
        <f>frq!C30</f>
        <v>1</v>
      </c>
      <c r="M30" s="166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200">
        <f>'[2]17'!B33</f>
        <v>84</v>
      </c>
      <c r="C31" s="201">
        <f>'[2]17'!C33</f>
        <v>0</v>
      </c>
      <c r="D31" s="201">
        <f>'[2]17'!D33</f>
        <v>0</v>
      </c>
      <c r="E31" s="201">
        <f>'[2]17'!E33</f>
        <v>0</v>
      </c>
      <c r="F31" s="15">
        <f t="shared" si="6"/>
        <v>84</v>
      </c>
      <c r="G31" s="200">
        <f>'[2]17'!H33</f>
        <v>38</v>
      </c>
      <c r="H31" s="201">
        <f>'[2]17'!I33</f>
        <v>0</v>
      </c>
      <c r="I31" s="201">
        <f>'[2]17'!J33</f>
        <v>0</v>
      </c>
      <c r="J31" s="201">
        <f>'[2]17'!K33</f>
        <v>0</v>
      </c>
      <c r="K31" s="15">
        <f t="shared" si="3"/>
        <v>38</v>
      </c>
      <c r="L31" s="18">
        <f>frq!C31</f>
        <v>1</v>
      </c>
      <c r="M31" s="166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200">
        <f>'[2]17'!B34</f>
        <v>84</v>
      </c>
      <c r="C32" s="201">
        <f>'[2]17'!C34</f>
        <v>0</v>
      </c>
      <c r="D32" s="201">
        <f>'[2]17'!D34</f>
        <v>0</v>
      </c>
      <c r="E32" s="201">
        <f>'[2]17'!E34</f>
        <v>0</v>
      </c>
      <c r="F32" s="15">
        <f t="shared" si="6"/>
        <v>84</v>
      </c>
      <c r="G32" s="200">
        <f>'[2]17'!H34</f>
        <v>38</v>
      </c>
      <c r="H32" s="201">
        <f>'[2]17'!I34</f>
        <v>0</v>
      </c>
      <c r="I32" s="201">
        <f>'[2]17'!J34</f>
        <v>0</v>
      </c>
      <c r="J32" s="201">
        <f>'[2]17'!K34</f>
        <v>0</v>
      </c>
      <c r="K32" s="15">
        <f t="shared" si="3"/>
        <v>38</v>
      </c>
      <c r="L32" s="18">
        <f>frq!C32</f>
        <v>1</v>
      </c>
      <c r="M32" s="166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200">
        <f>'[2]17'!B35</f>
        <v>84</v>
      </c>
      <c r="C33" s="201">
        <f>'[2]17'!C35</f>
        <v>0</v>
      </c>
      <c r="D33" s="201">
        <f>'[2]17'!D35</f>
        <v>0</v>
      </c>
      <c r="E33" s="201">
        <f>'[2]17'!E35</f>
        <v>0</v>
      </c>
      <c r="F33" s="15">
        <f t="shared" si="6"/>
        <v>84</v>
      </c>
      <c r="G33" s="200">
        <f>'[2]17'!H35</f>
        <v>38</v>
      </c>
      <c r="H33" s="201">
        <f>'[2]17'!I35</f>
        <v>0</v>
      </c>
      <c r="I33" s="201">
        <f>'[2]17'!J35</f>
        <v>0</v>
      </c>
      <c r="J33" s="201">
        <f>'[2]17'!K35</f>
        <v>0</v>
      </c>
      <c r="K33" s="15">
        <f t="shared" si="3"/>
        <v>38</v>
      </c>
      <c r="L33" s="18">
        <f>frq!C33</f>
        <v>1</v>
      </c>
      <c r="M33" s="166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200">
        <f>'[2]17'!B36</f>
        <v>84</v>
      </c>
      <c r="C34" s="201">
        <f>'[2]17'!C36</f>
        <v>0</v>
      </c>
      <c r="D34" s="201">
        <f>'[2]17'!D36</f>
        <v>0</v>
      </c>
      <c r="E34" s="201">
        <f>'[2]17'!E36</f>
        <v>0</v>
      </c>
      <c r="F34" s="15">
        <f t="shared" si="6"/>
        <v>84</v>
      </c>
      <c r="G34" s="200">
        <f>'[2]17'!H36</f>
        <v>38</v>
      </c>
      <c r="H34" s="201">
        <f>'[2]17'!I36</f>
        <v>0</v>
      </c>
      <c r="I34" s="201">
        <f>'[2]17'!J36</f>
        <v>0</v>
      </c>
      <c r="J34" s="201">
        <f>'[2]17'!K36</f>
        <v>0</v>
      </c>
      <c r="K34" s="15">
        <f t="shared" si="3"/>
        <v>38</v>
      </c>
      <c r="L34" s="18">
        <f>frq!C34</f>
        <v>1</v>
      </c>
      <c r="M34" s="166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200">
        <f>'[2]17'!B37</f>
        <v>84</v>
      </c>
      <c r="C35" s="201">
        <f>'[2]17'!C37</f>
        <v>0</v>
      </c>
      <c r="D35" s="201">
        <f>'[2]17'!D37</f>
        <v>0</v>
      </c>
      <c r="E35" s="201">
        <f>'[2]17'!E37</f>
        <v>0</v>
      </c>
      <c r="F35" s="15">
        <f t="shared" si="6"/>
        <v>84</v>
      </c>
      <c r="G35" s="200">
        <f>'[2]17'!H37</f>
        <v>37</v>
      </c>
      <c r="H35" s="201">
        <f>'[2]17'!I37</f>
        <v>0</v>
      </c>
      <c r="I35" s="201">
        <f>'[2]17'!J37</f>
        <v>0</v>
      </c>
      <c r="J35" s="201">
        <f>'[2]17'!K37</f>
        <v>0</v>
      </c>
      <c r="K35" s="15">
        <f t="shared" si="3"/>
        <v>37</v>
      </c>
      <c r="L35" s="18">
        <f>frq!C35</f>
        <v>1</v>
      </c>
      <c r="M35" s="166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0">
        <f>'[2]17'!B38</f>
        <v>84</v>
      </c>
      <c r="C36" s="201">
        <f>'[2]17'!C38</f>
        <v>0</v>
      </c>
      <c r="D36" s="201">
        <f>'[2]17'!D38</f>
        <v>0</v>
      </c>
      <c r="E36" s="201">
        <f>'[2]17'!E38</f>
        <v>0</v>
      </c>
      <c r="F36" s="15">
        <f t="shared" si="6"/>
        <v>84</v>
      </c>
      <c r="G36" s="200">
        <f>'[2]17'!H38</f>
        <v>37</v>
      </c>
      <c r="H36" s="201">
        <f>'[2]17'!I38</f>
        <v>0</v>
      </c>
      <c r="I36" s="201">
        <f>'[2]17'!J38</f>
        <v>0</v>
      </c>
      <c r="J36" s="201">
        <f>'[2]17'!K38</f>
        <v>0</v>
      </c>
      <c r="K36" s="15">
        <f t="shared" si="3"/>
        <v>37</v>
      </c>
      <c r="L36" s="18">
        <f>frq!C36</f>
        <v>1</v>
      </c>
      <c r="M36" s="166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0">
        <f>'[2]17'!B39</f>
        <v>84</v>
      </c>
      <c r="C37" s="201">
        <f>'[2]17'!C39</f>
        <v>0</v>
      </c>
      <c r="D37" s="201">
        <f>'[2]17'!D39</f>
        <v>0</v>
      </c>
      <c r="E37" s="201">
        <f>'[2]17'!E39</f>
        <v>0</v>
      </c>
      <c r="F37" s="15">
        <f t="shared" si="6"/>
        <v>84</v>
      </c>
      <c r="G37" s="200">
        <f>'[2]17'!H39</f>
        <v>37</v>
      </c>
      <c r="H37" s="201">
        <f>'[2]17'!I39</f>
        <v>0</v>
      </c>
      <c r="I37" s="201">
        <f>'[2]17'!J39</f>
        <v>0</v>
      </c>
      <c r="J37" s="201">
        <f>'[2]17'!K39</f>
        <v>0</v>
      </c>
      <c r="K37" s="15">
        <f t="shared" si="3"/>
        <v>37</v>
      </c>
      <c r="L37" s="18">
        <f>frq!C37</f>
        <v>1</v>
      </c>
      <c r="M37" s="166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0">
        <f>'[2]17'!B40</f>
        <v>84</v>
      </c>
      <c r="C38" s="201">
        <f>'[2]17'!C40</f>
        <v>0</v>
      </c>
      <c r="D38" s="201">
        <f>'[2]17'!D40</f>
        <v>0</v>
      </c>
      <c r="E38" s="201">
        <f>'[2]17'!E40</f>
        <v>0</v>
      </c>
      <c r="F38" s="15">
        <f t="shared" si="6"/>
        <v>84</v>
      </c>
      <c r="G38" s="200">
        <f>'[2]17'!H40</f>
        <v>37</v>
      </c>
      <c r="H38" s="201">
        <f>'[2]17'!I40</f>
        <v>0</v>
      </c>
      <c r="I38" s="201">
        <f>'[2]17'!J40</f>
        <v>0</v>
      </c>
      <c r="J38" s="201">
        <f>'[2]17'!K40</f>
        <v>0</v>
      </c>
      <c r="K38" s="15">
        <f t="shared" si="3"/>
        <v>37</v>
      </c>
      <c r="L38" s="18">
        <f>frq!C38</f>
        <v>1</v>
      </c>
      <c r="M38" s="166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0">
        <f>'[2]17'!B41</f>
        <v>84</v>
      </c>
      <c r="C39" s="201">
        <f>'[2]17'!C41</f>
        <v>0</v>
      </c>
      <c r="D39" s="201">
        <f>'[2]17'!D41</f>
        <v>0</v>
      </c>
      <c r="E39" s="201">
        <f>'[2]17'!E41</f>
        <v>0</v>
      </c>
      <c r="F39" s="15">
        <f t="shared" si="6"/>
        <v>84</v>
      </c>
      <c r="G39" s="200">
        <f>'[2]17'!H41</f>
        <v>36</v>
      </c>
      <c r="H39" s="201">
        <f>'[2]17'!I41</f>
        <v>0</v>
      </c>
      <c r="I39" s="201">
        <f>'[2]17'!J41</f>
        <v>0</v>
      </c>
      <c r="J39" s="201">
        <f>'[2]17'!K41</f>
        <v>0</v>
      </c>
      <c r="K39" s="15">
        <f t="shared" si="3"/>
        <v>36</v>
      </c>
      <c r="L39" s="18">
        <f>frq!C39</f>
        <v>1</v>
      </c>
      <c r="M39" s="166">
        <f t="shared" si="4"/>
        <v>35.6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35.6</v>
      </c>
      <c r="R39" s="18">
        <v>0.4</v>
      </c>
    </row>
    <row r="40" spans="1:18">
      <c r="A40" s="8" t="s">
        <v>82</v>
      </c>
      <c r="B40" s="200">
        <f>'[2]17'!B42</f>
        <v>84</v>
      </c>
      <c r="C40" s="201">
        <f>'[2]17'!C42</f>
        <v>0</v>
      </c>
      <c r="D40" s="201">
        <f>'[2]17'!D42</f>
        <v>0</v>
      </c>
      <c r="E40" s="201">
        <f>'[2]17'!E42</f>
        <v>0</v>
      </c>
      <c r="F40" s="15">
        <f t="shared" si="6"/>
        <v>84</v>
      </c>
      <c r="G40" s="200">
        <f>'[2]17'!H42</f>
        <v>36</v>
      </c>
      <c r="H40" s="201">
        <f>'[2]17'!I42</f>
        <v>0</v>
      </c>
      <c r="I40" s="201">
        <f>'[2]17'!J42</f>
        <v>0</v>
      </c>
      <c r="J40" s="201">
        <f>'[2]17'!K42</f>
        <v>0</v>
      </c>
      <c r="K40" s="15">
        <f t="shared" si="3"/>
        <v>36</v>
      </c>
      <c r="L40" s="18">
        <f>frq!C40</f>
        <v>1</v>
      </c>
      <c r="M40" s="166">
        <f t="shared" si="4"/>
        <v>35.6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35.6</v>
      </c>
      <c r="R40" s="18">
        <v>0.4</v>
      </c>
    </row>
    <row r="41" spans="1:18">
      <c r="A41" s="8" t="s">
        <v>83</v>
      </c>
      <c r="B41" s="200">
        <f>'[2]17'!B43</f>
        <v>84</v>
      </c>
      <c r="C41" s="201">
        <f>'[2]17'!C43</f>
        <v>0</v>
      </c>
      <c r="D41" s="201">
        <f>'[2]17'!D43</f>
        <v>0</v>
      </c>
      <c r="E41" s="201">
        <f>'[2]17'!E43</f>
        <v>0</v>
      </c>
      <c r="F41" s="15">
        <f t="shared" si="6"/>
        <v>84</v>
      </c>
      <c r="G41" s="200">
        <f>'[2]17'!H43</f>
        <v>36</v>
      </c>
      <c r="H41" s="201">
        <f>'[2]17'!I43</f>
        <v>0</v>
      </c>
      <c r="I41" s="201">
        <f>'[2]17'!J43</f>
        <v>0</v>
      </c>
      <c r="J41" s="201">
        <f>'[2]17'!K43</f>
        <v>0</v>
      </c>
      <c r="K41" s="15">
        <f t="shared" si="3"/>
        <v>36</v>
      </c>
      <c r="L41" s="18">
        <f>frq!C41</f>
        <v>1</v>
      </c>
      <c r="M41" s="166">
        <f t="shared" si="4"/>
        <v>35.6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35.6</v>
      </c>
      <c r="R41" s="18">
        <v>0.4</v>
      </c>
    </row>
    <row r="42" spans="1:18">
      <c r="A42" s="8" t="s">
        <v>84</v>
      </c>
      <c r="B42" s="200">
        <f>'[2]17'!B44</f>
        <v>84</v>
      </c>
      <c r="C42" s="201">
        <f>'[2]17'!C44</f>
        <v>0</v>
      </c>
      <c r="D42" s="201">
        <f>'[2]17'!D44</f>
        <v>0</v>
      </c>
      <c r="E42" s="201">
        <f>'[2]17'!E44</f>
        <v>0</v>
      </c>
      <c r="F42" s="15">
        <f t="shared" si="6"/>
        <v>84</v>
      </c>
      <c r="G42" s="200">
        <f>'[2]17'!H44</f>
        <v>36</v>
      </c>
      <c r="H42" s="201">
        <f>'[2]17'!I44</f>
        <v>0</v>
      </c>
      <c r="I42" s="201">
        <f>'[2]17'!J44</f>
        <v>0</v>
      </c>
      <c r="J42" s="201">
        <f>'[2]17'!K44</f>
        <v>0</v>
      </c>
      <c r="K42" s="15">
        <f t="shared" si="3"/>
        <v>36</v>
      </c>
      <c r="L42" s="18">
        <f>frq!C42</f>
        <v>1</v>
      </c>
      <c r="M42" s="166">
        <f t="shared" si="4"/>
        <v>35.6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35.6</v>
      </c>
      <c r="R42" s="18">
        <v>0.4</v>
      </c>
    </row>
    <row r="43" spans="1:18">
      <c r="A43" s="8" t="s">
        <v>85</v>
      </c>
      <c r="B43" s="200">
        <f>'[2]17'!B45</f>
        <v>84</v>
      </c>
      <c r="C43" s="201">
        <f>'[2]17'!C45</f>
        <v>0</v>
      </c>
      <c r="D43" s="201">
        <f>'[2]17'!D45</f>
        <v>0</v>
      </c>
      <c r="E43" s="201">
        <f>'[2]17'!E45</f>
        <v>0</v>
      </c>
      <c r="F43" s="15">
        <f t="shared" si="6"/>
        <v>84</v>
      </c>
      <c r="G43" s="200">
        <f>'[2]17'!H45</f>
        <v>36</v>
      </c>
      <c r="H43" s="201">
        <f>'[2]17'!I45</f>
        <v>0</v>
      </c>
      <c r="I43" s="201">
        <f>'[2]17'!J45</f>
        <v>0</v>
      </c>
      <c r="J43" s="201">
        <f>'[2]17'!K45</f>
        <v>0</v>
      </c>
      <c r="K43" s="15">
        <f t="shared" si="3"/>
        <v>36</v>
      </c>
      <c r="L43" s="18">
        <f>frq!C43</f>
        <v>1</v>
      </c>
      <c r="M43" s="166">
        <f t="shared" si="4"/>
        <v>35.6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35.6</v>
      </c>
      <c r="R43" s="18">
        <v>0.4</v>
      </c>
    </row>
    <row r="44" spans="1:18">
      <c r="A44" s="8" t="s">
        <v>86</v>
      </c>
      <c r="B44" s="200">
        <f>'[2]17'!B46</f>
        <v>84</v>
      </c>
      <c r="C44" s="201">
        <f>'[2]17'!C46</f>
        <v>0</v>
      </c>
      <c r="D44" s="201">
        <f>'[2]17'!D46</f>
        <v>0</v>
      </c>
      <c r="E44" s="201">
        <f>'[2]17'!E46</f>
        <v>0</v>
      </c>
      <c r="F44" s="15">
        <f t="shared" si="6"/>
        <v>84</v>
      </c>
      <c r="G44" s="200">
        <f>'[2]17'!H46</f>
        <v>36</v>
      </c>
      <c r="H44" s="201">
        <f>'[2]17'!I46</f>
        <v>0</v>
      </c>
      <c r="I44" s="201">
        <f>'[2]17'!J46</f>
        <v>0</v>
      </c>
      <c r="J44" s="201">
        <f>'[2]17'!K46</f>
        <v>0</v>
      </c>
      <c r="K44" s="15">
        <f t="shared" si="3"/>
        <v>36</v>
      </c>
      <c r="L44" s="18">
        <f>frq!C44</f>
        <v>1</v>
      </c>
      <c r="M44" s="166">
        <f t="shared" si="4"/>
        <v>35.6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35.6</v>
      </c>
      <c r="R44" s="18">
        <v>0.4</v>
      </c>
    </row>
    <row r="45" spans="1:18">
      <c r="A45" s="8" t="s">
        <v>87</v>
      </c>
      <c r="B45" s="200">
        <f>'[2]17'!B47</f>
        <v>84</v>
      </c>
      <c r="C45" s="201">
        <f>'[2]17'!C47</f>
        <v>0</v>
      </c>
      <c r="D45" s="201">
        <f>'[2]17'!D47</f>
        <v>0</v>
      </c>
      <c r="E45" s="201">
        <f>'[2]17'!E47</f>
        <v>0</v>
      </c>
      <c r="F45" s="15">
        <f t="shared" si="6"/>
        <v>84</v>
      </c>
      <c r="G45" s="200">
        <f>'[2]17'!H47</f>
        <v>36</v>
      </c>
      <c r="H45" s="201">
        <f>'[2]17'!I47</f>
        <v>0</v>
      </c>
      <c r="I45" s="201">
        <f>'[2]17'!J47</f>
        <v>0</v>
      </c>
      <c r="J45" s="201">
        <f>'[2]17'!K47</f>
        <v>0</v>
      </c>
      <c r="K45" s="15">
        <f t="shared" si="3"/>
        <v>36</v>
      </c>
      <c r="L45" s="18">
        <f>frq!C45</f>
        <v>1</v>
      </c>
      <c r="M45" s="166">
        <f t="shared" si="4"/>
        <v>35.6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35.6</v>
      </c>
      <c r="R45" s="18">
        <v>0.4</v>
      </c>
    </row>
    <row r="46" spans="1:18">
      <c r="A46" s="8" t="s">
        <v>88</v>
      </c>
      <c r="B46" s="200">
        <f>'[2]17'!B48</f>
        <v>84</v>
      </c>
      <c r="C46" s="201">
        <f>'[2]17'!C48</f>
        <v>0</v>
      </c>
      <c r="D46" s="201">
        <f>'[2]17'!D48</f>
        <v>0</v>
      </c>
      <c r="E46" s="201">
        <f>'[2]17'!E48</f>
        <v>0</v>
      </c>
      <c r="F46" s="15">
        <f t="shared" si="6"/>
        <v>84</v>
      </c>
      <c r="G46" s="200">
        <f>'[2]17'!H48</f>
        <v>36</v>
      </c>
      <c r="H46" s="201">
        <f>'[2]17'!I48</f>
        <v>0</v>
      </c>
      <c r="I46" s="201">
        <f>'[2]17'!J48</f>
        <v>0</v>
      </c>
      <c r="J46" s="201">
        <f>'[2]17'!K48</f>
        <v>0</v>
      </c>
      <c r="K46" s="15">
        <f t="shared" si="3"/>
        <v>36</v>
      </c>
      <c r="L46" s="18">
        <f>frq!C46</f>
        <v>1</v>
      </c>
      <c r="M46" s="166">
        <f t="shared" si="4"/>
        <v>35.6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35.6</v>
      </c>
      <c r="R46" s="18">
        <v>0.4</v>
      </c>
    </row>
    <row r="47" spans="1:18">
      <c r="A47" s="8" t="s">
        <v>89</v>
      </c>
      <c r="B47" s="200">
        <f>'[2]17'!B49</f>
        <v>84</v>
      </c>
      <c r="C47" s="201">
        <f>'[2]17'!C49</f>
        <v>0</v>
      </c>
      <c r="D47" s="201">
        <f>'[2]17'!D49</f>
        <v>0</v>
      </c>
      <c r="E47" s="201">
        <f>'[2]17'!E49</f>
        <v>0</v>
      </c>
      <c r="F47" s="15">
        <f t="shared" si="6"/>
        <v>84</v>
      </c>
      <c r="G47" s="200">
        <f>'[2]17'!H49</f>
        <v>36</v>
      </c>
      <c r="H47" s="201">
        <f>'[2]17'!I49</f>
        <v>0</v>
      </c>
      <c r="I47" s="201">
        <f>'[2]17'!J49</f>
        <v>0</v>
      </c>
      <c r="J47" s="201">
        <f>'[2]17'!K49</f>
        <v>0</v>
      </c>
      <c r="K47" s="15">
        <f t="shared" si="3"/>
        <v>36</v>
      </c>
      <c r="L47" s="18">
        <f>frq!C47</f>
        <v>1</v>
      </c>
      <c r="M47" s="166">
        <f t="shared" si="4"/>
        <v>35.6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35.6</v>
      </c>
      <c r="R47" s="18">
        <v>0.4</v>
      </c>
    </row>
    <row r="48" spans="1:18">
      <c r="A48" s="8" t="s">
        <v>90</v>
      </c>
      <c r="B48" s="200">
        <f>'[2]17'!B50</f>
        <v>84</v>
      </c>
      <c r="C48" s="201">
        <f>'[2]17'!C50</f>
        <v>0</v>
      </c>
      <c r="D48" s="201">
        <f>'[2]17'!D50</f>
        <v>0</v>
      </c>
      <c r="E48" s="201">
        <f>'[2]17'!E50</f>
        <v>0</v>
      </c>
      <c r="F48" s="15">
        <f t="shared" si="6"/>
        <v>84</v>
      </c>
      <c r="G48" s="200">
        <f>'[2]17'!H50</f>
        <v>36</v>
      </c>
      <c r="H48" s="201">
        <f>'[2]17'!I50</f>
        <v>0</v>
      </c>
      <c r="I48" s="201">
        <f>'[2]17'!J50</f>
        <v>0</v>
      </c>
      <c r="J48" s="201">
        <f>'[2]17'!K50</f>
        <v>0</v>
      </c>
      <c r="K48" s="15">
        <f t="shared" si="3"/>
        <v>36</v>
      </c>
      <c r="L48" s="18">
        <f>frq!C48</f>
        <v>1</v>
      </c>
      <c r="M48" s="166">
        <f t="shared" si="4"/>
        <v>35.6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35.6</v>
      </c>
      <c r="R48" s="18">
        <v>0.4</v>
      </c>
    </row>
    <row r="49" spans="1:18">
      <c r="A49" s="8" t="s">
        <v>91</v>
      </c>
      <c r="B49" s="200">
        <f>'[2]17'!B51</f>
        <v>84</v>
      </c>
      <c r="C49" s="201">
        <f>'[2]17'!C51</f>
        <v>0</v>
      </c>
      <c r="D49" s="201">
        <f>'[2]17'!D51</f>
        <v>0</v>
      </c>
      <c r="E49" s="201">
        <f>'[2]17'!E51</f>
        <v>0</v>
      </c>
      <c r="F49" s="15">
        <f t="shared" si="6"/>
        <v>84</v>
      </c>
      <c r="G49" s="200">
        <f>'[2]17'!H51</f>
        <v>36</v>
      </c>
      <c r="H49" s="201">
        <f>'[2]17'!I51</f>
        <v>0</v>
      </c>
      <c r="I49" s="201">
        <f>'[2]17'!J51</f>
        <v>0</v>
      </c>
      <c r="J49" s="201">
        <f>'[2]17'!K51</f>
        <v>0</v>
      </c>
      <c r="K49" s="15">
        <f t="shared" si="3"/>
        <v>36</v>
      </c>
      <c r="L49" s="18">
        <f>frq!C49</f>
        <v>1</v>
      </c>
      <c r="M49" s="166">
        <f t="shared" si="4"/>
        <v>35.6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35.6</v>
      </c>
      <c r="R49" s="18">
        <v>0.4</v>
      </c>
    </row>
    <row r="50" spans="1:18">
      <c r="A50" s="8" t="s">
        <v>92</v>
      </c>
      <c r="B50" s="200">
        <f>'[2]17'!B52</f>
        <v>84</v>
      </c>
      <c r="C50" s="201">
        <f>'[2]17'!C52</f>
        <v>0</v>
      </c>
      <c r="D50" s="201">
        <f>'[2]17'!D52</f>
        <v>0</v>
      </c>
      <c r="E50" s="201">
        <f>'[2]17'!E52</f>
        <v>0</v>
      </c>
      <c r="F50" s="15">
        <f t="shared" si="6"/>
        <v>84</v>
      </c>
      <c r="G50" s="200">
        <f>'[2]17'!H52</f>
        <v>36</v>
      </c>
      <c r="H50" s="201">
        <f>'[2]17'!I52</f>
        <v>0</v>
      </c>
      <c r="I50" s="201">
        <f>'[2]17'!J52</f>
        <v>0</v>
      </c>
      <c r="J50" s="201">
        <f>'[2]17'!K52</f>
        <v>0</v>
      </c>
      <c r="K50" s="15">
        <f t="shared" si="3"/>
        <v>36</v>
      </c>
      <c r="L50" s="18">
        <f>frq!C50</f>
        <v>1</v>
      </c>
      <c r="M50" s="166">
        <f t="shared" si="4"/>
        <v>35.6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35.6</v>
      </c>
      <c r="R50" s="18">
        <v>0.4</v>
      </c>
    </row>
    <row r="51" spans="1:18">
      <c r="A51" s="8" t="s">
        <v>93</v>
      </c>
      <c r="B51" s="200">
        <f>'[2]17'!B53</f>
        <v>84</v>
      </c>
      <c r="C51" s="201">
        <f>'[2]17'!C53</f>
        <v>0</v>
      </c>
      <c r="D51" s="201">
        <f>'[2]17'!D53</f>
        <v>0</v>
      </c>
      <c r="E51" s="201">
        <f>'[2]17'!E53</f>
        <v>0</v>
      </c>
      <c r="F51" s="15">
        <f t="shared" si="6"/>
        <v>84</v>
      </c>
      <c r="G51" s="200">
        <f>'[2]17'!H53</f>
        <v>36</v>
      </c>
      <c r="H51" s="201">
        <f>'[2]17'!I53</f>
        <v>0</v>
      </c>
      <c r="I51" s="201">
        <f>'[2]17'!J53</f>
        <v>0</v>
      </c>
      <c r="J51" s="201">
        <f>'[2]17'!K53</f>
        <v>0</v>
      </c>
      <c r="K51" s="15">
        <f t="shared" si="3"/>
        <v>36</v>
      </c>
      <c r="L51" s="18">
        <f>frq!C51</f>
        <v>1</v>
      </c>
      <c r="M51" s="166">
        <f t="shared" si="4"/>
        <v>35.6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35.6</v>
      </c>
      <c r="R51" s="18">
        <v>0.4</v>
      </c>
    </row>
    <row r="52" spans="1:18">
      <c r="A52" s="8" t="s">
        <v>94</v>
      </c>
      <c r="B52" s="200">
        <f>'[2]17'!B54</f>
        <v>84</v>
      </c>
      <c r="C52" s="201">
        <f>'[2]17'!C54</f>
        <v>0</v>
      </c>
      <c r="D52" s="201">
        <f>'[2]17'!D54</f>
        <v>0</v>
      </c>
      <c r="E52" s="201">
        <f>'[2]17'!E54</f>
        <v>0</v>
      </c>
      <c r="F52" s="15">
        <f t="shared" si="6"/>
        <v>84</v>
      </c>
      <c r="G52" s="200">
        <f>'[2]17'!H54</f>
        <v>36</v>
      </c>
      <c r="H52" s="201">
        <f>'[2]17'!I54</f>
        <v>0</v>
      </c>
      <c r="I52" s="201">
        <f>'[2]17'!J54</f>
        <v>0</v>
      </c>
      <c r="J52" s="201">
        <f>'[2]17'!K54</f>
        <v>0</v>
      </c>
      <c r="K52" s="15">
        <f t="shared" si="3"/>
        <v>36</v>
      </c>
      <c r="L52" s="18">
        <f>frq!C52</f>
        <v>1</v>
      </c>
      <c r="M52" s="166">
        <f t="shared" si="4"/>
        <v>35.6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35.6</v>
      </c>
      <c r="R52" s="18">
        <v>0.4</v>
      </c>
    </row>
    <row r="53" spans="1:18">
      <c r="A53" s="8" t="s">
        <v>95</v>
      </c>
      <c r="B53" s="200">
        <f>'[2]17'!B55</f>
        <v>84</v>
      </c>
      <c r="C53" s="201">
        <f>'[2]17'!C55</f>
        <v>0</v>
      </c>
      <c r="D53" s="201">
        <f>'[2]17'!D55</f>
        <v>0</v>
      </c>
      <c r="E53" s="201">
        <f>'[2]17'!E55</f>
        <v>0</v>
      </c>
      <c r="F53" s="15">
        <f t="shared" si="6"/>
        <v>84</v>
      </c>
      <c r="G53" s="200">
        <f>'[2]17'!H55</f>
        <v>36</v>
      </c>
      <c r="H53" s="201">
        <f>'[2]17'!I55</f>
        <v>0</v>
      </c>
      <c r="I53" s="201">
        <f>'[2]17'!J55</f>
        <v>0</v>
      </c>
      <c r="J53" s="201">
        <f>'[2]17'!K55</f>
        <v>0</v>
      </c>
      <c r="K53" s="15">
        <f t="shared" si="3"/>
        <v>36</v>
      </c>
      <c r="L53" s="18">
        <f>frq!C53</f>
        <v>1</v>
      </c>
      <c r="M53" s="166">
        <f t="shared" si="4"/>
        <v>35.6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35.6</v>
      </c>
      <c r="R53" s="18">
        <v>0.4</v>
      </c>
    </row>
    <row r="54" spans="1:18">
      <c r="A54" s="8" t="s">
        <v>96</v>
      </c>
      <c r="B54" s="200">
        <f>'[2]17'!B56</f>
        <v>84</v>
      </c>
      <c r="C54" s="201">
        <f>'[2]17'!C56</f>
        <v>0</v>
      </c>
      <c r="D54" s="201">
        <f>'[2]17'!D56</f>
        <v>0</v>
      </c>
      <c r="E54" s="201">
        <f>'[2]17'!E56</f>
        <v>0</v>
      </c>
      <c r="F54" s="15">
        <f t="shared" si="6"/>
        <v>84</v>
      </c>
      <c r="G54" s="200">
        <f>'[2]17'!H56</f>
        <v>34</v>
      </c>
      <c r="H54" s="201">
        <f>'[2]17'!I56</f>
        <v>0</v>
      </c>
      <c r="I54" s="201">
        <f>'[2]17'!J56</f>
        <v>0</v>
      </c>
      <c r="J54" s="201">
        <f>'[2]17'!K56</f>
        <v>0</v>
      </c>
      <c r="K54" s="15">
        <f t="shared" si="3"/>
        <v>34</v>
      </c>
      <c r="L54" s="18">
        <f>frq!C54</f>
        <v>1</v>
      </c>
      <c r="M54" s="166">
        <f t="shared" si="4"/>
        <v>33.6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33.6</v>
      </c>
      <c r="R54" s="18">
        <v>0.4</v>
      </c>
    </row>
    <row r="55" spans="1:18">
      <c r="A55" s="8" t="s">
        <v>97</v>
      </c>
      <c r="B55" s="200">
        <f>'[2]17'!B57</f>
        <v>84</v>
      </c>
      <c r="C55" s="201">
        <f>'[2]17'!C57</f>
        <v>0</v>
      </c>
      <c r="D55" s="201">
        <f>'[2]17'!D57</f>
        <v>0</v>
      </c>
      <c r="E55" s="201">
        <f>'[2]17'!E57</f>
        <v>0</v>
      </c>
      <c r="F55" s="15">
        <f t="shared" si="6"/>
        <v>84</v>
      </c>
      <c r="G55" s="200">
        <f>'[2]17'!H57</f>
        <v>34</v>
      </c>
      <c r="H55" s="201">
        <f>'[2]17'!I57</f>
        <v>0</v>
      </c>
      <c r="I55" s="201">
        <f>'[2]17'!J57</f>
        <v>0</v>
      </c>
      <c r="J55" s="201">
        <f>'[2]17'!K57</f>
        <v>0</v>
      </c>
      <c r="K55" s="15">
        <f t="shared" si="3"/>
        <v>34</v>
      </c>
      <c r="L55" s="18">
        <f>frq!C55</f>
        <v>1</v>
      </c>
      <c r="M55" s="166">
        <f t="shared" si="4"/>
        <v>33.6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33.6</v>
      </c>
      <c r="R55" s="18">
        <v>0.4</v>
      </c>
    </row>
    <row r="56" spans="1:18">
      <c r="A56" s="8" t="s">
        <v>98</v>
      </c>
      <c r="B56" s="200">
        <f>'[2]17'!B58</f>
        <v>84</v>
      </c>
      <c r="C56" s="201">
        <f>'[2]17'!C58</f>
        <v>0</v>
      </c>
      <c r="D56" s="201">
        <f>'[2]17'!D58</f>
        <v>0</v>
      </c>
      <c r="E56" s="201">
        <f>'[2]17'!E58</f>
        <v>0</v>
      </c>
      <c r="F56" s="15">
        <f t="shared" si="6"/>
        <v>84</v>
      </c>
      <c r="G56" s="200">
        <f>'[2]17'!H58</f>
        <v>34</v>
      </c>
      <c r="H56" s="201">
        <f>'[2]17'!I58</f>
        <v>0</v>
      </c>
      <c r="I56" s="201">
        <f>'[2]17'!J58</f>
        <v>0</v>
      </c>
      <c r="J56" s="201">
        <f>'[2]17'!K58</f>
        <v>0</v>
      </c>
      <c r="K56" s="15">
        <f t="shared" si="3"/>
        <v>34</v>
      </c>
      <c r="L56" s="18">
        <f>frq!C56</f>
        <v>1</v>
      </c>
      <c r="M56" s="166">
        <f t="shared" si="4"/>
        <v>33.6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33.6</v>
      </c>
      <c r="R56" s="18">
        <v>0.4</v>
      </c>
    </row>
    <row r="57" spans="1:18">
      <c r="A57" s="8" t="s">
        <v>99</v>
      </c>
      <c r="B57" s="200">
        <f>'[2]17'!B59</f>
        <v>84</v>
      </c>
      <c r="C57" s="201">
        <f>'[2]17'!C59</f>
        <v>0</v>
      </c>
      <c r="D57" s="201">
        <f>'[2]17'!D59</f>
        <v>0</v>
      </c>
      <c r="E57" s="201">
        <f>'[2]17'!E59</f>
        <v>0</v>
      </c>
      <c r="F57" s="15">
        <f t="shared" si="6"/>
        <v>84</v>
      </c>
      <c r="G57" s="200">
        <f>'[2]17'!H59</f>
        <v>34</v>
      </c>
      <c r="H57" s="201">
        <f>'[2]17'!I59</f>
        <v>0</v>
      </c>
      <c r="I57" s="201">
        <f>'[2]17'!J59</f>
        <v>0</v>
      </c>
      <c r="J57" s="201">
        <f>'[2]17'!K59</f>
        <v>0</v>
      </c>
      <c r="K57" s="15">
        <f t="shared" si="3"/>
        <v>34</v>
      </c>
      <c r="L57" s="18">
        <f>frq!C57</f>
        <v>1</v>
      </c>
      <c r="M57" s="166">
        <f t="shared" si="4"/>
        <v>33.6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33.6</v>
      </c>
      <c r="R57" s="18">
        <v>0.4</v>
      </c>
    </row>
    <row r="58" spans="1:18">
      <c r="A58" s="8" t="s">
        <v>100</v>
      </c>
      <c r="B58" s="200">
        <f>'[2]17'!B60</f>
        <v>84</v>
      </c>
      <c r="C58" s="201">
        <f>'[2]17'!C60</f>
        <v>0</v>
      </c>
      <c r="D58" s="201">
        <f>'[2]17'!D60</f>
        <v>0</v>
      </c>
      <c r="E58" s="201">
        <f>'[2]17'!E60</f>
        <v>0</v>
      </c>
      <c r="F58" s="15">
        <f t="shared" si="6"/>
        <v>84</v>
      </c>
      <c r="G58" s="200">
        <f>'[2]17'!H60</f>
        <v>34</v>
      </c>
      <c r="H58" s="201">
        <f>'[2]17'!I60</f>
        <v>0</v>
      </c>
      <c r="I58" s="201">
        <f>'[2]17'!J60</f>
        <v>0</v>
      </c>
      <c r="J58" s="201">
        <f>'[2]17'!K60</f>
        <v>0</v>
      </c>
      <c r="K58" s="15">
        <f t="shared" si="3"/>
        <v>34</v>
      </c>
      <c r="L58" s="18">
        <f>frq!C58</f>
        <v>1</v>
      </c>
      <c r="M58" s="166">
        <f t="shared" si="4"/>
        <v>33.6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33.6</v>
      </c>
      <c r="R58" s="18">
        <v>0.4</v>
      </c>
    </row>
    <row r="59" spans="1:18">
      <c r="A59" s="8" t="s">
        <v>101</v>
      </c>
      <c r="B59" s="200">
        <f>'[2]17'!B61</f>
        <v>84</v>
      </c>
      <c r="C59" s="201">
        <f>'[2]17'!C61</f>
        <v>0</v>
      </c>
      <c r="D59" s="201">
        <f>'[2]17'!D61</f>
        <v>0</v>
      </c>
      <c r="E59" s="201">
        <f>'[2]17'!E61</f>
        <v>0</v>
      </c>
      <c r="F59" s="15">
        <f t="shared" si="6"/>
        <v>84</v>
      </c>
      <c r="G59" s="200">
        <f>'[2]17'!H61</f>
        <v>34</v>
      </c>
      <c r="H59" s="201">
        <f>'[2]17'!I61</f>
        <v>0</v>
      </c>
      <c r="I59" s="201">
        <f>'[2]17'!J61</f>
        <v>0</v>
      </c>
      <c r="J59" s="201">
        <f>'[2]17'!K61</f>
        <v>0</v>
      </c>
      <c r="K59" s="15">
        <f t="shared" si="3"/>
        <v>34</v>
      </c>
      <c r="L59" s="18">
        <f>frq!C59</f>
        <v>1</v>
      </c>
      <c r="M59" s="166">
        <f t="shared" si="4"/>
        <v>33.6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33.6</v>
      </c>
      <c r="R59" s="18">
        <v>0.4</v>
      </c>
    </row>
    <row r="60" spans="1:18">
      <c r="A60" s="8" t="s">
        <v>102</v>
      </c>
      <c r="B60" s="200">
        <f>'[2]17'!B62</f>
        <v>84</v>
      </c>
      <c r="C60" s="201">
        <f>'[2]17'!C62</f>
        <v>0</v>
      </c>
      <c r="D60" s="201">
        <f>'[2]17'!D62</f>
        <v>0</v>
      </c>
      <c r="E60" s="201">
        <f>'[2]17'!E62</f>
        <v>0</v>
      </c>
      <c r="F60" s="15">
        <f t="shared" si="6"/>
        <v>84</v>
      </c>
      <c r="G60" s="200">
        <f>'[2]17'!H62</f>
        <v>34</v>
      </c>
      <c r="H60" s="201">
        <f>'[2]17'!I62</f>
        <v>0</v>
      </c>
      <c r="I60" s="201">
        <f>'[2]17'!J62</f>
        <v>0</v>
      </c>
      <c r="J60" s="201">
        <f>'[2]17'!K62</f>
        <v>0</v>
      </c>
      <c r="K60" s="15">
        <f t="shared" si="3"/>
        <v>34</v>
      </c>
      <c r="L60" s="18">
        <f>frq!C60</f>
        <v>1</v>
      </c>
      <c r="M60" s="166">
        <f t="shared" si="4"/>
        <v>33.6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33.6</v>
      </c>
      <c r="R60" s="18">
        <v>0.4</v>
      </c>
    </row>
    <row r="61" spans="1:18">
      <c r="A61" s="8" t="s">
        <v>103</v>
      </c>
      <c r="B61" s="200">
        <f>'[2]17'!B63</f>
        <v>84</v>
      </c>
      <c r="C61" s="201">
        <f>'[2]17'!C63</f>
        <v>0</v>
      </c>
      <c r="D61" s="201">
        <f>'[2]17'!D63</f>
        <v>0</v>
      </c>
      <c r="E61" s="201">
        <f>'[2]17'!E63</f>
        <v>0</v>
      </c>
      <c r="F61" s="15">
        <f t="shared" si="6"/>
        <v>84</v>
      </c>
      <c r="G61" s="200">
        <f>'[2]17'!H63</f>
        <v>34</v>
      </c>
      <c r="H61" s="201">
        <f>'[2]17'!I63</f>
        <v>0</v>
      </c>
      <c r="I61" s="201">
        <f>'[2]17'!J63</f>
        <v>0</v>
      </c>
      <c r="J61" s="201">
        <f>'[2]17'!K63</f>
        <v>0</v>
      </c>
      <c r="K61" s="15">
        <f t="shared" si="3"/>
        <v>34</v>
      </c>
      <c r="L61" s="18">
        <f>frq!C61</f>
        <v>1</v>
      </c>
      <c r="M61" s="166">
        <f t="shared" si="4"/>
        <v>33.6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33.6</v>
      </c>
      <c r="R61" s="18">
        <v>0.4</v>
      </c>
    </row>
    <row r="62" spans="1:18">
      <c r="A62" s="8" t="s">
        <v>104</v>
      </c>
      <c r="B62" s="200">
        <f>'[2]17'!B64</f>
        <v>84</v>
      </c>
      <c r="C62" s="201">
        <f>'[2]17'!C64</f>
        <v>0</v>
      </c>
      <c r="D62" s="201">
        <f>'[2]17'!D64</f>
        <v>0</v>
      </c>
      <c r="E62" s="201">
        <f>'[2]17'!E64</f>
        <v>0</v>
      </c>
      <c r="F62" s="15">
        <f t="shared" si="6"/>
        <v>84</v>
      </c>
      <c r="G62" s="200">
        <f>'[2]17'!H64</f>
        <v>34</v>
      </c>
      <c r="H62" s="201">
        <f>'[2]17'!I64</f>
        <v>0</v>
      </c>
      <c r="I62" s="201">
        <f>'[2]17'!J64</f>
        <v>0</v>
      </c>
      <c r="J62" s="201">
        <f>'[2]17'!K64</f>
        <v>0</v>
      </c>
      <c r="K62" s="15">
        <f t="shared" si="3"/>
        <v>34</v>
      </c>
      <c r="L62" s="18">
        <f>frq!C62</f>
        <v>1</v>
      </c>
      <c r="M62" s="166">
        <f t="shared" si="4"/>
        <v>33.6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33.6</v>
      </c>
      <c r="R62" s="18">
        <v>0.4</v>
      </c>
    </row>
    <row r="63" spans="1:18">
      <c r="A63" s="8" t="s">
        <v>105</v>
      </c>
      <c r="B63" s="200">
        <f>'[2]17'!B65</f>
        <v>84</v>
      </c>
      <c r="C63" s="201">
        <f>'[2]17'!C65</f>
        <v>0</v>
      </c>
      <c r="D63" s="201">
        <f>'[2]17'!D65</f>
        <v>0</v>
      </c>
      <c r="E63" s="201">
        <f>'[2]17'!E65</f>
        <v>0</v>
      </c>
      <c r="F63" s="15">
        <f t="shared" si="6"/>
        <v>84</v>
      </c>
      <c r="G63" s="200">
        <f>'[2]17'!H65</f>
        <v>34</v>
      </c>
      <c r="H63" s="201">
        <f>'[2]17'!I65</f>
        <v>0</v>
      </c>
      <c r="I63" s="201">
        <f>'[2]17'!J65</f>
        <v>0</v>
      </c>
      <c r="J63" s="201">
        <f>'[2]17'!K65</f>
        <v>0</v>
      </c>
      <c r="K63" s="15">
        <f t="shared" si="3"/>
        <v>34</v>
      </c>
      <c r="L63" s="18">
        <f>frq!C63</f>
        <v>1</v>
      </c>
      <c r="M63" s="166">
        <f t="shared" si="4"/>
        <v>33.6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33.6</v>
      </c>
      <c r="R63" s="18">
        <v>0.4</v>
      </c>
    </row>
    <row r="64" spans="1:18">
      <c r="A64" s="8" t="s">
        <v>106</v>
      </c>
      <c r="B64" s="200">
        <f>'[2]17'!B66</f>
        <v>84</v>
      </c>
      <c r="C64" s="201">
        <f>'[2]17'!C66</f>
        <v>0</v>
      </c>
      <c r="D64" s="201">
        <f>'[2]17'!D66</f>
        <v>0</v>
      </c>
      <c r="E64" s="201">
        <f>'[2]17'!E66</f>
        <v>0</v>
      </c>
      <c r="F64" s="15">
        <f t="shared" si="6"/>
        <v>84</v>
      </c>
      <c r="G64" s="200">
        <f>'[2]17'!H66</f>
        <v>34</v>
      </c>
      <c r="H64" s="201">
        <f>'[2]17'!I66</f>
        <v>0</v>
      </c>
      <c r="I64" s="201">
        <f>'[2]17'!J66</f>
        <v>0</v>
      </c>
      <c r="J64" s="201">
        <f>'[2]17'!K66</f>
        <v>0</v>
      </c>
      <c r="K64" s="15">
        <f t="shared" si="3"/>
        <v>34</v>
      </c>
      <c r="L64" s="18">
        <f>frq!C64</f>
        <v>1</v>
      </c>
      <c r="M64" s="166">
        <f t="shared" si="4"/>
        <v>33.6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33.6</v>
      </c>
      <c r="R64" s="18">
        <v>0.4</v>
      </c>
    </row>
    <row r="65" spans="1:18">
      <c r="A65" s="8" t="s">
        <v>107</v>
      </c>
      <c r="B65" s="200">
        <f>'[2]17'!B67</f>
        <v>84</v>
      </c>
      <c r="C65" s="201">
        <f>'[2]17'!C67</f>
        <v>0</v>
      </c>
      <c r="D65" s="201">
        <f>'[2]17'!D67</f>
        <v>0</v>
      </c>
      <c r="E65" s="201">
        <f>'[2]17'!E67</f>
        <v>0</v>
      </c>
      <c r="F65" s="15">
        <f t="shared" si="6"/>
        <v>84</v>
      </c>
      <c r="G65" s="200">
        <f>'[2]17'!H67</f>
        <v>34</v>
      </c>
      <c r="H65" s="201">
        <f>'[2]17'!I67</f>
        <v>0</v>
      </c>
      <c r="I65" s="201">
        <f>'[2]17'!J67</f>
        <v>0</v>
      </c>
      <c r="J65" s="201">
        <f>'[2]17'!K67</f>
        <v>0</v>
      </c>
      <c r="K65" s="15">
        <f t="shared" si="3"/>
        <v>34</v>
      </c>
      <c r="L65" s="18">
        <f>frq!C65</f>
        <v>1</v>
      </c>
      <c r="M65" s="166">
        <f t="shared" si="4"/>
        <v>33.6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33.6</v>
      </c>
      <c r="R65" s="18">
        <v>0.4</v>
      </c>
    </row>
    <row r="66" spans="1:18">
      <c r="A66" s="8" t="s">
        <v>108</v>
      </c>
      <c r="B66" s="200">
        <f>'[2]17'!B68</f>
        <v>84</v>
      </c>
      <c r="C66" s="201">
        <f>'[2]17'!C68</f>
        <v>0</v>
      </c>
      <c r="D66" s="201">
        <f>'[2]17'!D68</f>
        <v>0</v>
      </c>
      <c r="E66" s="201">
        <f>'[2]17'!E68</f>
        <v>0</v>
      </c>
      <c r="F66" s="15">
        <f t="shared" si="6"/>
        <v>84</v>
      </c>
      <c r="G66" s="200">
        <f>'[2]17'!H68</f>
        <v>34</v>
      </c>
      <c r="H66" s="201">
        <f>'[2]17'!I68</f>
        <v>0</v>
      </c>
      <c r="I66" s="201">
        <f>'[2]17'!J68</f>
        <v>0</v>
      </c>
      <c r="J66" s="201">
        <f>'[2]17'!K68</f>
        <v>0</v>
      </c>
      <c r="K66" s="15">
        <f t="shared" si="3"/>
        <v>34</v>
      </c>
      <c r="L66" s="18">
        <f>frq!C66</f>
        <v>1</v>
      </c>
      <c r="M66" s="166">
        <f t="shared" si="4"/>
        <v>33.6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33.6</v>
      </c>
      <c r="R66" s="18">
        <v>0.4</v>
      </c>
    </row>
    <row r="67" spans="1:18">
      <c r="A67" s="8" t="s">
        <v>109</v>
      </c>
      <c r="B67" s="200">
        <f>'[2]17'!B69</f>
        <v>84</v>
      </c>
      <c r="C67" s="201">
        <f>'[2]17'!C69</f>
        <v>0</v>
      </c>
      <c r="D67" s="201">
        <f>'[2]17'!D69</f>
        <v>0</v>
      </c>
      <c r="E67" s="201">
        <f>'[2]17'!E69</f>
        <v>0</v>
      </c>
      <c r="F67" s="15">
        <f t="shared" si="6"/>
        <v>84</v>
      </c>
      <c r="G67" s="200">
        <f>'[2]17'!H69</f>
        <v>34</v>
      </c>
      <c r="H67" s="201">
        <f>'[2]17'!I69</f>
        <v>0</v>
      </c>
      <c r="I67" s="201">
        <f>'[2]17'!J69</f>
        <v>0</v>
      </c>
      <c r="J67" s="201">
        <f>'[2]17'!K69</f>
        <v>0</v>
      </c>
      <c r="K67" s="15">
        <f t="shared" si="3"/>
        <v>34</v>
      </c>
      <c r="L67" s="18">
        <f>frq!C67</f>
        <v>1</v>
      </c>
      <c r="M67" s="166">
        <f t="shared" si="4"/>
        <v>33.6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33.6</v>
      </c>
      <c r="R67" s="18">
        <v>0.4</v>
      </c>
    </row>
    <row r="68" spans="1:18">
      <c r="A68" s="8" t="s">
        <v>110</v>
      </c>
      <c r="B68" s="200">
        <f>'[2]17'!B70</f>
        <v>84</v>
      </c>
      <c r="C68" s="201">
        <f>'[2]17'!C70</f>
        <v>0</v>
      </c>
      <c r="D68" s="201">
        <f>'[2]17'!D70</f>
        <v>0</v>
      </c>
      <c r="E68" s="201">
        <f>'[2]17'!E70</f>
        <v>0</v>
      </c>
      <c r="F68" s="15">
        <f t="shared" si="6"/>
        <v>84</v>
      </c>
      <c r="G68" s="200">
        <f>'[2]17'!H70</f>
        <v>34</v>
      </c>
      <c r="H68" s="201">
        <f>'[2]17'!I70</f>
        <v>0</v>
      </c>
      <c r="I68" s="201">
        <f>'[2]17'!J70</f>
        <v>0</v>
      </c>
      <c r="J68" s="201">
        <f>'[2]17'!K70</f>
        <v>0</v>
      </c>
      <c r="K68" s="15">
        <f t="shared" ref="K68:K98" si="13">SUM(G68:J68)</f>
        <v>34</v>
      </c>
      <c r="L68" s="18">
        <f>frq!C68</f>
        <v>1</v>
      </c>
      <c r="M68" s="166">
        <f t="shared" ref="M68:M98" si="14">IF($L68=1,G68,IF(AND($L68=0.985,G68&gt;0.985*B68),B68*0.985,IF(AND($L68=0.965,G68&gt;0.965*B68),0.965*B68,G68)))-R68</f>
        <v>33.6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33.6</v>
      </c>
      <c r="R68" s="18">
        <v>0.4</v>
      </c>
    </row>
    <row r="69" spans="1:18">
      <c r="A69" s="8" t="s">
        <v>111</v>
      </c>
      <c r="B69" s="200">
        <f>'[2]17'!B71</f>
        <v>84</v>
      </c>
      <c r="C69" s="201">
        <f>'[2]17'!C71</f>
        <v>0</v>
      </c>
      <c r="D69" s="201">
        <f>'[2]17'!D71</f>
        <v>0</v>
      </c>
      <c r="E69" s="201">
        <f>'[2]17'!E71</f>
        <v>0</v>
      </c>
      <c r="F69" s="15">
        <f t="shared" ref="F69:F98" si="16">SUM(B69:E69)</f>
        <v>84</v>
      </c>
      <c r="G69" s="200">
        <f>'[2]17'!H71</f>
        <v>34</v>
      </c>
      <c r="H69" s="201">
        <f>'[2]17'!I71</f>
        <v>0</v>
      </c>
      <c r="I69" s="201">
        <f>'[2]17'!J71</f>
        <v>0</v>
      </c>
      <c r="J69" s="201">
        <f>'[2]17'!K71</f>
        <v>0</v>
      </c>
      <c r="K69" s="15">
        <f t="shared" si="13"/>
        <v>34</v>
      </c>
      <c r="L69" s="18">
        <f>frq!C69</f>
        <v>1</v>
      </c>
      <c r="M69" s="166">
        <f t="shared" si="14"/>
        <v>33.6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33.6</v>
      </c>
      <c r="R69" s="18">
        <v>0.4</v>
      </c>
    </row>
    <row r="70" spans="1:18">
      <c r="A70" s="8" t="s">
        <v>112</v>
      </c>
      <c r="B70" s="200">
        <f>'[2]17'!B72</f>
        <v>84</v>
      </c>
      <c r="C70" s="201">
        <f>'[2]17'!C72</f>
        <v>0</v>
      </c>
      <c r="D70" s="201">
        <f>'[2]17'!D72</f>
        <v>0</v>
      </c>
      <c r="E70" s="201">
        <f>'[2]17'!E72</f>
        <v>0</v>
      </c>
      <c r="F70" s="15">
        <f t="shared" si="16"/>
        <v>84</v>
      </c>
      <c r="G70" s="200">
        <f>'[2]17'!H72</f>
        <v>34</v>
      </c>
      <c r="H70" s="201">
        <f>'[2]17'!I72</f>
        <v>0</v>
      </c>
      <c r="I70" s="201">
        <f>'[2]17'!J72</f>
        <v>0</v>
      </c>
      <c r="J70" s="201">
        <f>'[2]17'!K72</f>
        <v>0</v>
      </c>
      <c r="K70" s="15">
        <f t="shared" si="13"/>
        <v>34</v>
      </c>
      <c r="L70" s="18">
        <f>frq!C70</f>
        <v>1</v>
      </c>
      <c r="M70" s="166">
        <f t="shared" si="14"/>
        <v>33.6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33.6</v>
      </c>
      <c r="R70" s="18">
        <v>0.4</v>
      </c>
    </row>
    <row r="71" spans="1:18">
      <c r="A71" s="8" t="s">
        <v>113</v>
      </c>
      <c r="B71" s="200">
        <f>'[2]17'!B73</f>
        <v>84</v>
      </c>
      <c r="C71" s="201">
        <f>'[2]17'!C73</f>
        <v>0</v>
      </c>
      <c r="D71" s="201">
        <f>'[2]17'!D73</f>
        <v>0</v>
      </c>
      <c r="E71" s="201">
        <f>'[2]17'!E73</f>
        <v>0</v>
      </c>
      <c r="F71" s="15">
        <f t="shared" si="16"/>
        <v>84</v>
      </c>
      <c r="G71" s="200">
        <f>'[2]17'!H73</f>
        <v>33</v>
      </c>
      <c r="H71" s="201">
        <f>'[2]17'!I73</f>
        <v>0</v>
      </c>
      <c r="I71" s="201">
        <f>'[2]17'!J73</f>
        <v>0</v>
      </c>
      <c r="J71" s="201">
        <f>'[2]17'!K73</f>
        <v>0</v>
      </c>
      <c r="K71" s="15">
        <f t="shared" si="13"/>
        <v>33</v>
      </c>
      <c r="L71" s="18">
        <f>frq!C71</f>
        <v>1</v>
      </c>
      <c r="M71" s="166">
        <f t="shared" si="14"/>
        <v>32.6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32.6</v>
      </c>
      <c r="R71" s="18">
        <v>0.4</v>
      </c>
    </row>
    <row r="72" spans="1:18">
      <c r="A72" s="8" t="s">
        <v>114</v>
      </c>
      <c r="B72" s="200">
        <f>'[2]17'!B74</f>
        <v>84</v>
      </c>
      <c r="C72" s="201">
        <f>'[2]17'!C74</f>
        <v>0</v>
      </c>
      <c r="D72" s="201">
        <f>'[2]17'!D74</f>
        <v>0</v>
      </c>
      <c r="E72" s="201">
        <f>'[2]17'!E74</f>
        <v>0</v>
      </c>
      <c r="F72" s="15">
        <f t="shared" si="16"/>
        <v>84</v>
      </c>
      <c r="G72" s="200">
        <f>'[2]17'!H74</f>
        <v>33</v>
      </c>
      <c r="H72" s="201">
        <f>'[2]17'!I74</f>
        <v>0</v>
      </c>
      <c r="I72" s="201">
        <f>'[2]17'!J74</f>
        <v>0</v>
      </c>
      <c r="J72" s="201">
        <f>'[2]17'!K74</f>
        <v>0</v>
      </c>
      <c r="K72" s="15">
        <f t="shared" si="13"/>
        <v>33</v>
      </c>
      <c r="L72" s="18">
        <f>frq!C72</f>
        <v>1</v>
      </c>
      <c r="M72" s="166">
        <f t="shared" si="14"/>
        <v>32.6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32.6</v>
      </c>
      <c r="R72" s="18">
        <v>0.4</v>
      </c>
    </row>
    <row r="73" spans="1:18">
      <c r="A73" s="8" t="s">
        <v>115</v>
      </c>
      <c r="B73" s="200">
        <f>'[2]17'!B75</f>
        <v>84</v>
      </c>
      <c r="C73" s="201">
        <f>'[2]17'!C75</f>
        <v>0</v>
      </c>
      <c r="D73" s="201">
        <f>'[2]17'!D75</f>
        <v>0</v>
      </c>
      <c r="E73" s="201">
        <f>'[2]17'!E75</f>
        <v>0</v>
      </c>
      <c r="F73" s="15">
        <f t="shared" si="16"/>
        <v>84</v>
      </c>
      <c r="G73" s="200">
        <f>'[2]17'!H75</f>
        <v>33</v>
      </c>
      <c r="H73" s="201">
        <f>'[2]17'!I75</f>
        <v>0</v>
      </c>
      <c r="I73" s="201">
        <f>'[2]17'!J75</f>
        <v>0</v>
      </c>
      <c r="J73" s="201">
        <f>'[2]17'!K75</f>
        <v>0</v>
      </c>
      <c r="K73" s="15">
        <f t="shared" si="13"/>
        <v>33</v>
      </c>
      <c r="L73" s="18">
        <f>frq!C73</f>
        <v>1</v>
      </c>
      <c r="M73" s="166">
        <f t="shared" si="14"/>
        <v>32.6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32.6</v>
      </c>
      <c r="R73" s="18">
        <v>0.4</v>
      </c>
    </row>
    <row r="74" spans="1:18">
      <c r="A74" s="8" t="s">
        <v>116</v>
      </c>
      <c r="B74" s="200">
        <f>'[2]17'!B76</f>
        <v>84</v>
      </c>
      <c r="C74" s="201">
        <f>'[2]17'!C76</f>
        <v>0</v>
      </c>
      <c r="D74" s="201">
        <f>'[2]17'!D76</f>
        <v>0</v>
      </c>
      <c r="E74" s="201">
        <f>'[2]17'!E76</f>
        <v>0</v>
      </c>
      <c r="F74" s="15">
        <f t="shared" si="16"/>
        <v>84</v>
      </c>
      <c r="G74" s="200">
        <f>'[2]17'!H76</f>
        <v>33</v>
      </c>
      <c r="H74" s="201">
        <f>'[2]17'!I76</f>
        <v>0</v>
      </c>
      <c r="I74" s="201">
        <f>'[2]17'!J76</f>
        <v>0</v>
      </c>
      <c r="J74" s="201">
        <f>'[2]17'!K76</f>
        <v>0</v>
      </c>
      <c r="K74" s="15">
        <f t="shared" si="13"/>
        <v>33</v>
      </c>
      <c r="L74" s="18">
        <f>frq!C74</f>
        <v>1</v>
      </c>
      <c r="M74" s="166">
        <f t="shared" si="14"/>
        <v>32.6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32.6</v>
      </c>
      <c r="R74" s="18">
        <v>0.4</v>
      </c>
    </row>
    <row r="75" spans="1:18">
      <c r="A75" s="8" t="s">
        <v>117</v>
      </c>
      <c r="B75" s="200">
        <f>'[2]17'!B77</f>
        <v>84</v>
      </c>
      <c r="C75" s="201">
        <f>'[2]17'!C77</f>
        <v>0</v>
      </c>
      <c r="D75" s="201">
        <f>'[2]17'!D77</f>
        <v>0</v>
      </c>
      <c r="E75" s="201">
        <f>'[2]17'!E77</f>
        <v>0</v>
      </c>
      <c r="F75" s="15">
        <f t="shared" si="16"/>
        <v>84</v>
      </c>
      <c r="G75" s="200">
        <f>'[2]17'!H77</f>
        <v>33</v>
      </c>
      <c r="H75" s="201">
        <f>'[2]17'!I77</f>
        <v>0</v>
      </c>
      <c r="I75" s="201">
        <f>'[2]17'!J77</f>
        <v>0</v>
      </c>
      <c r="J75" s="201">
        <f>'[2]17'!K77</f>
        <v>0</v>
      </c>
      <c r="K75" s="15">
        <f t="shared" si="13"/>
        <v>33</v>
      </c>
      <c r="L75" s="18">
        <f>frq!C75</f>
        <v>1</v>
      </c>
      <c r="M75" s="166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200">
        <f>'[2]17'!B78</f>
        <v>84</v>
      </c>
      <c r="C76" s="201">
        <f>'[2]17'!C78</f>
        <v>0</v>
      </c>
      <c r="D76" s="201">
        <f>'[2]17'!D78</f>
        <v>0</v>
      </c>
      <c r="E76" s="201">
        <f>'[2]17'!E78</f>
        <v>0</v>
      </c>
      <c r="F76" s="15">
        <f t="shared" si="16"/>
        <v>84</v>
      </c>
      <c r="G76" s="200">
        <f>'[2]17'!H78</f>
        <v>33</v>
      </c>
      <c r="H76" s="201">
        <f>'[2]17'!I78</f>
        <v>0</v>
      </c>
      <c r="I76" s="201">
        <f>'[2]17'!J78</f>
        <v>0</v>
      </c>
      <c r="J76" s="201">
        <f>'[2]17'!K78</f>
        <v>0</v>
      </c>
      <c r="K76" s="15">
        <f t="shared" si="13"/>
        <v>33</v>
      </c>
      <c r="L76" s="18">
        <f>frq!C76</f>
        <v>1</v>
      </c>
      <c r="M76" s="166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200">
        <f>'[2]17'!B79</f>
        <v>84</v>
      </c>
      <c r="C77" s="201">
        <f>'[2]17'!C79</f>
        <v>0</v>
      </c>
      <c r="D77" s="201">
        <f>'[2]17'!D79</f>
        <v>0</v>
      </c>
      <c r="E77" s="201">
        <f>'[2]17'!E79</f>
        <v>0</v>
      </c>
      <c r="F77" s="15">
        <f t="shared" si="16"/>
        <v>84</v>
      </c>
      <c r="G77" s="200">
        <f>'[2]17'!H79</f>
        <v>33</v>
      </c>
      <c r="H77" s="201">
        <f>'[2]17'!I79</f>
        <v>0</v>
      </c>
      <c r="I77" s="201">
        <f>'[2]17'!J79</f>
        <v>0</v>
      </c>
      <c r="J77" s="201">
        <f>'[2]17'!K79</f>
        <v>0</v>
      </c>
      <c r="K77" s="15">
        <f t="shared" si="13"/>
        <v>33</v>
      </c>
      <c r="L77" s="18">
        <f>frq!C77</f>
        <v>1</v>
      </c>
      <c r="M77" s="166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200">
        <f>'[2]17'!B80</f>
        <v>84</v>
      </c>
      <c r="C78" s="201">
        <f>'[2]17'!C80</f>
        <v>0</v>
      </c>
      <c r="D78" s="201">
        <f>'[2]17'!D80</f>
        <v>0</v>
      </c>
      <c r="E78" s="201">
        <f>'[2]17'!E80</f>
        <v>0</v>
      </c>
      <c r="F78" s="15">
        <f t="shared" si="16"/>
        <v>84</v>
      </c>
      <c r="G78" s="200">
        <f>'[2]17'!H80</f>
        <v>32.97</v>
      </c>
      <c r="H78" s="201">
        <f>'[2]17'!I80</f>
        <v>0</v>
      </c>
      <c r="I78" s="201">
        <f>'[2]17'!J80</f>
        <v>0</v>
      </c>
      <c r="J78" s="201">
        <f>'[2]17'!K80</f>
        <v>0</v>
      </c>
      <c r="K78" s="15">
        <f t="shared" si="13"/>
        <v>32.97</v>
      </c>
      <c r="L78" s="18">
        <f>frq!C78</f>
        <v>1</v>
      </c>
      <c r="M78" s="166">
        <f t="shared" si="14"/>
        <v>32.57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32.57</v>
      </c>
      <c r="R78" s="18">
        <v>0.4</v>
      </c>
    </row>
    <row r="79" spans="1:18">
      <c r="A79" s="8" t="s">
        <v>121</v>
      </c>
      <c r="B79" s="200">
        <f>'[2]17'!B81</f>
        <v>84</v>
      </c>
      <c r="C79" s="201">
        <f>'[2]17'!C81</f>
        <v>0</v>
      </c>
      <c r="D79" s="201">
        <f>'[2]17'!D81</f>
        <v>0</v>
      </c>
      <c r="E79" s="201">
        <f>'[2]17'!E81</f>
        <v>0</v>
      </c>
      <c r="F79" s="15">
        <f t="shared" si="16"/>
        <v>84</v>
      </c>
      <c r="G79" s="200">
        <f>'[2]17'!H81</f>
        <v>33</v>
      </c>
      <c r="H79" s="201">
        <f>'[2]17'!I81</f>
        <v>0</v>
      </c>
      <c r="I79" s="201">
        <f>'[2]17'!J81</f>
        <v>0</v>
      </c>
      <c r="J79" s="201">
        <f>'[2]17'!K81</f>
        <v>0</v>
      </c>
      <c r="K79" s="15">
        <f t="shared" si="13"/>
        <v>33</v>
      </c>
      <c r="L79" s="18">
        <f>frq!C79</f>
        <v>1</v>
      </c>
      <c r="M79" s="166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200">
        <f>'[2]17'!B82</f>
        <v>84</v>
      </c>
      <c r="C80" s="201">
        <f>'[2]17'!C82</f>
        <v>0</v>
      </c>
      <c r="D80" s="201">
        <f>'[2]17'!D82</f>
        <v>0</v>
      </c>
      <c r="E80" s="201">
        <f>'[2]17'!E82</f>
        <v>0</v>
      </c>
      <c r="F80" s="15">
        <f t="shared" si="16"/>
        <v>84</v>
      </c>
      <c r="G80" s="200">
        <f>'[2]17'!H82</f>
        <v>33</v>
      </c>
      <c r="H80" s="201">
        <f>'[2]17'!I82</f>
        <v>0</v>
      </c>
      <c r="I80" s="201">
        <f>'[2]17'!J82</f>
        <v>0</v>
      </c>
      <c r="J80" s="201">
        <f>'[2]17'!K82</f>
        <v>0</v>
      </c>
      <c r="K80" s="15">
        <f t="shared" si="13"/>
        <v>33</v>
      </c>
      <c r="L80" s="18">
        <f>frq!C80</f>
        <v>1</v>
      </c>
      <c r="M80" s="166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200">
        <f>'[2]17'!B83</f>
        <v>84</v>
      </c>
      <c r="C81" s="201">
        <f>'[2]17'!C83</f>
        <v>0</v>
      </c>
      <c r="D81" s="201">
        <f>'[2]17'!D83</f>
        <v>0</v>
      </c>
      <c r="E81" s="201">
        <f>'[2]17'!E83</f>
        <v>0</v>
      </c>
      <c r="F81" s="15">
        <f t="shared" si="16"/>
        <v>84</v>
      </c>
      <c r="G81" s="200">
        <f>'[2]17'!H83</f>
        <v>33</v>
      </c>
      <c r="H81" s="201">
        <f>'[2]17'!I83</f>
        <v>0</v>
      </c>
      <c r="I81" s="201">
        <f>'[2]17'!J83</f>
        <v>0</v>
      </c>
      <c r="J81" s="201">
        <f>'[2]17'!K83</f>
        <v>0</v>
      </c>
      <c r="K81" s="15">
        <f t="shared" si="13"/>
        <v>33</v>
      </c>
      <c r="L81" s="18">
        <f>frq!C81</f>
        <v>1</v>
      </c>
      <c r="M81" s="166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200">
        <f>'[2]17'!B84</f>
        <v>84</v>
      </c>
      <c r="C82" s="201">
        <f>'[2]17'!C84</f>
        <v>0</v>
      </c>
      <c r="D82" s="201">
        <f>'[2]17'!D84</f>
        <v>0</v>
      </c>
      <c r="E82" s="201">
        <f>'[2]17'!E84</f>
        <v>0</v>
      </c>
      <c r="F82" s="15">
        <f t="shared" si="16"/>
        <v>84</v>
      </c>
      <c r="G82" s="200">
        <f>'[2]17'!H84</f>
        <v>33</v>
      </c>
      <c r="H82" s="201">
        <f>'[2]17'!I84</f>
        <v>0</v>
      </c>
      <c r="I82" s="201">
        <f>'[2]17'!J84</f>
        <v>0</v>
      </c>
      <c r="J82" s="201">
        <f>'[2]17'!K84</f>
        <v>0</v>
      </c>
      <c r="K82" s="15">
        <f t="shared" si="13"/>
        <v>33</v>
      </c>
      <c r="L82" s="18">
        <f>frq!C82</f>
        <v>1</v>
      </c>
      <c r="M82" s="166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200">
        <f>'[2]17'!B85</f>
        <v>84</v>
      </c>
      <c r="C83" s="201">
        <f>'[2]17'!C85</f>
        <v>0</v>
      </c>
      <c r="D83" s="201">
        <f>'[2]17'!D85</f>
        <v>0</v>
      </c>
      <c r="E83" s="201">
        <f>'[2]17'!E85</f>
        <v>0</v>
      </c>
      <c r="F83" s="15">
        <f t="shared" si="16"/>
        <v>84</v>
      </c>
      <c r="G83" s="200">
        <f>'[2]17'!H85</f>
        <v>33</v>
      </c>
      <c r="H83" s="201">
        <f>'[2]17'!I85</f>
        <v>0</v>
      </c>
      <c r="I83" s="201">
        <f>'[2]17'!J85</f>
        <v>0</v>
      </c>
      <c r="J83" s="201">
        <f>'[2]17'!K85</f>
        <v>0</v>
      </c>
      <c r="K83" s="15">
        <f t="shared" si="13"/>
        <v>33</v>
      </c>
      <c r="L83" s="18">
        <f>frq!C83</f>
        <v>1</v>
      </c>
      <c r="M83" s="166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200">
        <f>'[2]17'!B86</f>
        <v>84</v>
      </c>
      <c r="C84" s="201">
        <f>'[2]17'!C86</f>
        <v>0</v>
      </c>
      <c r="D84" s="201">
        <f>'[2]17'!D86</f>
        <v>0</v>
      </c>
      <c r="E84" s="201">
        <f>'[2]17'!E86</f>
        <v>0</v>
      </c>
      <c r="F84" s="15">
        <f t="shared" si="16"/>
        <v>84</v>
      </c>
      <c r="G84" s="200">
        <f>'[2]17'!H86</f>
        <v>33</v>
      </c>
      <c r="H84" s="201">
        <f>'[2]17'!I86</f>
        <v>0</v>
      </c>
      <c r="I84" s="201">
        <f>'[2]17'!J86</f>
        <v>0</v>
      </c>
      <c r="J84" s="201">
        <f>'[2]17'!K86</f>
        <v>0</v>
      </c>
      <c r="K84" s="15">
        <f t="shared" si="13"/>
        <v>33</v>
      </c>
      <c r="L84" s="18">
        <f>frq!C84</f>
        <v>1</v>
      </c>
      <c r="M84" s="166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200">
        <f>'[2]17'!B87</f>
        <v>84</v>
      </c>
      <c r="C85" s="201">
        <f>'[2]17'!C87</f>
        <v>0</v>
      </c>
      <c r="D85" s="201">
        <f>'[2]17'!D87</f>
        <v>0</v>
      </c>
      <c r="E85" s="201">
        <f>'[2]17'!E87</f>
        <v>0</v>
      </c>
      <c r="F85" s="15">
        <f t="shared" si="16"/>
        <v>84</v>
      </c>
      <c r="G85" s="200">
        <f>'[2]17'!H87</f>
        <v>33</v>
      </c>
      <c r="H85" s="201">
        <f>'[2]17'!I87</f>
        <v>0</v>
      </c>
      <c r="I85" s="201">
        <f>'[2]17'!J87</f>
        <v>0</v>
      </c>
      <c r="J85" s="201">
        <f>'[2]17'!K87</f>
        <v>0</v>
      </c>
      <c r="K85" s="15">
        <f t="shared" si="13"/>
        <v>33</v>
      </c>
      <c r="L85" s="18">
        <f>frq!C85</f>
        <v>1</v>
      </c>
      <c r="M85" s="166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</row>
    <row r="86" spans="1:18">
      <c r="A86" s="8" t="s">
        <v>128</v>
      </c>
      <c r="B86" s="200">
        <f>'[2]17'!B88</f>
        <v>84</v>
      </c>
      <c r="C86" s="201">
        <f>'[2]17'!C88</f>
        <v>0</v>
      </c>
      <c r="D86" s="201">
        <f>'[2]17'!D88</f>
        <v>0</v>
      </c>
      <c r="E86" s="201">
        <f>'[2]17'!E88</f>
        <v>0</v>
      </c>
      <c r="F86" s="15">
        <f t="shared" si="16"/>
        <v>84</v>
      </c>
      <c r="G86" s="200">
        <f>'[2]17'!H88</f>
        <v>33</v>
      </c>
      <c r="H86" s="201">
        <f>'[2]17'!I88</f>
        <v>0</v>
      </c>
      <c r="I86" s="201">
        <f>'[2]17'!J88</f>
        <v>0</v>
      </c>
      <c r="J86" s="201">
        <f>'[2]17'!K88</f>
        <v>0</v>
      </c>
      <c r="K86" s="15">
        <f t="shared" si="13"/>
        <v>33</v>
      </c>
      <c r="L86" s="18">
        <f>frq!C86</f>
        <v>1</v>
      </c>
      <c r="M86" s="166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</row>
    <row r="87" spans="1:18">
      <c r="A87" s="8" t="s">
        <v>129</v>
      </c>
      <c r="B87" s="200">
        <f>'[2]17'!B89</f>
        <v>84</v>
      </c>
      <c r="C87" s="201">
        <f>'[2]17'!C89</f>
        <v>0</v>
      </c>
      <c r="D87" s="201">
        <f>'[2]17'!D89</f>
        <v>0</v>
      </c>
      <c r="E87" s="201">
        <f>'[2]17'!E89</f>
        <v>0</v>
      </c>
      <c r="F87" s="15">
        <f t="shared" si="16"/>
        <v>84</v>
      </c>
      <c r="G87" s="200">
        <f>'[2]17'!H89</f>
        <v>34</v>
      </c>
      <c r="H87" s="201">
        <f>'[2]17'!I89</f>
        <v>0</v>
      </c>
      <c r="I87" s="201">
        <f>'[2]17'!J89</f>
        <v>0</v>
      </c>
      <c r="J87" s="201">
        <f>'[2]17'!K89</f>
        <v>0</v>
      </c>
      <c r="K87" s="15">
        <f t="shared" si="13"/>
        <v>34</v>
      </c>
      <c r="L87" s="18">
        <f>frq!C87</f>
        <v>1</v>
      </c>
      <c r="M87" s="166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200">
        <f>'[2]17'!B90</f>
        <v>84</v>
      </c>
      <c r="C88" s="201">
        <f>'[2]17'!C90</f>
        <v>0</v>
      </c>
      <c r="D88" s="201">
        <f>'[2]17'!D90</f>
        <v>0</v>
      </c>
      <c r="E88" s="201">
        <f>'[2]17'!E90</f>
        <v>0</v>
      </c>
      <c r="F88" s="15">
        <f t="shared" si="16"/>
        <v>84</v>
      </c>
      <c r="G88" s="200">
        <f>'[2]17'!H90</f>
        <v>34</v>
      </c>
      <c r="H88" s="201">
        <f>'[2]17'!I90</f>
        <v>0</v>
      </c>
      <c r="I88" s="201">
        <f>'[2]17'!J90</f>
        <v>0</v>
      </c>
      <c r="J88" s="201">
        <f>'[2]17'!K90</f>
        <v>0</v>
      </c>
      <c r="K88" s="15">
        <f t="shared" si="13"/>
        <v>34</v>
      </c>
      <c r="L88" s="18">
        <f>frq!C88</f>
        <v>1</v>
      </c>
      <c r="M88" s="166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200">
        <f>'[2]17'!B91</f>
        <v>84</v>
      </c>
      <c r="C89" s="201">
        <f>'[2]17'!C91</f>
        <v>0</v>
      </c>
      <c r="D89" s="201">
        <f>'[2]17'!D91</f>
        <v>0</v>
      </c>
      <c r="E89" s="201">
        <f>'[2]17'!E91</f>
        <v>0</v>
      </c>
      <c r="F89" s="15">
        <f t="shared" si="16"/>
        <v>84</v>
      </c>
      <c r="G89" s="200">
        <f>'[2]17'!H91</f>
        <v>34</v>
      </c>
      <c r="H89" s="201">
        <f>'[2]17'!I91</f>
        <v>0</v>
      </c>
      <c r="I89" s="201">
        <f>'[2]17'!J91</f>
        <v>0</v>
      </c>
      <c r="J89" s="201">
        <f>'[2]17'!K91</f>
        <v>0</v>
      </c>
      <c r="K89" s="15">
        <f t="shared" si="13"/>
        <v>34</v>
      </c>
      <c r="L89" s="18">
        <f>frq!C89</f>
        <v>1</v>
      </c>
      <c r="M89" s="166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200">
        <f>'[2]17'!B92</f>
        <v>84</v>
      </c>
      <c r="C90" s="201">
        <f>'[2]17'!C92</f>
        <v>0</v>
      </c>
      <c r="D90" s="201">
        <f>'[2]17'!D92</f>
        <v>0</v>
      </c>
      <c r="E90" s="201">
        <f>'[2]17'!E92</f>
        <v>0</v>
      </c>
      <c r="F90" s="15">
        <f t="shared" si="16"/>
        <v>84</v>
      </c>
      <c r="G90" s="200">
        <f>'[2]17'!H92</f>
        <v>34</v>
      </c>
      <c r="H90" s="201">
        <f>'[2]17'!I92</f>
        <v>0</v>
      </c>
      <c r="I90" s="201">
        <f>'[2]17'!J92</f>
        <v>0</v>
      </c>
      <c r="J90" s="201">
        <f>'[2]17'!K92</f>
        <v>0</v>
      </c>
      <c r="K90" s="15">
        <f t="shared" si="13"/>
        <v>34</v>
      </c>
      <c r="L90" s="18">
        <f>frq!C90</f>
        <v>1</v>
      </c>
      <c r="M90" s="166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200">
        <f>'[2]17'!B93</f>
        <v>84</v>
      </c>
      <c r="C91" s="201">
        <f>'[2]17'!C93</f>
        <v>0</v>
      </c>
      <c r="D91" s="201">
        <f>'[2]17'!D93</f>
        <v>0</v>
      </c>
      <c r="E91" s="201">
        <f>'[2]17'!E93</f>
        <v>0</v>
      </c>
      <c r="F91" s="15">
        <f t="shared" si="16"/>
        <v>84</v>
      </c>
      <c r="G91" s="200">
        <f>'[2]17'!H93</f>
        <v>34</v>
      </c>
      <c r="H91" s="201">
        <f>'[2]17'!I93</f>
        <v>0</v>
      </c>
      <c r="I91" s="201">
        <f>'[2]17'!J93</f>
        <v>0</v>
      </c>
      <c r="J91" s="201">
        <f>'[2]17'!K93</f>
        <v>0</v>
      </c>
      <c r="K91" s="15">
        <f t="shared" si="13"/>
        <v>34</v>
      </c>
      <c r="L91" s="18">
        <f>frq!C91</f>
        <v>1</v>
      </c>
      <c r="M91" s="166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200">
        <f>'[2]17'!B94</f>
        <v>84</v>
      </c>
      <c r="C92" s="201">
        <f>'[2]17'!C94</f>
        <v>0</v>
      </c>
      <c r="D92" s="201">
        <f>'[2]17'!D94</f>
        <v>0</v>
      </c>
      <c r="E92" s="201">
        <f>'[2]17'!E94</f>
        <v>0</v>
      </c>
      <c r="F92" s="15">
        <f t="shared" si="16"/>
        <v>84</v>
      </c>
      <c r="G92" s="200">
        <f>'[2]17'!H94</f>
        <v>34</v>
      </c>
      <c r="H92" s="201">
        <f>'[2]17'!I94</f>
        <v>0</v>
      </c>
      <c r="I92" s="201">
        <f>'[2]17'!J94</f>
        <v>0</v>
      </c>
      <c r="J92" s="201">
        <f>'[2]17'!K94</f>
        <v>0</v>
      </c>
      <c r="K92" s="15">
        <f t="shared" si="13"/>
        <v>34</v>
      </c>
      <c r="L92" s="18">
        <f>frq!C92</f>
        <v>1</v>
      </c>
      <c r="M92" s="166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200">
        <f>'[2]17'!B95</f>
        <v>84</v>
      </c>
      <c r="C93" s="201">
        <f>'[2]17'!C95</f>
        <v>0</v>
      </c>
      <c r="D93" s="201">
        <f>'[2]17'!D95</f>
        <v>0</v>
      </c>
      <c r="E93" s="201">
        <f>'[2]17'!E95</f>
        <v>0</v>
      </c>
      <c r="F93" s="15">
        <f t="shared" si="16"/>
        <v>84</v>
      </c>
      <c r="G93" s="200">
        <f>'[2]17'!H95</f>
        <v>34</v>
      </c>
      <c r="H93" s="201">
        <f>'[2]17'!I95</f>
        <v>0</v>
      </c>
      <c r="I93" s="201">
        <f>'[2]17'!J95</f>
        <v>0</v>
      </c>
      <c r="J93" s="201">
        <f>'[2]17'!K95</f>
        <v>0</v>
      </c>
      <c r="K93" s="15">
        <f t="shared" si="13"/>
        <v>34</v>
      </c>
      <c r="L93" s="18">
        <f>frq!C93</f>
        <v>1</v>
      </c>
      <c r="M93" s="166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200">
        <f>'[2]17'!B96</f>
        <v>84</v>
      </c>
      <c r="C94" s="201">
        <f>'[2]17'!C96</f>
        <v>0</v>
      </c>
      <c r="D94" s="201">
        <f>'[2]17'!D96</f>
        <v>0</v>
      </c>
      <c r="E94" s="201">
        <f>'[2]17'!E96</f>
        <v>0</v>
      </c>
      <c r="F94" s="15">
        <f t="shared" si="16"/>
        <v>84</v>
      </c>
      <c r="G94" s="200">
        <f>'[2]17'!H96</f>
        <v>34</v>
      </c>
      <c r="H94" s="201">
        <f>'[2]17'!I96</f>
        <v>0</v>
      </c>
      <c r="I94" s="201">
        <f>'[2]17'!J96</f>
        <v>0</v>
      </c>
      <c r="J94" s="201">
        <f>'[2]17'!K96</f>
        <v>0</v>
      </c>
      <c r="K94" s="15">
        <f t="shared" si="13"/>
        <v>34</v>
      </c>
      <c r="L94" s="18">
        <f>frq!C94</f>
        <v>1</v>
      </c>
      <c r="M94" s="166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200">
        <f>'[2]17'!B97</f>
        <v>84</v>
      </c>
      <c r="C95" s="201">
        <f>'[2]17'!C97</f>
        <v>0</v>
      </c>
      <c r="D95" s="201">
        <f>'[2]17'!D97</f>
        <v>0</v>
      </c>
      <c r="E95" s="201">
        <f>'[2]17'!E97</f>
        <v>0</v>
      </c>
      <c r="F95" s="15">
        <f t="shared" si="16"/>
        <v>84</v>
      </c>
      <c r="G95" s="200">
        <f>'[2]17'!H97</f>
        <v>34</v>
      </c>
      <c r="H95" s="201">
        <f>'[2]17'!I97</f>
        <v>0</v>
      </c>
      <c r="I95" s="201">
        <f>'[2]17'!J97</f>
        <v>0</v>
      </c>
      <c r="J95" s="201">
        <f>'[2]17'!K97</f>
        <v>0</v>
      </c>
      <c r="K95" s="15">
        <f t="shared" si="13"/>
        <v>34</v>
      </c>
      <c r="L95" s="18">
        <f>frq!C95</f>
        <v>1</v>
      </c>
      <c r="M95" s="166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200">
        <f>'[2]17'!B98</f>
        <v>84</v>
      </c>
      <c r="C96" s="201">
        <f>'[2]17'!C98</f>
        <v>0</v>
      </c>
      <c r="D96" s="201">
        <f>'[2]17'!D98</f>
        <v>0</v>
      </c>
      <c r="E96" s="201">
        <f>'[2]17'!E98</f>
        <v>0</v>
      </c>
      <c r="F96" s="15">
        <f t="shared" si="16"/>
        <v>84</v>
      </c>
      <c r="G96" s="200">
        <f>'[2]17'!H98</f>
        <v>34</v>
      </c>
      <c r="H96" s="201">
        <f>'[2]17'!I98</f>
        <v>0</v>
      </c>
      <c r="I96" s="201">
        <f>'[2]17'!J98</f>
        <v>0</v>
      </c>
      <c r="J96" s="201">
        <f>'[2]17'!K98</f>
        <v>0</v>
      </c>
      <c r="K96" s="15">
        <f t="shared" si="13"/>
        <v>34</v>
      </c>
      <c r="L96" s="18">
        <f>frq!C96</f>
        <v>1</v>
      </c>
      <c r="M96" s="166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200">
        <f>'[2]17'!B99</f>
        <v>84</v>
      </c>
      <c r="C97" s="201">
        <f>'[2]17'!C99</f>
        <v>0</v>
      </c>
      <c r="D97" s="201">
        <f>'[2]17'!D99</f>
        <v>0</v>
      </c>
      <c r="E97" s="201">
        <f>'[2]17'!E99</f>
        <v>0</v>
      </c>
      <c r="F97" s="15">
        <f t="shared" si="16"/>
        <v>84</v>
      </c>
      <c r="G97" s="200">
        <f>'[2]17'!H99</f>
        <v>34</v>
      </c>
      <c r="H97" s="201">
        <f>'[2]17'!I99</f>
        <v>0</v>
      </c>
      <c r="I97" s="201">
        <f>'[2]17'!J99</f>
        <v>0</v>
      </c>
      <c r="J97" s="201">
        <f>'[2]17'!K99</f>
        <v>0</v>
      </c>
      <c r="K97" s="15">
        <f t="shared" si="13"/>
        <v>34</v>
      </c>
      <c r="L97" s="18">
        <f>frq!C97</f>
        <v>1</v>
      </c>
      <c r="M97" s="166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200">
        <f>'[2]17'!B100</f>
        <v>84</v>
      </c>
      <c r="C98" s="201">
        <f>'[2]17'!C100</f>
        <v>0</v>
      </c>
      <c r="D98" s="201">
        <f>'[2]17'!D100</f>
        <v>0</v>
      </c>
      <c r="E98" s="201">
        <f>'[2]17'!E100</f>
        <v>0</v>
      </c>
      <c r="F98" s="15">
        <f t="shared" si="16"/>
        <v>84</v>
      </c>
      <c r="G98" s="200">
        <f>'[2]17'!H100</f>
        <v>34</v>
      </c>
      <c r="H98" s="201">
        <f>'[2]17'!I100</f>
        <v>0</v>
      </c>
      <c r="I98" s="201">
        <f>'[2]17'!J100</f>
        <v>0</v>
      </c>
      <c r="J98" s="201">
        <f>'[2]17'!K100</f>
        <v>0</v>
      </c>
      <c r="K98" s="15">
        <f t="shared" si="13"/>
        <v>34</v>
      </c>
      <c r="L98" s="18">
        <f>frq!C98</f>
        <v>1</v>
      </c>
      <c r="M98" s="166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70" t="s">
        <v>175</v>
      </c>
      <c r="B99" s="170">
        <f t="shared" ref="B99:R99" si="17">SUM(B3:B98)/4000</f>
        <v>2.016</v>
      </c>
      <c r="C99" s="170">
        <f t="shared" si="17"/>
        <v>0</v>
      </c>
      <c r="D99" s="170">
        <f t="shared" si="17"/>
        <v>0</v>
      </c>
      <c r="E99" s="170">
        <f t="shared" si="17"/>
        <v>0</v>
      </c>
      <c r="F99" s="170">
        <f t="shared" si="17"/>
        <v>2.016</v>
      </c>
      <c r="G99" s="170">
        <f t="shared" si="17"/>
        <v>0.85074249999999996</v>
      </c>
      <c r="H99" s="170">
        <f t="shared" si="17"/>
        <v>0</v>
      </c>
      <c r="I99" s="170">
        <f t="shared" si="17"/>
        <v>0</v>
      </c>
      <c r="J99" s="170">
        <f t="shared" si="17"/>
        <v>0</v>
      </c>
      <c r="K99" s="170">
        <f t="shared" si="17"/>
        <v>0.85074249999999996</v>
      </c>
      <c r="L99" s="170">
        <f t="shared" si="17"/>
        <v>2.4E-2</v>
      </c>
      <c r="M99" s="170">
        <f t="shared" si="17"/>
        <v>0.84114249999999868</v>
      </c>
      <c r="N99" s="170">
        <f t="shared" si="17"/>
        <v>0</v>
      </c>
      <c r="O99" s="170">
        <f t="shared" si="17"/>
        <v>0</v>
      </c>
      <c r="P99" s="170">
        <f t="shared" si="17"/>
        <v>0</v>
      </c>
      <c r="Q99" s="170">
        <f t="shared" si="17"/>
        <v>0.84114249999999868</v>
      </c>
      <c r="R99" s="171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G8" activePane="bottomRight" state="frozen"/>
      <selection activeCell="B3" sqref="B3"/>
      <selection pane="topRight" activeCell="B3" sqref="B3"/>
      <selection pane="bottomLeft" activeCell="B3" sqref="B3"/>
      <selection pane="bottomRight" activeCell="BR13" sqref="BR13:BT20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44821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373</v>
      </c>
      <c r="BO1" s="232"/>
      <c r="BP1" s="233" t="s">
        <v>372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79" t="s">
        <v>352</v>
      </c>
      <c r="BQ2" s="179" t="s">
        <v>353</v>
      </c>
    </row>
    <row r="3" spans="1:69">
      <c r="A3" s="8" t="s">
        <v>45</v>
      </c>
      <c r="B3" s="15">
        <f>'[3]17'!B5</f>
        <v>320</v>
      </c>
      <c r="C3" s="16">
        <f>'[3]17'!C5</f>
        <v>0</v>
      </c>
      <c r="D3" s="16">
        <f>'[3]17'!D5</f>
        <v>0</v>
      </c>
      <c r="E3" s="16">
        <f>'[3]17'!E5</f>
        <v>0</v>
      </c>
      <c r="F3" s="16">
        <f>'[3]17'!F5</f>
        <v>950</v>
      </c>
      <c r="G3" s="16">
        <f>'[3]17'!G5</f>
        <v>0</v>
      </c>
      <c r="H3" s="17">
        <f>SUM(B3:G3)</f>
        <v>1270</v>
      </c>
      <c r="I3" s="15">
        <f>'[3]17'!J5</f>
        <v>270</v>
      </c>
      <c r="J3" s="16">
        <f>'[3]17'!K5</f>
        <v>0</v>
      </c>
      <c r="K3" s="16">
        <f>'[3]17'!L5</f>
        <v>0</v>
      </c>
      <c r="L3" s="16">
        <f>'[3]17'!M5</f>
        <v>0</v>
      </c>
      <c r="M3" s="16">
        <f>'[3]17'!N5</f>
        <v>0</v>
      </c>
      <c r="N3" s="16">
        <f>'[3]17'!O5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20.329999999999998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20.329999999999998</v>
      </c>
      <c r="AE3" s="8">
        <f>BD3</f>
        <v>20.329999999999998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20.329999999999998</v>
      </c>
      <c r="AL3" s="8">
        <f t="shared" ref="AL3:AQ18" si="3">Q3-X3-AE3</f>
        <v>229.34000000000003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229.34000000000003</v>
      </c>
      <c r="AT3" s="8">
        <v>31.7</v>
      </c>
      <c r="AU3" s="8">
        <v>31.7</v>
      </c>
      <c r="AW3" s="206">
        <v>20.329999999999998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20.329999999999998</v>
      </c>
      <c r="BD3" s="206">
        <v>20.329999999999998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20.329999999999998</v>
      </c>
      <c r="BL3" s="8">
        <f>AT3</f>
        <v>31.7</v>
      </c>
      <c r="BM3" s="8">
        <f>AU3</f>
        <v>31.7</v>
      </c>
      <c r="BN3" s="8">
        <f>BC3</f>
        <v>20.329999999999998</v>
      </c>
      <c r="BO3" s="8">
        <f>BJ3</f>
        <v>20.329999999999998</v>
      </c>
      <c r="BP3" s="181">
        <f>BL3-BN3</f>
        <v>11.370000000000001</v>
      </c>
      <c r="BQ3" s="181">
        <f>BM3-BO3</f>
        <v>11.370000000000001</v>
      </c>
    </row>
    <row r="4" spans="1:69">
      <c r="A4" s="8" t="s">
        <v>46</v>
      </c>
      <c r="B4" s="15">
        <f>'[3]17'!B6</f>
        <v>320</v>
      </c>
      <c r="C4" s="16">
        <f>'[3]17'!C6</f>
        <v>0</v>
      </c>
      <c r="D4" s="16">
        <f>'[3]17'!D6</f>
        <v>0</v>
      </c>
      <c r="E4" s="16">
        <f>'[3]17'!E6</f>
        <v>0</v>
      </c>
      <c r="F4" s="16">
        <f>'[3]17'!F6</f>
        <v>950</v>
      </c>
      <c r="G4" s="16">
        <f>'[3]17'!G6</f>
        <v>0</v>
      </c>
      <c r="H4" s="17">
        <f>SUM(B4:G4)</f>
        <v>1270</v>
      </c>
      <c r="I4" s="15">
        <f>'[3]17'!J6</f>
        <v>270</v>
      </c>
      <c r="J4" s="16">
        <f>'[3]17'!K6</f>
        <v>0</v>
      </c>
      <c r="K4" s="16">
        <f>'[3]17'!L6</f>
        <v>0</v>
      </c>
      <c r="L4" s="16">
        <f>'[3]17'!M6</f>
        <v>0</v>
      </c>
      <c r="M4" s="16">
        <f>'[3]17'!N6</f>
        <v>0</v>
      </c>
      <c r="N4" s="16">
        <f>'[3]17'!O6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20.329999999999998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20.329999999999998</v>
      </c>
      <c r="AE4" s="8">
        <f t="shared" ref="AE4:AE67" si="11">BD4</f>
        <v>20.329999999999998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20.329999999999998</v>
      </c>
      <c r="AL4" s="8">
        <f t="shared" si="3"/>
        <v>229.34000000000003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229.34000000000003</v>
      </c>
      <c r="AT4" s="8">
        <v>31.7</v>
      </c>
      <c r="AU4" s="8">
        <v>31.7</v>
      </c>
      <c r="AW4" s="206">
        <v>20.329999999999998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20.329999999999998</v>
      </c>
      <c r="BD4" s="206">
        <v>20.329999999999998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20.329999999999998</v>
      </c>
      <c r="BL4" s="8">
        <f t="shared" ref="BL4:BL67" si="21">AT4</f>
        <v>31.7</v>
      </c>
      <c r="BM4" s="8">
        <f t="shared" ref="BM4:BM67" si="22">AU4</f>
        <v>31.7</v>
      </c>
      <c r="BN4" s="8">
        <f t="shared" ref="BN4:BN67" si="23">BC4</f>
        <v>20.329999999999998</v>
      </c>
      <c r="BO4" s="8">
        <f t="shared" ref="BO4:BO67" si="24">BJ4</f>
        <v>20.329999999999998</v>
      </c>
      <c r="BP4" s="181">
        <f t="shared" ref="BP4:BP67" si="25">BL4-BN4</f>
        <v>11.370000000000001</v>
      </c>
      <c r="BQ4" s="181">
        <f t="shared" ref="BQ4:BQ67" si="26">BM4-BO4</f>
        <v>11.370000000000001</v>
      </c>
    </row>
    <row r="5" spans="1:69">
      <c r="A5" s="8" t="s">
        <v>47</v>
      </c>
      <c r="B5" s="15">
        <f>'[3]17'!B7</f>
        <v>320</v>
      </c>
      <c r="C5" s="16">
        <f>'[3]17'!C7</f>
        <v>0</v>
      </c>
      <c r="D5" s="16">
        <f>'[3]17'!D7</f>
        <v>0</v>
      </c>
      <c r="E5" s="16">
        <f>'[3]17'!E7</f>
        <v>0</v>
      </c>
      <c r="F5" s="16">
        <f>'[3]17'!F7</f>
        <v>950</v>
      </c>
      <c r="G5" s="16">
        <f>'[3]17'!G7</f>
        <v>0</v>
      </c>
      <c r="H5" s="17">
        <f t="shared" ref="H5:H68" si="27">SUM(B5:G5)</f>
        <v>1270</v>
      </c>
      <c r="I5" s="15">
        <f>'[3]17'!J7</f>
        <v>270</v>
      </c>
      <c r="J5" s="16">
        <f>'[3]17'!K7</f>
        <v>0</v>
      </c>
      <c r="K5" s="16">
        <f>'[3]17'!L7</f>
        <v>0</v>
      </c>
      <c r="L5" s="16">
        <f>'[3]17'!M7</f>
        <v>0</v>
      </c>
      <c r="M5" s="16">
        <f>'[3]17'!N7</f>
        <v>0</v>
      </c>
      <c r="N5" s="16">
        <f>'[3]17'!O7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20.329999999999998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20.329999999999998</v>
      </c>
      <c r="AE5" s="8">
        <f t="shared" si="11"/>
        <v>20.329999999999998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20.329999999999998</v>
      </c>
      <c r="AL5" s="8">
        <f t="shared" si="3"/>
        <v>229.34000000000003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229.34000000000003</v>
      </c>
      <c r="AT5" s="8">
        <v>20.329999999999998</v>
      </c>
      <c r="AU5" s="8">
        <v>20.329999999999998</v>
      </c>
      <c r="AW5" s="203">
        <v>20.329999999999998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20.329999999999998</v>
      </c>
      <c r="BD5" s="203">
        <v>20.329999999999998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20.329999999999998</v>
      </c>
      <c r="BL5" s="8">
        <f t="shared" si="21"/>
        <v>20.329999999999998</v>
      </c>
      <c r="BM5" s="8">
        <f t="shared" si="22"/>
        <v>20.329999999999998</v>
      </c>
      <c r="BN5" s="8">
        <f t="shared" si="23"/>
        <v>20.329999999999998</v>
      </c>
      <c r="BO5" s="8">
        <f t="shared" si="24"/>
        <v>20.329999999999998</v>
      </c>
      <c r="BP5" s="181">
        <f t="shared" si="25"/>
        <v>0</v>
      </c>
      <c r="BQ5" s="181">
        <f t="shared" si="26"/>
        <v>0</v>
      </c>
    </row>
    <row r="6" spans="1:69">
      <c r="A6" s="8" t="s">
        <v>48</v>
      </c>
      <c r="B6" s="15">
        <f>'[3]17'!B8</f>
        <v>320</v>
      </c>
      <c r="C6" s="16">
        <f>'[3]17'!C8</f>
        <v>0</v>
      </c>
      <c r="D6" s="16">
        <f>'[3]17'!D8</f>
        <v>0</v>
      </c>
      <c r="E6" s="16">
        <f>'[3]17'!E8</f>
        <v>0</v>
      </c>
      <c r="F6" s="16">
        <f>'[3]17'!F8</f>
        <v>950</v>
      </c>
      <c r="G6" s="16">
        <f>'[3]17'!G8</f>
        <v>0</v>
      </c>
      <c r="H6" s="17">
        <f t="shared" si="27"/>
        <v>1270</v>
      </c>
      <c r="I6" s="15">
        <f>'[3]17'!J8</f>
        <v>270</v>
      </c>
      <c r="J6" s="16">
        <f>'[3]17'!K8</f>
        <v>0</v>
      </c>
      <c r="K6" s="16">
        <f>'[3]17'!L8</f>
        <v>0</v>
      </c>
      <c r="L6" s="16">
        <f>'[3]17'!M8</f>
        <v>0</v>
      </c>
      <c r="M6" s="16">
        <f>'[3]17'!N8</f>
        <v>0</v>
      </c>
      <c r="N6" s="16">
        <f>'[3]17'!O8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20.329999999999998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20.329999999999998</v>
      </c>
      <c r="AE6" s="8">
        <f t="shared" si="11"/>
        <v>20.329999999999998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20.329999999999998</v>
      </c>
      <c r="AL6" s="8">
        <f t="shared" si="3"/>
        <v>229.34000000000003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229.34000000000003</v>
      </c>
      <c r="AT6" s="8">
        <v>20.329999999999998</v>
      </c>
      <c r="AU6" s="8">
        <v>20.329999999999998</v>
      </c>
      <c r="AW6" s="203">
        <v>20.329999999999998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20.329999999999998</v>
      </c>
      <c r="BD6" s="203">
        <v>20.329999999999998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20.329999999999998</v>
      </c>
      <c r="BL6" s="8">
        <f t="shared" si="21"/>
        <v>20.329999999999998</v>
      </c>
      <c r="BM6" s="8">
        <f t="shared" si="22"/>
        <v>20.329999999999998</v>
      </c>
      <c r="BN6" s="8">
        <f t="shared" si="23"/>
        <v>20.329999999999998</v>
      </c>
      <c r="BO6" s="8">
        <f t="shared" si="24"/>
        <v>20.329999999999998</v>
      </c>
      <c r="BP6" s="181">
        <f t="shared" si="25"/>
        <v>0</v>
      </c>
      <c r="BQ6" s="181">
        <f t="shared" si="26"/>
        <v>0</v>
      </c>
    </row>
    <row r="7" spans="1:69">
      <c r="A7" s="8" t="s">
        <v>49</v>
      </c>
      <c r="B7" s="15">
        <f>'[3]17'!B9</f>
        <v>320</v>
      </c>
      <c r="C7" s="16">
        <f>'[3]17'!C9</f>
        <v>0</v>
      </c>
      <c r="D7" s="16">
        <f>'[3]17'!D9</f>
        <v>0</v>
      </c>
      <c r="E7" s="16">
        <f>'[3]17'!E9</f>
        <v>0</v>
      </c>
      <c r="F7" s="16">
        <f>'[3]17'!F9</f>
        <v>950</v>
      </c>
      <c r="G7" s="16">
        <f>'[3]17'!G9</f>
        <v>0</v>
      </c>
      <c r="H7" s="17">
        <f t="shared" si="27"/>
        <v>1270</v>
      </c>
      <c r="I7" s="15">
        <f>'[3]17'!J9</f>
        <v>270</v>
      </c>
      <c r="J7" s="16">
        <f>'[3]17'!K9</f>
        <v>0</v>
      </c>
      <c r="K7" s="16">
        <f>'[3]17'!L9</f>
        <v>0</v>
      </c>
      <c r="L7" s="16">
        <f>'[3]17'!M9</f>
        <v>0</v>
      </c>
      <c r="M7" s="16">
        <f>'[3]17'!N9</f>
        <v>0</v>
      </c>
      <c r="N7" s="16">
        <f>'[3]17'!O9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20.329999999999998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20.329999999999998</v>
      </c>
      <c r="AE7" s="8">
        <f t="shared" si="11"/>
        <v>20.329999999999998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20.329999999999998</v>
      </c>
      <c r="AL7" s="8">
        <f t="shared" si="3"/>
        <v>229.34000000000003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229.34000000000003</v>
      </c>
      <c r="AT7" s="8">
        <v>20.329999999999998</v>
      </c>
      <c r="AU7" s="8">
        <v>20.329999999999998</v>
      </c>
      <c r="AW7" s="203">
        <v>20.329999999999998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20.329999999999998</v>
      </c>
      <c r="BD7" s="203">
        <v>20.329999999999998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20.329999999999998</v>
      </c>
      <c r="BL7" s="8">
        <f t="shared" si="21"/>
        <v>20.329999999999998</v>
      </c>
      <c r="BM7" s="8">
        <f t="shared" si="22"/>
        <v>20.329999999999998</v>
      </c>
      <c r="BN7" s="8">
        <f t="shared" si="23"/>
        <v>20.329999999999998</v>
      </c>
      <c r="BO7" s="8">
        <f t="shared" si="24"/>
        <v>20.329999999999998</v>
      </c>
      <c r="BP7" s="181">
        <f t="shared" si="25"/>
        <v>0</v>
      </c>
      <c r="BQ7" s="181">
        <f t="shared" si="26"/>
        <v>0</v>
      </c>
    </row>
    <row r="8" spans="1:69">
      <c r="A8" s="8" t="s">
        <v>50</v>
      </c>
      <c r="B8" s="15">
        <f>'[3]17'!B10</f>
        <v>320</v>
      </c>
      <c r="C8" s="16">
        <f>'[3]17'!C10</f>
        <v>0</v>
      </c>
      <c r="D8" s="16">
        <f>'[3]17'!D10</f>
        <v>0</v>
      </c>
      <c r="E8" s="16">
        <f>'[3]17'!E10</f>
        <v>0</v>
      </c>
      <c r="F8" s="16">
        <f>'[3]17'!F10</f>
        <v>950</v>
      </c>
      <c r="G8" s="16">
        <f>'[3]17'!G10</f>
        <v>0</v>
      </c>
      <c r="H8" s="17">
        <f t="shared" si="27"/>
        <v>1270</v>
      </c>
      <c r="I8" s="15">
        <f>'[3]17'!J10</f>
        <v>270</v>
      </c>
      <c r="J8" s="16">
        <f>'[3]17'!K10</f>
        <v>0</v>
      </c>
      <c r="K8" s="16">
        <f>'[3]17'!L10</f>
        <v>0</v>
      </c>
      <c r="L8" s="16">
        <f>'[3]17'!M10</f>
        <v>0</v>
      </c>
      <c r="M8" s="16">
        <f>'[3]17'!N10</f>
        <v>0</v>
      </c>
      <c r="N8" s="16">
        <f>'[3]17'!O10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20.329999999999998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20.329999999999998</v>
      </c>
      <c r="AE8" s="8">
        <f t="shared" si="11"/>
        <v>20.329999999999998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20.329999999999998</v>
      </c>
      <c r="AL8" s="8">
        <f t="shared" si="3"/>
        <v>229.34000000000003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229.34000000000003</v>
      </c>
      <c r="AT8" s="8">
        <v>20.329999999999998</v>
      </c>
      <c r="AU8" s="8">
        <v>20.329999999999998</v>
      </c>
      <c r="AW8" s="203">
        <v>20.329999999999998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20.329999999999998</v>
      </c>
      <c r="BD8" s="203">
        <v>20.329999999999998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20.329999999999998</v>
      </c>
      <c r="BL8" s="8">
        <f t="shared" si="21"/>
        <v>20.329999999999998</v>
      </c>
      <c r="BM8" s="8">
        <f t="shared" si="22"/>
        <v>20.329999999999998</v>
      </c>
      <c r="BN8" s="8">
        <f t="shared" si="23"/>
        <v>20.329999999999998</v>
      </c>
      <c r="BO8" s="8">
        <f t="shared" si="24"/>
        <v>20.329999999999998</v>
      </c>
      <c r="BP8" s="181">
        <f t="shared" si="25"/>
        <v>0</v>
      </c>
      <c r="BQ8" s="181">
        <f t="shared" si="26"/>
        <v>0</v>
      </c>
    </row>
    <row r="9" spans="1:69">
      <c r="A9" s="8" t="s">
        <v>51</v>
      </c>
      <c r="B9" s="15">
        <f>'[3]17'!B11</f>
        <v>320</v>
      </c>
      <c r="C9" s="16">
        <f>'[3]17'!C11</f>
        <v>0</v>
      </c>
      <c r="D9" s="16">
        <f>'[3]17'!D11</f>
        <v>0</v>
      </c>
      <c r="E9" s="16">
        <f>'[3]17'!E11</f>
        <v>0</v>
      </c>
      <c r="F9" s="16">
        <f>'[3]17'!F11</f>
        <v>950</v>
      </c>
      <c r="G9" s="16">
        <f>'[3]17'!G11</f>
        <v>0</v>
      </c>
      <c r="H9" s="17">
        <f t="shared" si="27"/>
        <v>1270</v>
      </c>
      <c r="I9" s="15">
        <f>'[3]17'!J11</f>
        <v>270</v>
      </c>
      <c r="J9" s="16">
        <f>'[3]17'!K11</f>
        <v>0</v>
      </c>
      <c r="K9" s="16">
        <f>'[3]17'!L11</f>
        <v>0</v>
      </c>
      <c r="L9" s="16">
        <f>'[3]17'!M11</f>
        <v>0</v>
      </c>
      <c r="M9" s="16">
        <f>'[3]17'!N11</f>
        <v>0</v>
      </c>
      <c r="N9" s="16">
        <f>'[3]17'!O11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20.329999999999998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20.329999999999998</v>
      </c>
      <c r="AE9" s="8">
        <f t="shared" si="11"/>
        <v>20.329999999999998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20.329999999999998</v>
      </c>
      <c r="AL9" s="8">
        <f t="shared" si="3"/>
        <v>229.34000000000003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229.34000000000003</v>
      </c>
      <c r="AT9" s="8">
        <v>20.329999999999998</v>
      </c>
      <c r="AU9" s="8">
        <v>20.329999999999998</v>
      </c>
      <c r="AW9" s="203">
        <v>20.329999999999998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20.329999999999998</v>
      </c>
      <c r="BD9" s="203">
        <v>20.329999999999998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20.329999999999998</v>
      </c>
      <c r="BL9" s="8">
        <f t="shared" si="21"/>
        <v>20.329999999999998</v>
      </c>
      <c r="BM9" s="8">
        <f t="shared" si="22"/>
        <v>20.329999999999998</v>
      </c>
      <c r="BN9" s="8">
        <f t="shared" si="23"/>
        <v>20.329999999999998</v>
      </c>
      <c r="BO9" s="8">
        <f t="shared" si="24"/>
        <v>20.329999999999998</v>
      </c>
      <c r="BP9" s="181">
        <f t="shared" si="25"/>
        <v>0</v>
      </c>
      <c r="BQ9" s="181">
        <f t="shared" si="26"/>
        <v>0</v>
      </c>
    </row>
    <row r="10" spans="1:69">
      <c r="A10" s="8" t="s">
        <v>52</v>
      </c>
      <c r="B10" s="15">
        <f>'[3]17'!B12</f>
        <v>320</v>
      </c>
      <c r="C10" s="16">
        <f>'[3]17'!C12</f>
        <v>0</v>
      </c>
      <c r="D10" s="16">
        <f>'[3]17'!D12</f>
        <v>0</v>
      </c>
      <c r="E10" s="16">
        <f>'[3]17'!E12</f>
        <v>0</v>
      </c>
      <c r="F10" s="16">
        <f>'[3]17'!F12</f>
        <v>950</v>
      </c>
      <c r="G10" s="16">
        <f>'[3]17'!G12</f>
        <v>0</v>
      </c>
      <c r="H10" s="17">
        <f t="shared" si="27"/>
        <v>1270</v>
      </c>
      <c r="I10" s="15">
        <f>'[3]17'!J12</f>
        <v>270</v>
      </c>
      <c r="J10" s="16">
        <f>'[3]17'!K12</f>
        <v>0</v>
      </c>
      <c r="K10" s="16">
        <f>'[3]17'!L12</f>
        <v>0</v>
      </c>
      <c r="L10" s="16">
        <f>'[3]17'!M12</f>
        <v>0</v>
      </c>
      <c r="M10" s="16">
        <f>'[3]17'!N12</f>
        <v>0</v>
      </c>
      <c r="N10" s="16">
        <f>'[3]17'!O12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20.329999999999998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20.329999999999998</v>
      </c>
      <c r="AE10" s="8">
        <f t="shared" si="11"/>
        <v>20.329999999999998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20.329999999999998</v>
      </c>
      <c r="AL10" s="8">
        <f t="shared" si="3"/>
        <v>229.34000000000003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229.34000000000003</v>
      </c>
      <c r="AT10" s="8">
        <v>20.329999999999998</v>
      </c>
      <c r="AU10" s="8">
        <v>20.329999999999998</v>
      </c>
      <c r="AW10" s="203">
        <v>20.329999999999998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20.329999999999998</v>
      </c>
      <c r="BD10" s="203">
        <v>20.329999999999998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20.329999999999998</v>
      </c>
      <c r="BL10" s="8">
        <f t="shared" si="21"/>
        <v>20.329999999999998</v>
      </c>
      <c r="BM10" s="8">
        <f t="shared" si="22"/>
        <v>20.329999999999998</v>
      </c>
      <c r="BN10" s="8">
        <f t="shared" si="23"/>
        <v>20.329999999999998</v>
      </c>
      <c r="BO10" s="8">
        <f t="shared" si="24"/>
        <v>20.329999999999998</v>
      </c>
      <c r="BP10" s="181">
        <f t="shared" si="25"/>
        <v>0</v>
      </c>
      <c r="BQ10" s="181">
        <f t="shared" si="26"/>
        <v>0</v>
      </c>
    </row>
    <row r="11" spans="1:69">
      <c r="A11" s="8" t="s">
        <v>53</v>
      </c>
      <c r="B11" s="15">
        <f>'[3]17'!B13</f>
        <v>320</v>
      </c>
      <c r="C11" s="16">
        <f>'[3]17'!C13</f>
        <v>0</v>
      </c>
      <c r="D11" s="16">
        <f>'[3]17'!D13</f>
        <v>0</v>
      </c>
      <c r="E11" s="16">
        <f>'[3]17'!E13</f>
        <v>0</v>
      </c>
      <c r="F11" s="16">
        <f>'[3]17'!F13</f>
        <v>950</v>
      </c>
      <c r="G11" s="16">
        <f>'[3]17'!G13</f>
        <v>0</v>
      </c>
      <c r="H11" s="17">
        <f t="shared" si="27"/>
        <v>1270</v>
      </c>
      <c r="I11" s="15">
        <f>'[3]17'!J13</f>
        <v>270</v>
      </c>
      <c r="J11" s="16">
        <f>'[3]17'!K13</f>
        <v>0</v>
      </c>
      <c r="K11" s="16">
        <f>'[3]17'!L13</f>
        <v>0</v>
      </c>
      <c r="L11" s="16">
        <f>'[3]17'!M13</f>
        <v>0</v>
      </c>
      <c r="M11" s="16">
        <f>'[3]17'!N13</f>
        <v>0</v>
      </c>
      <c r="N11" s="16">
        <f>'[3]17'!O13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20.329999999999998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20.329999999999998</v>
      </c>
      <c r="AE11" s="8">
        <f t="shared" si="11"/>
        <v>20.329999999999998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20.329999999999998</v>
      </c>
      <c r="AL11" s="8">
        <f t="shared" si="3"/>
        <v>229.34000000000003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229.34000000000003</v>
      </c>
      <c r="AT11" s="8">
        <v>20.329999999999998</v>
      </c>
      <c r="AU11" s="8">
        <v>20.329999999999998</v>
      </c>
      <c r="AW11" s="203">
        <v>20.329999999999998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20.329999999999998</v>
      </c>
      <c r="BD11" s="203">
        <v>20.329999999999998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20.329999999999998</v>
      </c>
      <c r="BL11" s="8">
        <f t="shared" si="21"/>
        <v>20.329999999999998</v>
      </c>
      <c r="BM11" s="8">
        <f t="shared" si="22"/>
        <v>20.329999999999998</v>
      </c>
      <c r="BN11" s="8">
        <f t="shared" si="23"/>
        <v>20.329999999999998</v>
      </c>
      <c r="BO11" s="8">
        <f t="shared" si="24"/>
        <v>20.329999999999998</v>
      </c>
      <c r="BP11" s="181">
        <f t="shared" si="25"/>
        <v>0</v>
      </c>
      <c r="BQ11" s="181">
        <f t="shared" si="26"/>
        <v>0</v>
      </c>
    </row>
    <row r="12" spans="1:69">
      <c r="A12" s="8" t="s">
        <v>54</v>
      </c>
      <c r="B12" s="15">
        <f>'[3]17'!B14</f>
        <v>320</v>
      </c>
      <c r="C12" s="16">
        <f>'[3]17'!C14</f>
        <v>0</v>
      </c>
      <c r="D12" s="16">
        <f>'[3]17'!D14</f>
        <v>0</v>
      </c>
      <c r="E12" s="16">
        <f>'[3]17'!E14</f>
        <v>0</v>
      </c>
      <c r="F12" s="16">
        <f>'[3]17'!F14</f>
        <v>950</v>
      </c>
      <c r="G12" s="16">
        <f>'[3]17'!G14</f>
        <v>0</v>
      </c>
      <c r="H12" s="17">
        <f t="shared" si="27"/>
        <v>1270</v>
      </c>
      <c r="I12" s="15">
        <f>'[3]17'!J14</f>
        <v>270</v>
      </c>
      <c r="J12" s="16">
        <f>'[3]17'!K14</f>
        <v>0</v>
      </c>
      <c r="K12" s="16">
        <f>'[3]17'!L14</f>
        <v>0</v>
      </c>
      <c r="L12" s="16">
        <f>'[3]17'!M14</f>
        <v>0</v>
      </c>
      <c r="M12" s="16">
        <f>'[3]17'!N14</f>
        <v>0</v>
      </c>
      <c r="N12" s="16">
        <f>'[3]17'!O14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20.329999999999998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20.329999999999998</v>
      </c>
      <c r="AE12" s="8">
        <f t="shared" si="11"/>
        <v>20.329999999999998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20.329999999999998</v>
      </c>
      <c r="AL12" s="8">
        <f t="shared" si="3"/>
        <v>229.34000000000003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229.34000000000003</v>
      </c>
      <c r="AT12" s="8">
        <v>20.329999999999998</v>
      </c>
      <c r="AU12" s="8">
        <v>20.329999999999998</v>
      </c>
      <c r="AW12" s="203">
        <v>20.329999999999998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20.329999999999998</v>
      </c>
      <c r="BD12" s="203">
        <v>20.329999999999998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20.329999999999998</v>
      </c>
      <c r="BL12" s="8">
        <f t="shared" si="21"/>
        <v>20.329999999999998</v>
      </c>
      <c r="BM12" s="8">
        <f t="shared" si="22"/>
        <v>20.329999999999998</v>
      </c>
      <c r="BN12" s="8">
        <f t="shared" si="23"/>
        <v>20.329999999999998</v>
      </c>
      <c r="BO12" s="8">
        <f t="shared" si="24"/>
        <v>20.329999999999998</v>
      </c>
      <c r="BP12" s="181">
        <f t="shared" si="25"/>
        <v>0</v>
      </c>
      <c r="BQ12" s="181">
        <f t="shared" si="26"/>
        <v>0</v>
      </c>
    </row>
    <row r="13" spans="1:69">
      <c r="A13" s="8" t="s">
        <v>55</v>
      </c>
      <c r="B13" s="15">
        <f>'[3]17'!B15</f>
        <v>320</v>
      </c>
      <c r="C13" s="16">
        <f>'[3]17'!C15</f>
        <v>0</v>
      </c>
      <c r="D13" s="16">
        <f>'[3]17'!D15</f>
        <v>0</v>
      </c>
      <c r="E13" s="16">
        <f>'[3]17'!E15</f>
        <v>0</v>
      </c>
      <c r="F13" s="16">
        <f>'[3]17'!F15</f>
        <v>950</v>
      </c>
      <c r="G13" s="16">
        <f>'[3]17'!G15</f>
        <v>0</v>
      </c>
      <c r="H13" s="17">
        <f t="shared" si="27"/>
        <v>1270</v>
      </c>
      <c r="I13" s="15">
        <f>'[3]17'!J15</f>
        <v>270</v>
      </c>
      <c r="J13" s="16">
        <f>'[3]17'!K15</f>
        <v>0</v>
      </c>
      <c r="K13" s="16">
        <f>'[3]17'!L15</f>
        <v>0</v>
      </c>
      <c r="L13" s="16">
        <f>'[3]17'!M15</f>
        <v>0</v>
      </c>
      <c r="M13" s="16">
        <f>'[3]17'!N15</f>
        <v>0</v>
      </c>
      <c r="N13" s="16">
        <f>'[3]17'!O15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20.329999999999998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20.329999999999998</v>
      </c>
      <c r="AE13" s="8">
        <f t="shared" si="11"/>
        <v>20.329999999999998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20.329999999999998</v>
      </c>
      <c r="AL13" s="8">
        <f t="shared" si="3"/>
        <v>229.34000000000003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229.34000000000003</v>
      </c>
      <c r="AT13" s="8">
        <v>20.329999999999998</v>
      </c>
      <c r="AU13" s="8">
        <v>20.329999999999998</v>
      </c>
      <c r="AW13" s="203">
        <v>20.329999999999998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20.329999999999998</v>
      </c>
      <c r="BD13" s="203">
        <v>20.329999999999998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20.329999999999998</v>
      </c>
      <c r="BL13" s="8">
        <f t="shared" si="21"/>
        <v>20.329999999999998</v>
      </c>
      <c r="BM13" s="8">
        <f t="shared" si="22"/>
        <v>20.329999999999998</v>
      </c>
      <c r="BN13" s="8">
        <f t="shared" si="23"/>
        <v>20.329999999999998</v>
      </c>
      <c r="BO13" s="8">
        <f t="shared" si="24"/>
        <v>20.329999999999998</v>
      </c>
      <c r="BP13" s="181">
        <f t="shared" si="25"/>
        <v>0</v>
      </c>
      <c r="BQ13" s="181">
        <f t="shared" si="26"/>
        <v>0</v>
      </c>
    </row>
    <row r="14" spans="1:69">
      <c r="A14" s="8" t="s">
        <v>56</v>
      </c>
      <c r="B14" s="15">
        <f>'[3]17'!B16</f>
        <v>320</v>
      </c>
      <c r="C14" s="16">
        <f>'[3]17'!C16</f>
        <v>0</v>
      </c>
      <c r="D14" s="16">
        <f>'[3]17'!D16</f>
        <v>0</v>
      </c>
      <c r="E14" s="16">
        <f>'[3]17'!E16</f>
        <v>0</v>
      </c>
      <c r="F14" s="16">
        <f>'[3]17'!F16</f>
        <v>950</v>
      </c>
      <c r="G14" s="16">
        <f>'[3]17'!G16</f>
        <v>0</v>
      </c>
      <c r="H14" s="17">
        <f t="shared" si="27"/>
        <v>1270</v>
      </c>
      <c r="I14" s="15">
        <f>'[3]17'!J16</f>
        <v>270</v>
      </c>
      <c r="J14" s="16">
        <f>'[3]17'!K16</f>
        <v>0</v>
      </c>
      <c r="K14" s="16">
        <f>'[3]17'!L16</f>
        <v>0</v>
      </c>
      <c r="L14" s="16">
        <f>'[3]17'!M16</f>
        <v>0</v>
      </c>
      <c r="M14" s="16">
        <f>'[3]17'!N16</f>
        <v>0</v>
      </c>
      <c r="N14" s="16">
        <f>'[3]17'!O16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20.329999999999998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20.329999999999998</v>
      </c>
      <c r="AE14" s="8">
        <f t="shared" si="11"/>
        <v>20.329999999999998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20.329999999999998</v>
      </c>
      <c r="AL14" s="8">
        <f t="shared" si="3"/>
        <v>229.34000000000003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229.34000000000003</v>
      </c>
      <c r="AT14" s="8">
        <v>20.329999999999998</v>
      </c>
      <c r="AU14" s="8">
        <v>20.329999999999998</v>
      </c>
      <c r="AW14" s="203">
        <v>20.329999999999998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20.329999999999998</v>
      </c>
      <c r="BD14" s="203">
        <v>20.329999999999998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20.329999999999998</v>
      </c>
      <c r="BL14" s="8">
        <f t="shared" si="21"/>
        <v>20.329999999999998</v>
      </c>
      <c r="BM14" s="8">
        <f t="shared" si="22"/>
        <v>20.329999999999998</v>
      </c>
      <c r="BN14" s="8">
        <f t="shared" si="23"/>
        <v>20.329999999999998</v>
      </c>
      <c r="BO14" s="8">
        <f t="shared" si="24"/>
        <v>20.329999999999998</v>
      </c>
      <c r="BP14" s="181">
        <f t="shared" si="25"/>
        <v>0</v>
      </c>
      <c r="BQ14" s="181">
        <f t="shared" si="26"/>
        <v>0</v>
      </c>
    </row>
    <row r="15" spans="1:69">
      <c r="A15" s="8" t="s">
        <v>57</v>
      </c>
      <c r="B15" s="15">
        <f>'[3]17'!B17</f>
        <v>320</v>
      </c>
      <c r="C15" s="16">
        <f>'[3]17'!C17</f>
        <v>0</v>
      </c>
      <c r="D15" s="16">
        <f>'[3]17'!D17</f>
        <v>0</v>
      </c>
      <c r="E15" s="16">
        <f>'[3]17'!E17</f>
        <v>0</v>
      </c>
      <c r="F15" s="16">
        <f>'[3]17'!F17</f>
        <v>950</v>
      </c>
      <c r="G15" s="16">
        <f>'[3]17'!G17</f>
        <v>0</v>
      </c>
      <c r="H15" s="17">
        <f t="shared" si="27"/>
        <v>1270</v>
      </c>
      <c r="I15" s="15">
        <f>'[3]17'!J17</f>
        <v>275.53399999999999</v>
      </c>
      <c r="J15" s="16">
        <f>'[3]17'!K17</f>
        <v>0</v>
      </c>
      <c r="K15" s="16">
        <f>'[3]17'!L17</f>
        <v>0</v>
      </c>
      <c r="L15" s="16">
        <f>'[3]17'!M17</f>
        <v>0</v>
      </c>
      <c r="M15" s="16">
        <f>'[3]17'!N17</f>
        <v>0</v>
      </c>
      <c r="N15" s="16">
        <f>'[3]17'!O17</f>
        <v>0</v>
      </c>
      <c r="O15" s="17">
        <f t="shared" si="28"/>
        <v>275.53399999999999</v>
      </c>
      <c r="P15" s="18">
        <f>frq!C15</f>
        <v>1</v>
      </c>
      <c r="Q15" s="15">
        <f t="shared" si="29"/>
        <v>275.53399999999999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275.53399999999999</v>
      </c>
      <c r="X15" s="8">
        <f t="shared" si="4"/>
        <v>28.186999999999983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28.186999999999983</v>
      </c>
      <c r="AE15" s="8">
        <f t="shared" si="11"/>
        <v>28.186999999999983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28.186999999999983</v>
      </c>
      <c r="AL15" s="8">
        <f t="shared" si="3"/>
        <v>219.16000000000003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219.16000000000003</v>
      </c>
      <c r="AT15" s="8">
        <v>25.42</v>
      </c>
      <c r="AU15" s="8">
        <v>25.42</v>
      </c>
      <c r="AW15" s="208">
        <v>28.186999999999983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28.186999999999983</v>
      </c>
      <c r="BD15" s="208">
        <v>28.186999999999983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28.186999999999983</v>
      </c>
      <c r="BL15" s="8">
        <f t="shared" si="21"/>
        <v>25.42</v>
      </c>
      <c r="BM15" s="8">
        <f t="shared" si="22"/>
        <v>25.42</v>
      </c>
      <c r="BN15" s="8">
        <f t="shared" si="23"/>
        <v>28.186999999999983</v>
      </c>
      <c r="BO15" s="8">
        <f t="shared" si="24"/>
        <v>28.186999999999983</v>
      </c>
      <c r="BP15" s="181">
        <f t="shared" si="25"/>
        <v>-2.7669999999999817</v>
      </c>
      <c r="BQ15" s="181">
        <f t="shared" si="26"/>
        <v>-2.7669999999999817</v>
      </c>
    </row>
    <row r="16" spans="1:69">
      <c r="A16" s="8" t="s">
        <v>58</v>
      </c>
      <c r="B16" s="15">
        <f>'[3]17'!B18</f>
        <v>320</v>
      </c>
      <c r="C16" s="16">
        <f>'[3]17'!C18</f>
        <v>0</v>
      </c>
      <c r="D16" s="16">
        <f>'[3]17'!D18</f>
        <v>0</v>
      </c>
      <c r="E16" s="16">
        <f>'[3]17'!E18</f>
        <v>0</v>
      </c>
      <c r="F16" s="16">
        <f>'[3]17'!F18</f>
        <v>950</v>
      </c>
      <c r="G16" s="16">
        <f>'[3]17'!G18</f>
        <v>0</v>
      </c>
      <c r="H16" s="17">
        <f t="shared" si="27"/>
        <v>1270</v>
      </c>
      <c r="I16" s="15">
        <f>'[3]17'!J18</f>
        <v>270</v>
      </c>
      <c r="J16" s="16">
        <f>'[3]17'!K18</f>
        <v>0</v>
      </c>
      <c r="K16" s="16">
        <f>'[3]17'!L18</f>
        <v>0</v>
      </c>
      <c r="L16" s="16">
        <f>'[3]17'!M18</f>
        <v>0</v>
      </c>
      <c r="M16" s="16">
        <f>'[3]17'!N18</f>
        <v>0</v>
      </c>
      <c r="N16" s="16">
        <f>'[3]17'!O18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25.42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25.42</v>
      </c>
      <c r="AE16" s="8">
        <f t="shared" si="11"/>
        <v>25.42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25.42</v>
      </c>
      <c r="AL16" s="8">
        <f t="shared" si="3"/>
        <v>219.15999999999997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219.15999999999997</v>
      </c>
      <c r="AT16" s="8">
        <v>25.42</v>
      </c>
      <c r="AU16" s="8">
        <v>25.42</v>
      </c>
      <c r="AW16" s="208">
        <v>25.42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25.42</v>
      </c>
      <c r="BD16" s="208">
        <v>25.42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25.42</v>
      </c>
      <c r="BL16" s="8">
        <f t="shared" si="21"/>
        <v>25.42</v>
      </c>
      <c r="BM16" s="8">
        <f t="shared" si="22"/>
        <v>25.42</v>
      </c>
      <c r="BN16" s="8">
        <f t="shared" si="23"/>
        <v>25.42</v>
      </c>
      <c r="BO16" s="8">
        <f t="shared" si="24"/>
        <v>25.42</v>
      </c>
      <c r="BP16" s="181">
        <f t="shared" si="25"/>
        <v>0</v>
      </c>
      <c r="BQ16" s="181">
        <f t="shared" si="26"/>
        <v>0</v>
      </c>
    </row>
    <row r="17" spans="1:69">
      <c r="A17" s="8" t="s">
        <v>59</v>
      </c>
      <c r="B17" s="15">
        <f>'[3]17'!B19</f>
        <v>320</v>
      </c>
      <c r="C17" s="16">
        <f>'[3]17'!C19</f>
        <v>0</v>
      </c>
      <c r="D17" s="16">
        <f>'[3]17'!D19</f>
        <v>0</v>
      </c>
      <c r="E17" s="16">
        <f>'[3]17'!E19</f>
        <v>0</v>
      </c>
      <c r="F17" s="16">
        <f>'[3]17'!F19</f>
        <v>950</v>
      </c>
      <c r="G17" s="16">
        <f>'[3]17'!G19</f>
        <v>0</v>
      </c>
      <c r="H17" s="17">
        <f t="shared" si="27"/>
        <v>1270</v>
      </c>
      <c r="I17" s="15">
        <f>'[3]17'!J19</f>
        <v>270</v>
      </c>
      <c r="J17" s="16">
        <f>'[3]17'!K19</f>
        <v>0</v>
      </c>
      <c r="K17" s="16">
        <f>'[3]17'!L19</f>
        <v>0</v>
      </c>
      <c r="L17" s="16">
        <f>'[3]17'!M19</f>
        <v>0</v>
      </c>
      <c r="M17" s="16">
        <f>'[3]17'!N19</f>
        <v>0</v>
      </c>
      <c r="N17" s="16">
        <f>'[3]17'!O19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25.42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25.42</v>
      </c>
      <c r="AE17" s="8">
        <f t="shared" si="11"/>
        <v>25.42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25.42</v>
      </c>
      <c r="AL17" s="8">
        <f t="shared" si="3"/>
        <v>219.15999999999997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219.15999999999997</v>
      </c>
      <c r="AT17" s="8">
        <v>25.42</v>
      </c>
      <c r="AU17" s="8">
        <v>25.42</v>
      </c>
      <c r="AW17" s="208">
        <v>25.42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25.42</v>
      </c>
      <c r="BD17" s="208">
        <v>25.42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25.42</v>
      </c>
      <c r="BL17" s="8">
        <f t="shared" si="21"/>
        <v>25.42</v>
      </c>
      <c r="BM17" s="8">
        <f t="shared" si="22"/>
        <v>25.42</v>
      </c>
      <c r="BN17" s="8">
        <f t="shared" si="23"/>
        <v>25.42</v>
      </c>
      <c r="BO17" s="8">
        <f t="shared" si="24"/>
        <v>25.42</v>
      </c>
      <c r="BP17" s="181">
        <f t="shared" si="25"/>
        <v>0</v>
      </c>
      <c r="BQ17" s="181">
        <f t="shared" si="26"/>
        <v>0</v>
      </c>
    </row>
    <row r="18" spans="1:69">
      <c r="A18" s="8" t="s">
        <v>60</v>
      </c>
      <c r="B18" s="15">
        <f>'[3]17'!B20</f>
        <v>320</v>
      </c>
      <c r="C18" s="16">
        <f>'[3]17'!C20</f>
        <v>0</v>
      </c>
      <c r="D18" s="16">
        <f>'[3]17'!D20</f>
        <v>0</v>
      </c>
      <c r="E18" s="16">
        <f>'[3]17'!E20</f>
        <v>0</v>
      </c>
      <c r="F18" s="16">
        <f>'[3]17'!F20</f>
        <v>950</v>
      </c>
      <c r="G18" s="16">
        <f>'[3]17'!G20</f>
        <v>0</v>
      </c>
      <c r="H18" s="17">
        <f t="shared" si="27"/>
        <v>1270</v>
      </c>
      <c r="I18" s="15">
        <f>'[3]17'!J20</f>
        <v>283.161</v>
      </c>
      <c r="J18" s="16">
        <f>'[3]17'!K20</f>
        <v>0</v>
      </c>
      <c r="K18" s="16">
        <f>'[3]17'!L20</f>
        <v>0</v>
      </c>
      <c r="L18" s="16">
        <f>'[3]17'!M20</f>
        <v>0</v>
      </c>
      <c r="M18" s="16">
        <f>'[3]17'!N20</f>
        <v>0</v>
      </c>
      <c r="N18" s="16">
        <f>'[3]17'!O20</f>
        <v>0</v>
      </c>
      <c r="O18" s="17">
        <f t="shared" si="28"/>
        <v>283.161</v>
      </c>
      <c r="P18" s="18">
        <f>frq!C18</f>
        <v>1</v>
      </c>
      <c r="Q18" s="15">
        <f t="shared" si="29"/>
        <v>283.161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283.161</v>
      </c>
      <c r="X18" s="8">
        <f t="shared" si="4"/>
        <v>32.000499999999988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32.000499999999988</v>
      </c>
      <c r="AE18" s="8">
        <f t="shared" si="11"/>
        <v>32.000499999999988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32.000499999999988</v>
      </c>
      <c r="AL18" s="8">
        <f t="shared" si="3"/>
        <v>219.16000000000003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219.16000000000003</v>
      </c>
      <c r="AT18" s="8">
        <v>25.42</v>
      </c>
      <c r="AU18" s="8">
        <v>25.42</v>
      </c>
      <c r="AW18" s="208">
        <v>32.000499999999988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32.000499999999988</v>
      </c>
      <c r="BD18" s="208">
        <v>32.000499999999988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32.000499999999988</v>
      </c>
      <c r="BL18" s="8">
        <f t="shared" si="21"/>
        <v>25.42</v>
      </c>
      <c r="BM18" s="8">
        <f t="shared" si="22"/>
        <v>25.42</v>
      </c>
      <c r="BN18" s="8">
        <f t="shared" si="23"/>
        <v>32.000499999999988</v>
      </c>
      <c r="BO18" s="8">
        <f t="shared" si="24"/>
        <v>32.000499999999988</v>
      </c>
      <c r="BP18" s="181">
        <f t="shared" si="25"/>
        <v>-6.5804999999999865</v>
      </c>
      <c r="BQ18" s="181">
        <f t="shared" si="26"/>
        <v>-6.5804999999999865</v>
      </c>
    </row>
    <row r="19" spans="1:69">
      <c r="A19" s="8" t="s">
        <v>61</v>
      </c>
      <c r="B19" s="15">
        <f>'[3]17'!B21</f>
        <v>320</v>
      </c>
      <c r="C19" s="16">
        <f>'[3]17'!C21</f>
        <v>0</v>
      </c>
      <c r="D19" s="16">
        <f>'[3]17'!D21</f>
        <v>0</v>
      </c>
      <c r="E19" s="16">
        <f>'[3]17'!E21</f>
        <v>0</v>
      </c>
      <c r="F19" s="16">
        <f>'[3]17'!F21</f>
        <v>950</v>
      </c>
      <c r="G19" s="16">
        <f>'[3]17'!G21</f>
        <v>0</v>
      </c>
      <c r="H19" s="17">
        <f t="shared" si="27"/>
        <v>1270</v>
      </c>
      <c r="I19" s="15">
        <f>'[3]17'!J21</f>
        <v>270</v>
      </c>
      <c r="J19" s="16">
        <f>'[3]17'!K21</f>
        <v>0</v>
      </c>
      <c r="K19" s="16">
        <f>'[3]17'!L21</f>
        <v>0</v>
      </c>
      <c r="L19" s="16">
        <f>'[3]17'!M21</f>
        <v>0</v>
      </c>
      <c r="M19" s="16">
        <f>'[3]17'!N21</f>
        <v>0</v>
      </c>
      <c r="N19" s="16">
        <f>'[3]17'!O21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25.42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25.42</v>
      </c>
      <c r="AE19" s="8">
        <f t="shared" si="11"/>
        <v>25.42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25.42</v>
      </c>
      <c r="AL19" s="8">
        <f t="shared" ref="AL19:AQ61" si="31">Q19-X19-AE19</f>
        <v>219.15999999999997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219.15999999999997</v>
      </c>
      <c r="AT19" s="8">
        <v>25.42</v>
      </c>
      <c r="AU19" s="8">
        <v>25.42</v>
      </c>
      <c r="AW19" s="203">
        <v>25.42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25.42</v>
      </c>
      <c r="BD19" s="203">
        <v>25.42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25.42</v>
      </c>
      <c r="BL19" s="8">
        <f t="shared" si="21"/>
        <v>25.42</v>
      </c>
      <c r="BM19" s="8">
        <f t="shared" si="22"/>
        <v>25.42</v>
      </c>
      <c r="BN19" s="8">
        <f t="shared" si="23"/>
        <v>25.42</v>
      </c>
      <c r="BO19" s="8">
        <f t="shared" si="24"/>
        <v>25.42</v>
      </c>
      <c r="BP19" s="181">
        <f t="shared" si="25"/>
        <v>0</v>
      </c>
      <c r="BQ19" s="181">
        <f t="shared" si="26"/>
        <v>0</v>
      </c>
    </row>
    <row r="20" spans="1:69">
      <c r="A20" s="8" t="s">
        <v>62</v>
      </c>
      <c r="B20" s="15">
        <f>'[3]17'!B22</f>
        <v>320</v>
      </c>
      <c r="C20" s="16">
        <f>'[3]17'!C22</f>
        <v>0</v>
      </c>
      <c r="D20" s="16">
        <f>'[3]17'!D22</f>
        <v>0</v>
      </c>
      <c r="E20" s="16">
        <f>'[3]17'!E22</f>
        <v>0</v>
      </c>
      <c r="F20" s="16">
        <f>'[3]17'!F22</f>
        <v>950</v>
      </c>
      <c r="G20" s="16">
        <f>'[3]17'!G22</f>
        <v>0</v>
      </c>
      <c r="H20" s="17">
        <f t="shared" si="27"/>
        <v>1270</v>
      </c>
      <c r="I20" s="15">
        <f>'[3]17'!J22</f>
        <v>270</v>
      </c>
      <c r="J20" s="16">
        <f>'[3]17'!K22</f>
        <v>0</v>
      </c>
      <c r="K20" s="16">
        <f>'[3]17'!L22</f>
        <v>0</v>
      </c>
      <c r="L20" s="16">
        <f>'[3]17'!M22</f>
        <v>0</v>
      </c>
      <c r="M20" s="16">
        <f>'[3]17'!N22</f>
        <v>0</v>
      </c>
      <c r="N20" s="16">
        <f>'[3]17'!O22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25.42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25.42</v>
      </c>
      <c r="AE20" s="8">
        <f t="shared" si="11"/>
        <v>25.42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25.42</v>
      </c>
      <c r="AL20" s="8">
        <f t="shared" si="31"/>
        <v>219.15999999999997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219.15999999999997</v>
      </c>
      <c r="AT20" s="8">
        <v>25.42</v>
      </c>
      <c r="AU20" s="8">
        <v>25.42</v>
      </c>
      <c r="AW20" s="203">
        <v>25.42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25.42</v>
      </c>
      <c r="BD20" s="203">
        <v>25.42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25.42</v>
      </c>
      <c r="BL20" s="8">
        <f t="shared" si="21"/>
        <v>25.42</v>
      </c>
      <c r="BM20" s="8">
        <f t="shared" si="22"/>
        <v>25.42</v>
      </c>
      <c r="BN20" s="8">
        <f t="shared" si="23"/>
        <v>25.42</v>
      </c>
      <c r="BO20" s="8">
        <f t="shared" si="24"/>
        <v>25.42</v>
      </c>
      <c r="BP20" s="181">
        <f t="shared" si="25"/>
        <v>0</v>
      </c>
      <c r="BQ20" s="181">
        <f t="shared" si="26"/>
        <v>0</v>
      </c>
    </row>
    <row r="21" spans="1:69">
      <c r="A21" s="8" t="s">
        <v>63</v>
      </c>
      <c r="B21" s="15">
        <f>'[3]17'!B23</f>
        <v>320</v>
      </c>
      <c r="C21" s="16">
        <f>'[3]17'!C23</f>
        <v>0</v>
      </c>
      <c r="D21" s="16">
        <f>'[3]17'!D23</f>
        <v>0</v>
      </c>
      <c r="E21" s="16">
        <f>'[3]17'!E23</f>
        <v>0</v>
      </c>
      <c r="F21" s="16">
        <f>'[3]17'!F23</f>
        <v>950</v>
      </c>
      <c r="G21" s="16">
        <f>'[3]17'!G23</f>
        <v>0</v>
      </c>
      <c r="H21" s="17">
        <f t="shared" si="27"/>
        <v>1270</v>
      </c>
      <c r="I21" s="15">
        <f>'[3]17'!J23</f>
        <v>270</v>
      </c>
      <c r="J21" s="16">
        <f>'[3]17'!K23</f>
        <v>0</v>
      </c>
      <c r="K21" s="16">
        <f>'[3]17'!L23</f>
        <v>0</v>
      </c>
      <c r="L21" s="16">
        <f>'[3]17'!M23</f>
        <v>0</v>
      </c>
      <c r="M21" s="16">
        <f>'[3]17'!N23</f>
        <v>0</v>
      </c>
      <c r="N21" s="16">
        <f>'[3]17'!O23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25.42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25.42</v>
      </c>
      <c r="AE21" s="8">
        <f t="shared" si="11"/>
        <v>25.42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25.42</v>
      </c>
      <c r="AL21" s="8">
        <f t="shared" si="31"/>
        <v>219.15999999999997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219.15999999999997</v>
      </c>
      <c r="AT21" s="8">
        <v>25.42</v>
      </c>
      <c r="AU21" s="8">
        <v>25.42</v>
      </c>
      <c r="AW21" s="203">
        <v>25.42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25.42</v>
      </c>
      <c r="BD21" s="203">
        <v>25.42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25.42</v>
      </c>
      <c r="BL21" s="8">
        <f t="shared" si="21"/>
        <v>25.42</v>
      </c>
      <c r="BM21" s="8">
        <f t="shared" si="22"/>
        <v>25.42</v>
      </c>
      <c r="BN21" s="8">
        <f t="shared" si="23"/>
        <v>25.42</v>
      </c>
      <c r="BO21" s="8">
        <f t="shared" si="24"/>
        <v>25.42</v>
      </c>
      <c r="BP21" s="181">
        <f t="shared" si="25"/>
        <v>0</v>
      </c>
      <c r="BQ21" s="181">
        <f t="shared" si="26"/>
        <v>0</v>
      </c>
    </row>
    <row r="22" spans="1:69">
      <c r="A22" s="8" t="s">
        <v>64</v>
      </c>
      <c r="B22" s="15">
        <f>'[3]17'!B24</f>
        <v>320</v>
      </c>
      <c r="C22" s="16">
        <f>'[3]17'!C24</f>
        <v>0</v>
      </c>
      <c r="D22" s="16">
        <f>'[3]17'!D24</f>
        <v>0</v>
      </c>
      <c r="E22" s="16">
        <f>'[3]17'!E24</f>
        <v>0</v>
      </c>
      <c r="F22" s="16">
        <f>'[3]17'!F24</f>
        <v>950</v>
      </c>
      <c r="G22" s="16">
        <f>'[3]17'!G24</f>
        <v>0</v>
      </c>
      <c r="H22" s="17">
        <f t="shared" si="27"/>
        <v>1270</v>
      </c>
      <c r="I22" s="15">
        <f>'[3]17'!J24</f>
        <v>270</v>
      </c>
      <c r="J22" s="16">
        <f>'[3]17'!K24</f>
        <v>0</v>
      </c>
      <c r="K22" s="16">
        <f>'[3]17'!L24</f>
        <v>0</v>
      </c>
      <c r="L22" s="16">
        <f>'[3]17'!M24</f>
        <v>0</v>
      </c>
      <c r="M22" s="16">
        <f>'[3]17'!N24</f>
        <v>0</v>
      </c>
      <c r="N22" s="16">
        <f>'[3]17'!O24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25.42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25.42</v>
      </c>
      <c r="AE22" s="8">
        <f t="shared" si="11"/>
        <v>25.42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25.42</v>
      </c>
      <c r="AL22" s="8">
        <f t="shared" si="31"/>
        <v>219.15999999999997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219.15999999999997</v>
      </c>
      <c r="AT22" s="8">
        <v>25.42</v>
      </c>
      <c r="AU22" s="8">
        <v>25.42</v>
      </c>
      <c r="AW22" s="203">
        <v>25.42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25.42</v>
      </c>
      <c r="BD22" s="203">
        <v>25.42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25.42</v>
      </c>
      <c r="BL22" s="8">
        <f t="shared" si="21"/>
        <v>25.42</v>
      </c>
      <c r="BM22" s="8">
        <f t="shared" si="22"/>
        <v>25.42</v>
      </c>
      <c r="BN22" s="8">
        <f t="shared" si="23"/>
        <v>25.42</v>
      </c>
      <c r="BO22" s="8">
        <f t="shared" si="24"/>
        <v>25.42</v>
      </c>
      <c r="BP22" s="181">
        <f t="shared" si="25"/>
        <v>0</v>
      </c>
      <c r="BQ22" s="181">
        <f t="shared" si="26"/>
        <v>0</v>
      </c>
    </row>
    <row r="23" spans="1:69">
      <c r="A23" s="8" t="s">
        <v>65</v>
      </c>
      <c r="B23" s="15">
        <f>'[3]17'!B25</f>
        <v>320</v>
      </c>
      <c r="C23" s="16">
        <f>'[3]17'!C25</f>
        <v>0</v>
      </c>
      <c r="D23" s="16">
        <f>'[3]17'!D25</f>
        <v>0</v>
      </c>
      <c r="E23" s="16">
        <f>'[3]17'!E25</f>
        <v>0</v>
      </c>
      <c r="F23" s="16">
        <f>'[3]17'!F25</f>
        <v>950</v>
      </c>
      <c r="G23" s="16">
        <f>'[3]17'!G25</f>
        <v>0</v>
      </c>
      <c r="H23" s="17">
        <f t="shared" si="27"/>
        <v>1270</v>
      </c>
      <c r="I23" s="15">
        <f>'[3]17'!J25</f>
        <v>270</v>
      </c>
      <c r="J23" s="16">
        <f>'[3]17'!K25</f>
        <v>0</v>
      </c>
      <c r="K23" s="16">
        <f>'[3]17'!L25</f>
        <v>0</v>
      </c>
      <c r="L23" s="16">
        <f>'[3]17'!M25</f>
        <v>0</v>
      </c>
      <c r="M23" s="16">
        <f>'[3]17'!N25</f>
        <v>0</v>
      </c>
      <c r="N23" s="16">
        <f>'[3]17'!O25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25.42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25.42</v>
      </c>
      <c r="AE23" s="8">
        <f t="shared" si="11"/>
        <v>25.42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25.42</v>
      </c>
      <c r="AL23" s="8">
        <f t="shared" si="31"/>
        <v>219.15999999999997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219.15999999999997</v>
      </c>
      <c r="AT23" s="8">
        <v>25.42</v>
      </c>
      <c r="AU23" s="8">
        <v>25.42</v>
      </c>
      <c r="AW23" s="203">
        <v>25.42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25.42</v>
      </c>
      <c r="BD23" s="203">
        <v>25.42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25.42</v>
      </c>
      <c r="BL23" s="8">
        <f t="shared" si="21"/>
        <v>25.42</v>
      </c>
      <c r="BM23" s="8">
        <f t="shared" si="22"/>
        <v>25.42</v>
      </c>
      <c r="BN23" s="8">
        <f t="shared" si="23"/>
        <v>25.42</v>
      </c>
      <c r="BO23" s="8">
        <f t="shared" si="24"/>
        <v>25.42</v>
      </c>
      <c r="BP23" s="181">
        <f t="shared" si="25"/>
        <v>0</v>
      </c>
      <c r="BQ23" s="181">
        <f t="shared" si="26"/>
        <v>0</v>
      </c>
    </row>
    <row r="24" spans="1:69">
      <c r="A24" s="8" t="s">
        <v>66</v>
      </c>
      <c r="B24" s="15">
        <f>'[3]17'!B26</f>
        <v>320</v>
      </c>
      <c r="C24" s="16">
        <f>'[3]17'!C26</f>
        <v>0</v>
      </c>
      <c r="D24" s="16">
        <f>'[3]17'!D26</f>
        <v>0</v>
      </c>
      <c r="E24" s="16">
        <f>'[3]17'!E26</f>
        <v>0</v>
      </c>
      <c r="F24" s="16">
        <f>'[3]17'!F26</f>
        <v>950</v>
      </c>
      <c r="G24" s="16">
        <f>'[3]17'!G26</f>
        <v>0</v>
      </c>
      <c r="H24" s="17">
        <f t="shared" si="27"/>
        <v>1270</v>
      </c>
      <c r="I24" s="15">
        <f>'[3]17'!J26</f>
        <v>270</v>
      </c>
      <c r="J24" s="16">
        <f>'[3]17'!K26</f>
        <v>0</v>
      </c>
      <c r="K24" s="16">
        <f>'[3]17'!L26</f>
        <v>0</v>
      </c>
      <c r="L24" s="16">
        <f>'[3]17'!M26</f>
        <v>0</v>
      </c>
      <c r="M24" s="16">
        <f>'[3]17'!N26</f>
        <v>0</v>
      </c>
      <c r="N24" s="16">
        <f>'[3]17'!O26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25.42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25.42</v>
      </c>
      <c r="AE24" s="8">
        <f t="shared" si="11"/>
        <v>25.42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25.42</v>
      </c>
      <c r="AL24" s="8">
        <f t="shared" si="31"/>
        <v>219.15999999999997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219.15999999999997</v>
      </c>
      <c r="AT24" s="8">
        <v>25.42</v>
      </c>
      <c r="AU24" s="8">
        <v>25.42</v>
      </c>
      <c r="AW24" s="203">
        <v>25.42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25.42</v>
      </c>
      <c r="BD24" s="203">
        <v>25.42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25.42</v>
      </c>
      <c r="BL24" s="8">
        <f t="shared" si="21"/>
        <v>25.42</v>
      </c>
      <c r="BM24" s="8">
        <f t="shared" si="22"/>
        <v>25.42</v>
      </c>
      <c r="BN24" s="8">
        <f t="shared" si="23"/>
        <v>25.42</v>
      </c>
      <c r="BO24" s="8">
        <f t="shared" si="24"/>
        <v>25.42</v>
      </c>
      <c r="BP24" s="181">
        <f t="shared" si="25"/>
        <v>0</v>
      </c>
      <c r="BQ24" s="181">
        <f t="shared" si="26"/>
        <v>0</v>
      </c>
    </row>
    <row r="25" spans="1:69">
      <c r="A25" s="8" t="s">
        <v>67</v>
      </c>
      <c r="B25" s="15">
        <f>'[3]17'!B27</f>
        <v>320</v>
      </c>
      <c r="C25" s="16">
        <f>'[3]17'!C27</f>
        <v>0</v>
      </c>
      <c r="D25" s="16">
        <f>'[3]17'!D27</f>
        <v>0</v>
      </c>
      <c r="E25" s="16">
        <f>'[3]17'!E27</f>
        <v>0</v>
      </c>
      <c r="F25" s="16">
        <f>'[3]17'!F27</f>
        <v>950</v>
      </c>
      <c r="G25" s="16">
        <f>'[3]17'!G27</f>
        <v>0</v>
      </c>
      <c r="H25" s="17">
        <f t="shared" si="27"/>
        <v>1270</v>
      </c>
      <c r="I25" s="15">
        <f>'[3]17'!J27</f>
        <v>270</v>
      </c>
      <c r="J25" s="16">
        <f>'[3]17'!K27</f>
        <v>0</v>
      </c>
      <c r="K25" s="16">
        <f>'[3]17'!L27</f>
        <v>0</v>
      </c>
      <c r="L25" s="16">
        <f>'[3]17'!M27</f>
        <v>0</v>
      </c>
      <c r="M25" s="16">
        <f>'[3]17'!N27</f>
        <v>0</v>
      </c>
      <c r="N25" s="16">
        <f>'[3]17'!O27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25.42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25.42</v>
      </c>
      <c r="AE25" s="8">
        <f t="shared" si="11"/>
        <v>25.42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25.42</v>
      </c>
      <c r="AL25" s="8">
        <f t="shared" si="31"/>
        <v>219.15999999999997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219.15999999999997</v>
      </c>
      <c r="AT25" s="8">
        <v>25.42</v>
      </c>
      <c r="AU25" s="8">
        <v>25.42</v>
      </c>
      <c r="AW25" s="203">
        <v>25.42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25.42</v>
      </c>
      <c r="BD25" s="203">
        <v>25.42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25.42</v>
      </c>
      <c r="BL25" s="8">
        <f t="shared" si="21"/>
        <v>25.42</v>
      </c>
      <c r="BM25" s="8">
        <f t="shared" si="22"/>
        <v>25.42</v>
      </c>
      <c r="BN25" s="8">
        <f t="shared" si="23"/>
        <v>25.42</v>
      </c>
      <c r="BO25" s="8">
        <f t="shared" si="24"/>
        <v>25.42</v>
      </c>
      <c r="BP25" s="181">
        <f t="shared" si="25"/>
        <v>0</v>
      </c>
      <c r="BQ25" s="181">
        <f t="shared" si="26"/>
        <v>0</v>
      </c>
    </row>
    <row r="26" spans="1:69">
      <c r="A26" s="8" t="s">
        <v>68</v>
      </c>
      <c r="B26" s="15">
        <f>'[3]17'!B28</f>
        <v>320</v>
      </c>
      <c r="C26" s="16">
        <f>'[3]17'!C28</f>
        <v>0</v>
      </c>
      <c r="D26" s="16">
        <f>'[3]17'!D28</f>
        <v>0</v>
      </c>
      <c r="E26" s="16">
        <f>'[3]17'!E28</f>
        <v>0</v>
      </c>
      <c r="F26" s="16">
        <f>'[3]17'!F28</f>
        <v>950</v>
      </c>
      <c r="G26" s="16">
        <f>'[3]17'!G28</f>
        <v>0</v>
      </c>
      <c r="H26" s="17">
        <f t="shared" si="27"/>
        <v>1270</v>
      </c>
      <c r="I26" s="15">
        <f>'[3]17'!J28</f>
        <v>270</v>
      </c>
      <c r="J26" s="16">
        <f>'[3]17'!K28</f>
        <v>0</v>
      </c>
      <c r="K26" s="16">
        <f>'[3]17'!L28</f>
        <v>0</v>
      </c>
      <c r="L26" s="16">
        <f>'[3]17'!M28</f>
        <v>0</v>
      </c>
      <c r="M26" s="16">
        <f>'[3]17'!N28</f>
        <v>0</v>
      </c>
      <c r="N26" s="16">
        <f>'[3]17'!O28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25.42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25.42</v>
      </c>
      <c r="AE26" s="8">
        <f t="shared" si="11"/>
        <v>25.42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25.42</v>
      </c>
      <c r="AL26" s="8">
        <f t="shared" si="31"/>
        <v>219.15999999999997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219.15999999999997</v>
      </c>
      <c r="AT26" s="8">
        <v>25.42</v>
      </c>
      <c r="AU26" s="8">
        <v>25.42</v>
      </c>
      <c r="AW26" s="203">
        <v>25.42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25.42</v>
      </c>
      <c r="BD26" s="203">
        <v>25.42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25.42</v>
      </c>
      <c r="BL26" s="8">
        <f t="shared" si="21"/>
        <v>25.42</v>
      </c>
      <c r="BM26" s="8">
        <f t="shared" si="22"/>
        <v>25.42</v>
      </c>
      <c r="BN26" s="8">
        <f t="shared" si="23"/>
        <v>25.42</v>
      </c>
      <c r="BO26" s="8">
        <f t="shared" si="24"/>
        <v>25.42</v>
      </c>
      <c r="BP26" s="181">
        <f t="shared" si="25"/>
        <v>0</v>
      </c>
      <c r="BQ26" s="181">
        <f t="shared" si="26"/>
        <v>0</v>
      </c>
    </row>
    <row r="27" spans="1:69">
      <c r="A27" s="8" t="s">
        <v>69</v>
      </c>
      <c r="B27" s="15">
        <f>'[3]17'!B29</f>
        <v>320</v>
      </c>
      <c r="C27" s="16">
        <f>'[3]17'!C29</f>
        <v>0</v>
      </c>
      <c r="D27" s="16">
        <f>'[3]17'!D29</f>
        <v>0</v>
      </c>
      <c r="E27" s="16">
        <f>'[3]17'!E29</f>
        <v>0</v>
      </c>
      <c r="F27" s="16">
        <f>'[3]17'!F29</f>
        <v>950</v>
      </c>
      <c r="G27" s="16">
        <f>'[3]17'!G29</f>
        <v>0</v>
      </c>
      <c r="H27" s="17">
        <f t="shared" si="27"/>
        <v>1270</v>
      </c>
      <c r="I27" s="15">
        <f>'[3]17'!J29</f>
        <v>270</v>
      </c>
      <c r="J27" s="16">
        <f>'[3]17'!K29</f>
        <v>0</v>
      </c>
      <c r="K27" s="16">
        <f>'[3]17'!L29</f>
        <v>0</v>
      </c>
      <c r="L27" s="16">
        <f>'[3]17'!M29</f>
        <v>0</v>
      </c>
      <c r="M27" s="16">
        <f>'[3]17'!N29</f>
        <v>0</v>
      </c>
      <c r="N27" s="16">
        <f>'[3]17'!O29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25.42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25.42</v>
      </c>
      <c r="AE27" s="8">
        <f t="shared" si="11"/>
        <v>25.42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25.42</v>
      </c>
      <c r="AL27" s="8">
        <f t="shared" si="31"/>
        <v>219.15999999999997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219.15999999999997</v>
      </c>
      <c r="AT27" s="8">
        <v>25.42</v>
      </c>
      <c r="AU27" s="8">
        <v>25.42</v>
      </c>
      <c r="AW27" s="203">
        <v>25.42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25.42</v>
      </c>
      <c r="BD27" s="203">
        <v>25.42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25.42</v>
      </c>
      <c r="BL27" s="8">
        <f t="shared" si="21"/>
        <v>25.42</v>
      </c>
      <c r="BM27" s="8">
        <f t="shared" si="22"/>
        <v>25.42</v>
      </c>
      <c r="BN27" s="8">
        <f t="shared" si="23"/>
        <v>25.42</v>
      </c>
      <c r="BO27" s="8">
        <f t="shared" si="24"/>
        <v>25.42</v>
      </c>
      <c r="BP27" s="181">
        <f t="shared" si="25"/>
        <v>0</v>
      </c>
      <c r="BQ27" s="181">
        <f t="shared" si="26"/>
        <v>0</v>
      </c>
    </row>
    <row r="28" spans="1:69">
      <c r="A28" s="8" t="s">
        <v>70</v>
      </c>
      <c r="B28" s="15">
        <f>'[3]17'!B30</f>
        <v>320</v>
      </c>
      <c r="C28" s="16">
        <f>'[3]17'!C30</f>
        <v>0</v>
      </c>
      <c r="D28" s="16">
        <f>'[3]17'!D30</f>
        <v>0</v>
      </c>
      <c r="E28" s="16">
        <f>'[3]17'!E30</f>
        <v>0</v>
      </c>
      <c r="F28" s="16">
        <f>'[3]17'!F30</f>
        <v>950</v>
      </c>
      <c r="G28" s="16">
        <f>'[3]17'!G30</f>
        <v>0</v>
      </c>
      <c r="H28" s="17">
        <f t="shared" si="27"/>
        <v>1270</v>
      </c>
      <c r="I28" s="15">
        <f>'[3]17'!J30</f>
        <v>270</v>
      </c>
      <c r="J28" s="16">
        <f>'[3]17'!K30</f>
        <v>0</v>
      </c>
      <c r="K28" s="16">
        <f>'[3]17'!L30</f>
        <v>0</v>
      </c>
      <c r="L28" s="16">
        <f>'[3]17'!M30</f>
        <v>0</v>
      </c>
      <c r="M28" s="16">
        <f>'[3]17'!N30</f>
        <v>0</v>
      </c>
      <c r="N28" s="16">
        <f>'[3]17'!O30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25.42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25.42</v>
      </c>
      <c r="AE28" s="8">
        <f t="shared" si="11"/>
        <v>25.42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25.42</v>
      </c>
      <c r="AL28" s="8">
        <f t="shared" si="31"/>
        <v>219.15999999999997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219.15999999999997</v>
      </c>
      <c r="AT28" s="8">
        <v>25.42</v>
      </c>
      <c r="AU28" s="8">
        <v>25.42</v>
      </c>
      <c r="AW28" s="203">
        <v>25.42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25.42</v>
      </c>
      <c r="BD28" s="203">
        <v>25.42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25.42</v>
      </c>
      <c r="BL28" s="8">
        <f t="shared" si="21"/>
        <v>25.42</v>
      </c>
      <c r="BM28" s="8">
        <f t="shared" si="22"/>
        <v>25.42</v>
      </c>
      <c r="BN28" s="8">
        <f t="shared" si="23"/>
        <v>25.42</v>
      </c>
      <c r="BO28" s="8">
        <f t="shared" si="24"/>
        <v>25.42</v>
      </c>
      <c r="BP28" s="181">
        <f t="shared" si="25"/>
        <v>0</v>
      </c>
      <c r="BQ28" s="181">
        <f t="shared" si="26"/>
        <v>0</v>
      </c>
    </row>
    <row r="29" spans="1:69">
      <c r="A29" s="8" t="s">
        <v>71</v>
      </c>
      <c r="B29" s="15">
        <f>'[3]17'!B31</f>
        <v>320</v>
      </c>
      <c r="C29" s="16">
        <f>'[3]17'!C31</f>
        <v>0</v>
      </c>
      <c r="D29" s="16">
        <f>'[3]17'!D31</f>
        <v>0</v>
      </c>
      <c r="E29" s="16">
        <f>'[3]17'!E31</f>
        <v>0</v>
      </c>
      <c r="F29" s="16">
        <f>'[3]17'!F31</f>
        <v>950</v>
      </c>
      <c r="G29" s="16">
        <f>'[3]17'!G31</f>
        <v>0</v>
      </c>
      <c r="H29" s="17">
        <f t="shared" si="27"/>
        <v>1270</v>
      </c>
      <c r="I29" s="15">
        <f>'[3]17'!J31</f>
        <v>270</v>
      </c>
      <c r="J29" s="16">
        <f>'[3]17'!K31</f>
        <v>0</v>
      </c>
      <c r="K29" s="16">
        <f>'[3]17'!L31</f>
        <v>0</v>
      </c>
      <c r="L29" s="16">
        <f>'[3]17'!M31</f>
        <v>0</v>
      </c>
      <c r="M29" s="16">
        <f>'[3]17'!N31</f>
        <v>0</v>
      </c>
      <c r="N29" s="16">
        <f>'[3]17'!O31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25.42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25.42</v>
      </c>
      <c r="AE29" s="8">
        <f t="shared" si="11"/>
        <v>25.42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25.42</v>
      </c>
      <c r="AL29" s="8">
        <f t="shared" si="31"/>
        <v>219.15999999999997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219.15999999999997</v>
      </c>
      <c r="AT29" s="8">
        <v>25.42</v>
      </c>
      <c r="AU29" s="8">
        <v>25.42</v>
      </c>
      <c r="AW29" s="203">
        <v>25.42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25.42</v>
      </c>
      <c r="BD29" s="203">
        <v>25.42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25.42</v>
      </c>
      <c r="BL29" s="8">
        <f t="shared" si="21"/>
        <v>25.42</v>
      </c>
      <c r="BM29" s="8">
        <f t="shared" si="22"/>
        <v>25.42</v>
      </c>
      <c r="BN29" s="8">
        <f t="shared" si="23"/>
        <v>25.42</v>
      </c>
      <c r="BO29" s="8">
        <f t="shared" si="24"/>
        <v>25.42</v>
      </c>
      <c r="BP29" s="181">
        <f t="shared" si="25"/>
        <v>0</v>
      </c>
      <c r="BQ29" s="181">
        <f t="shared" si="26"/>
        <v>0</v>
      </c>
    </row>
    <row r="30" spans="1:69">
      <c r="A30" s="8" t="s">
        <v>72</v>
      </c>
      <c r="B30" s="15">
        <f>'[3]17'!B32</f>
        <v>320</v>
      </c>
      <c r="C30" s="16">
        <f>'[3]17'!C32</f>
        <v>0</v>
      </c>
      <c r="D30" s="16">
        <f>'[3]17'!D32</f>
        <v>0</v>
      </c>
      <c r="E30" s="16">
        <f>'[3]17'!E32</f>
        <v>0</v>
      </c>
      <c r="F30" s="16">
        <f>'[3]17'!F32</f>
        <v>950</v>
      </c>
      <c r="G30" s="16">
        <f>'[3]17'!G32</f>
        <v>0</v>
      </c>
      <c r="H30" s="17">
        <f t="shared" si="27"/>
        <v>1270</v>
      </c>
      <c r="I30" s="15">
        <f>'[3]17'!J32</f>
        <v>270</v>
      </c>
      <c r="J30" s="16">
        <f>'[3]17'!K32</f>
        <v>0</v>
      </c>
      <c r="K30" s="16">
        <f>'[3]17'!L32</f>
        <v>0</v>
      </c>
      <c r="L30" s="16">
        <f>'[3]17'!M32</f>
        <v>0</v>
      </c>
      <c r="M30" s="16">
        <f>'[3]17'!N32</f>
        <v>0</v>
      </c>
      <c r="N30" s="16">
        <f>'[3]17'!O32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25.42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25.42</v>
      </c>
      <c r="AE30" s="8">
        <f t="shared" si="11"/>
        <v>25.42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25.42</v>
      </c>
      <c r="AL30" s="8">
        <f t="shared" si="31"/>
        <v>219.15999999999997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219.15999999999997</v>
      </c>
      <c r="AT30" s="8">
        <v>25.42</v>
      </c>
      <c r="AU30" s="8">
        <v>25.42</v>
      </c>
      <c r="AW30" s="203">
        <v>25.42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25.42</v>
      </c>
      <c r="BD30" s="203">
        <v>25.42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25.42</v>
      </c>
      <c r="BL30" s="8">
        <f t="shared" si="21"/>
        <v>25.42</v>
      </c>
      <c r="BM30" s="8">
        <f t="shared" si="22"/>
        <v>25.42</v>
      </c>
      <c r="BN30" s="8">
        <f t="shared" si="23"/>
        <v>25.42</v>
      </c>
      <c r="BO30" s="8">
        <f t="shared" si="24"/>
        <v>25.42</v>
      </c>
      <c r="BP30" s="181">
        <f t="shared" si="25"/>
        <v>0</v>
      </c>
      <c r="BQ30" s="181">
        <f t="shared" si="26"/>
        <v>0</v>
      </c>
    </row>
    <row r="31" spans="1:69">
      <c r="A31" s="8" t="s">
        <v>73</v>
      </c>
      <c r="B31" s="15">
        <f>'[3]17'!B33</f>
        <v>320</v>
      </c>
      <c r="C31" s="16">
        <f>'[3]17'!C33</f>
        <v>0</v>
      </c>
      <c r="D31" s="16">
        <f>'[3]17'!D33</f>
        <v>0</v>
      </c>
      <c r="E31" s="16">
        <f>'[3]17'!E33</f>
        <v>0</v>
      </c>
      <c r="F31" s="16">
        <f>'[3]17'!F33</f>
        <v>950</v>
      </c>
      <c r="G31" s="16">
        <f>'[3]17'!G33</f>
        <v>0</v>
      </c>
      <c r="H31" s="17">
        <f t="shared" si="27"/>
        <v>1270</v>
      </c>
      <c r="I31" s="15">
        <f>'[3]17'!J33</f>
        <v>270</v>
      </c>
      <c r="J31" s="16">
        <f>'[3]17'!K33</f>
        <v>0</v>
      </c>
      <c r="K31" s="16">
        <f>'[3]17'!L33</f>
        <v>0</v>
      </c>
      <c r="L31" s="16">
        <f>'[3]17'!M33</f>
        <v>0</v>
      </c>
      <c r="M31" s="16">
        <f>'[3]17'!N33</f>
        <v>0</v>
      </c>
      <c r="N31" s="16">
        <f>'[3]17'!O33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25.42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25.42</v>
      </c>
      <c r="AE31" s="8">
        <f t="shared" si="11"/>
        <v>25.42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25.42</v>
      </c>
      <c r="AL31" s="8">
        <f t="shared" si="31"/>
        <v>219.15999999999997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219.15999999999997</v>
      </c>
      <c r="AT31" s="8">
        <v>25.42</v>
      </c>
      <c r="AU31" s="8">
        <v>25.42</v>
      </c>
      <c r="AW31" s="203">
        <v>25.42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25.42</v>
      </c>
      <c r="BD31" s="203">
        <v>25.42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25.42</v>
      </c>
      <c r="BL31" s="8">
        <f t="shared" si="21"/>
        <v>25.42</v>
      </c>
      <c r="BM31" s="8">
        <f t="shared" si="22"/>
        <v>25.42</v>
      </c>
      <c r="BN31" s="8">
        <f t="shared" si="23"/>
        <v>25.42</v>
      </c>
      <c r="BO31" s="8">
        <f t="shared" si="24"/>
        <v>25.42</v>
      </c>
      <c r="BP31" s="181">
        <f t="shared" si="25"/>
        <v>0</v>
      </c>
      <c r="BQ31" s="181">
        <f t="shared" si="26"/>
        <v>0</v>
      </c>
    </row>
    <row r="32" spans="1:69">
      <c r="A32" s="8" t="s">
        <v>74</v>
      </c>
      <c r="B32" s="15">
        <f>'[3]17'!B34</f>
        <v>320</v>
      </c>
      <c r="C32" s="16">
        <f>'[3]17'!C34</f>
        <v>0</v>
      </c>
      <c r="D32" s="16">
        <f>'[3]17'!D34</f>
        <v>0</v>
      </c>
      <c r="E32" s="16">
        <f>'[3]17'!E34</f>
        <v>0</v>
      </c>
      <c r="F32" s="16">
        <f>'[3]17'!F34</f>
        <v>950</v>
      </c>
      <c r="G32" s="16">
        <f>'[3]17'!G34</f>
        <v>0</v>
      </c>
      <c r="H32" s="17">
        <f t="shared" si="27"/>
        <v>1270</v>
      </c>
      <c r="I32" s="15">
        <f>'[3]17'!J34</f>
        <v>270</v>
      </c>
      <c r="J32" s="16">
        <f>'[3]17'!K34</f>
        <v>0</v>
      </c>
      <c r="K32" s="16">
        <f>'[3]17'!L34</f>
        <v>0</v>
      </c>
      <c r="L32" s="16">
        <f>'[3]17'!M34</f>
        <v>0</v>
      </c>
      <c r="M32" s="16">
        <f>'[3]17'!N34</f>
        <v>0</v>
      </c>
      <c r="N32" s="16">
        <f>'[3]17'!O34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25.42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25.42</v>
      </c>
      <c r="AE32" s="8">
        <f t="shared" si="11"/>
        <v>25.42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25.42</v>
      </c>
      <c r="AL32" s="8">
        <f t="shared" si="31"/>
        <v>219.15999999999997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219.15999999999997</v>
      </c>
      <c r="AT32" s="8">
        <v>25.42</v>
      </c>
      <c r="AU32" s="8">
        <v>25.42</v>
      </c>
      <c r="AW32" s="203">
        <v>25.42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25.42</v>
      </c>
      <c r="BD32" s="203">
        <v>25.42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25.42</v>
      </c>
      <c r="BL32" s="8">
        <f t="shared" si="21"/>
        <v>25.42</v>
      </c>
      <c r="BM32" s="8">
        <f t="shared" si="22"/>
        <v>25.42</v>
      </c>
      <c r="BN32" s="8">
        <f t="shared" si="23"/>
        <v>25.42</v>
      </c>
      <c r="BO32" s="8">
        <f t="shared" si="24"/>
        <v>25.42</v>
      </c>
      <c r="BP32" s="181">
        <f t="shared" si="25"/>
        <v>0</v>
      </c>
      <c r="BQ32" s="181">
        <f t="shared" si="26"/>
        <v>0</v>
      </c>
    </row>
    <row r="33" spans="1:69">
      <c r="A33" s="8" t="s">
        <v>75</v>
      </c>
      <c r="B33" s="15">
        <f>'[3]17'!B35</f>
        <v>320</v>
      </c>
      <c r="C33" s="16">
        <f>'[3]17'!C35</f>
        <v>0</v>
      </c>
      <c r="D33" s="16">
        <f>'[3]17'!D35</f>
        <v>0</v>
      </c>
      <c r="E33" s="16">
        <f>'[3]17'!E35</f>
        <v>0</v>
      </c>
      <c r="F33" s="16">
        <f>'[3]17'!F35</f>
        <v>950</v>
      </c>
      <c r="G33" s="16">
        <f>'[3]17'!G35</f>
        <v>0</v>
      </c>
      <c r="H33" s="17">
        <f t="shared" si="27"/>
        <v>1270</v>
      </c>
      <c r="I33" s="15">
        <f>'[3]17'!J35</f>
        <v>270</v>
      </c>
      <c r="J33" s="16">
        <f>'[3]17'!K35</f>
        <v>0</v>
      </c>
      <c r="K33" s="16">
        <f>'[3]17'!L35</f>
        <v>0</v>
      </c>
      <c r="L33" s="16">
        <f>'[3]17'!M35</f>
        <v>0</v>
      </c>
      <c r="M33" s="16">
        <f>'[3]17'!N35</f>
        <v>0</v>
      </c>
      <c r="N33" s="16">
        <f>'[3]17'!O35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25.42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25.42</v>
      </c>
      <c r="AE33" s="8">
        <f t="shared" si="11"/>
        <v>25.42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25.42</v>
      </c>
      <c r="AL33" s="8">
        <f t="shared" si="31"/>
        <v>219.15999999999997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219.15999999999997</v>
      </c>
      <c r="AT33" s="8">
        <v>25.42</v>
      </c>
      <c r="AU33" s="8">
        <v>25.42</v>
      </c>
      <c r="AW33" s="203">
        <v>25.42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25.42</v>
      </c>
      <c r="BD33" s="203">
        <v>25.42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25.42</v>
      </c>
      <c r="BL33" s="8">
        <f t="shared" si="21"/>
        <v>25.42</v>
      </c>
      <c r="BM33" s="8">
        <f t="shared" si="22"/>
        <v>25.42</v>
      </c>
      <c r="BN33" s="8">
        <f t="shared" si="23"/>
        <v>25.42</v>
      </c>
      <c r="BO33" s="8">
        <f t="shared" si="24"/>
        <v>25.42</v>
      </c>
      <c r="BP33" s="181">
        <f t="shared" si="25"/>
        <v>0</v>
      </c>
      <c r="BQ33" s="181">
        <f t="shared" si="26"/>
        <v>0</v>
      </c>
    </row>
    <row r="34" spans="1:69">
      <c r="A34" s="8" t="s">
        <v>76</v>
      </c>
      <c r="B34" s="15">
        <f>'[3]17'!B36</f>
        <v>320</v>
      </c>
      <c r="C34" s="16">
        <f>'[3]17'!C36</f>
        <v>0</v>
      </c>
      <c r="D34" s="16">
        <f>'[3]17'!D36</f>
        <v>0</v>
      </c>
      <c r="E34" s="16">
        <f>'[3]17'!E36</f>
        <v>0</v>
      </c>
      <c r="F34" s="16">
        <f>'[3]17'!F36</f>
        <v>950</v>
      </c>
      <c r="G34" s="16">
        <f>'[3]17'!G36</f>
        <v>0</v>
      </c>
      <c r="H34" s="17">
        <f t="shared" si="27"/>
        <v>1270</v>
      </c>
      <c r="I34" s="15">
        <f>'[3]17'!J36</f>
        <v>270</v>
      </c>
      <c r="J34" s="16">
        <f>'[3]17'!K36</f>
        <v>0</v>
      </c>
      <c r="K34" s="16">
        <f>'[3]17'!L36</f>
        <v>0</v>
      </c>
      <c r="L34" s="16">
        <f>'[3]17'!M36</f>
        <v>0</v>
      </c>
      <c r="M34" s="16">
        <f>'[3]17'!N36</f>
        <v>0</v>
      </c>
      <c r="N34" s="16">
        <f>'[3]17'!O36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25.42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25.42</v>
      </c>
      <c r="AE34" s="8">
        <f t="shared" si="11"/>
        <v>25.42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25.42</v>
      </c>
      <c r="AL34" s="8">
        <f t="shared" si="31"/>
        <v>219.15999999999997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219.15999999999997</v>
      </c>
      <c r="AT34" s="8">
        <v>25.42</v>
      </c>
      <c r="AU34" s="8">
        <v>25.42</v>
      </c>
      <c r="AW34" s="203">
        <v>25.42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25.42</v>
      </c>
      <c r="BD34" s="203">
        <v>25.42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25.42</v>
      </c>
      <c r="BL34" s="8">
        <f t="shared" si="21"/>
        <v>25.42</v>
      </c>
      <c r="BM34" s="8">
        <f t="shared" si="22"/>
        <v>25.42</v>
      </c>
      <c r="BN34" s="8">
        <f t="shared" si="23"/>
        <v>25.42</v>
      </c>
      <c r="BO34" s="8">
        <f t="shared" si="24"/>
        <v>25.42</v>
      </c>
      <c r="BP34" s="181">
        <f t="shared" si="25"/>
        <v>0</v>
      </c>
      <c r="BQ34" s="181">
        <f t="shared" si="26"/>
        <v>0</v>
      </c>
    </row>
    <row r="35" spans="1:69">
      <c r="A35" s="8" t="s">
        <v>77</v>
      </c>
      <c r="B35" s="15">
        <f>'[3]17'!B37</f>
        <v>320</v>
      </c>
      <c r="C35" s="16">
        <f>'[3]17'!C37</f>
        <v>0</v>
      </c>
      <c r="D35" s="16">
        <f>'[3]17'!D37</f>
        <v>0</v>
      </c>
      <c r="E35" s="16">
        <f>'[3]17'!E37</f>
        <v>0</v>
      </c>
      <c r="F35" s="16">
        <f>'[3]17'!F37</f>
        <v>950</v>
      </c>
      <c r="G35" s="16">
        <f>'[3]17'!G37</f>
        <v>0</v>
      </c>
      <c r="H35" s="17">
        <f t="shared" si="27"/>
        <v>1270</v>
      </c>
      <c r="I35" s="15">
        <f>'[3]17'!J37</f>
        <v>270</v>
      </c>
      <c r="J35" s="16">
        <f>'[3]17'!K37</f>
        <v>0</v>
      </c>
      <c r="K35" s="16">
        <f>'[3]17'!L37</f>
        <v>0</v>
      </c>
      <c r="L35" s="16">
        <f>'[3]17'!M37</f>
        <v>0</v>
      </c>
      <c r="M35" s="16">
        <f>'[3]17'!N37</f>
        <v>0</v>
      </c>
      <c r="N35" s="16">
        <f>'[3]17'!O37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25.42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25.42</v>
      </c>
      <c r="AE35" s="8">
        <f t="shared" si="11"/>
        <v>25.42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25.42</v>
      </c>
      <c r="AL35" s="8">
        <f t="shared" si="31"/>
        <v>219.15999999999997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219.15999999999997</v>
      </c>
      <c r="AT35" s="8">
        <v>25.42</v>
      </c>
      <c r="AU35" s="8">
        <v>25.42</v>
      </c>
      <c r="AW35" s="203">
        <v>25.42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25.42</v>
      </c>
      <c r="BD35" s="203">
        <v>25.42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25.42</v>
      </c>
      <c r="BL35" s="8">
        <f t="shared" si="21"/>
        <v>25.42</v>
      </c>
      <c r="BM35" s="8">
        <f t="shared" si="22"/>
        <v>25.42</v>
      </c>
      <c r="BN35" s="8">
        <f t="shared" si="23"/>
        <v>25.42</v>
      </c>
      <c r="BO35" s="8">
        <f t="shared" si="24"/>
        <v>25.42</v>
      </c>
      <c r="BP35" s="181">
        <f t="shared" si="25"/>
        <v>0</v>
      </c>
      <c r="BQ35" s="181">
        <f t="shared" si="26"/>
        <v>0</v>
      </c>
    </row>
    <row r="36" spans="1:69">
      <c r="A36" s="8" t="s">
        <v>78</v>
      </c>
      <c r="B36" s="15">
        <f>'[3]17'!B38</f>
        <v>320</v>
      </c>
      <c r="C36" s="16">
        <f>'[3]17'!C38</f>
        <v>0</v>
      </c>
      <c r="D36" s="16">
        <f>'[3]17'!D38</f>
        <v>0</v>
      </c>
      <c r="E36" s="16">
        <f>'[3]17'!E38</f>
        <v>0</v>
      </c>
      <c r="F36" s="16">
        <f>'[3]17'!F38</f>
        <v>950</v>
      </c>
      <c r="G36" s="16">
        <f>'[3]17'!G38</f>
        <v>0</v>
      </c>
      <c r="H36" s="17">
        <f t="shared" si="27"/>
        <v>1270</v>
      </c>
      <c r="I36" s="15">
        <f>'[3]17'!J38</f>
        <v>270</v>
      </c>
      <c r="J36" s="16">
        <f>'[3]17'!K38</f>
        <v>0</v>
      </c>
      <c r="K36" s="16">
        <f>'[3]17'!L38</f>
        <v>0</v>
      </c>
      <c r="L36" s="16">
        <f>'[3]17'!M38</f>
        <v>0</v>
      </c>
      <c r="M36" s="16">
        <f>'[3]17'!N38</f>
        <v>0</v>
      </c>
      <c r="N36" s="16">
        <f>'[3]17'!O38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25.42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25.42</v>
      </c>
      <c r="AE36" s="8">
        <f t="shared" si="11"/>
        <v>25.42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25.42</v>
      </c>
      <c r="AL36" s="8">
        <f t="shared" si="31"/>
        <v>219.15999999999997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219.15999999999997</v>
      </c>
      <c r="AT36" s="8">
        <v>25.42</v>
      </c>
      <c r="AU36" s="8">
        <v>25.42</v>
      </c>
      <c r="AW36" s="203">
        <v>25.42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25.42</v>
      </c>
      <c r="BD36" s="203">
        <v>25.42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25.42</v>
      </c>
      <c r="BL36" s="8">
        <f t="shared" si="21"/>
        <v>25.42</v>
      </c>
      <c r="BM36" s="8">
        <f t="shared" si="22"/>
        <v>25.42</v>
      </c>
      <c r="BN36" s="8">
        <f t="shared" si="23"/>
        <v>25.42</v>
      </c>
      <c r="BO36" s="8">
        <f t="shared" si="24"/>
        <v>25.42</v>
      </c>
      <c r="BP36" s="181">
        <f t="shared" si="25"/>
        <v>0</v>
      </c>
      <c r="BQ36" s="181">
        <f t="shared" si="26"/>
        <v>0</v>
      </c>
    </row>
    <row r="37" spans="1:69">
      <c r="A37" s="8" t="s">
        <v>79</v>
      </c>
      <c r="B37" s="15">
        <f>'[3]17'!B39</f>
        <v>320</v>
      </c>
      <c r="C37" s="16">
        <f>'[3]17'!C39</f>
        <v>0</v>
      </c>
      <c r="D37" s="16">
        <f>'[3]17'!D39</f>
        <v>0</v>
      </c>
      <c r="E37" s="16">
        <f>'[3]17'!E39</f>
        <v>0</v>
      </c>
      <c r="F37" s="16">
        <f>'[3]17'!F39</f>
        <v>950</v>
      </c>
      <c r="G37" s="16">
        <f>'[3]17'!G39</f>
        <v>0</v>
      </c>
      <c r="H37" s="17">
        <f t="shared" si="27"/>
        <v>1270</v>
      </c>
      <c r="I37" s="15">
        <f>'[3]17'!J39</f>
        <v>270</v>
      </c>
      <c r="J37" s="16">
        <f>'[3]17'!K39</f>
        <v>0</v>
      </c>
      <c r="K37" s="16">
        <f>'[3]17'!L39</f>
        <v>0</v>
      </c>
      <c r="L37" s="16">
        <f>'[3]17'!M39</f>
        <v>0</v>
      </c>
      <c r="M37" s="16">
        <f>'[3]17'!N39</f>
        <v>0</v>
      </c>
      <c r="N37" s="16">
        <f>'[3]17'!O39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25.42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25.42</v>
      </c>
      <c r="AE37" s="8">
        <f t="shared" si="11"/>
        <v>25.42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25.42</v>
      </c>
      <c r="AL37" s="8">
        <f t="shared" si="31"/>
        <v>219.15999999999997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219.15999999999997</v>
      </c>
      <c r="AT37" s="8">
        <v>25.42</v>
      </c>
      <c r="AU37" s="8">
        <v>25.42</v>
      </c>
      <c r="AW37" s="203">
        <v>25.42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25.42</v>
      </c>
      <c r="BD37" s="203">
        <v>25.42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25.42</v>
      </c>
      <c r="BL37" s="8">
        <f t="shared" si="21"/>
        <v>25.42</v>
      </c>
      <c r="BM37" s="8">
        <f t="shared" si="22"/>
        <v>25.42</v>
      </c>
      <c r="BN37" s="8">
        <f t="shared" si="23"/>
        <v>25.42</v>
      </c>
      <c r="BO37" s="8">
        <f t="shared" si="24"/>
        <v>25.42</v>
      </c>
      <c r="BP37" s="181">
        <f t="shared" si="25"/>
        <v>0</v>
      </c>
      <c r="BQ37" s="181">
        <f t="shared" si="26"/>
        <v>0</v>
      </c>
    </row>
    <row r="38" spans="1:69">
      <c r="A38" s="8" t="s">
        <v>80</v>
      </c>
      <c r="B38" s="15">
        <f>'[3]17'!B40</f>
        <v>320</v>
      </c>
      <c r="C38" s="16">
        <f>'[3]17'!C40</f>
        <v>0</v>
      </c>
      <c r="D38" s="16">
        <f>'[3]17'!D40</f>
        <v>0</v>
      </c>
      <c r="E38" s="16">
        <f>'[3]17'!E40</f>
        <v>0</v>
      </c>
      <c r="F38" s="16">
        <f>'[3]17'!F40</f>
        <v>950</v>
      </c>
      <c r="G38" s="16">
        <f>'[3]17'!G40</f>
        <v>0</v>
      </c>
      <c r="H38" s="17">
        <f t="shared" si="27"/>
        <v>1270</v>
      </c>
      <c r="I38" s="15">
        <f>'[3]17'!J40</f>
        <v>270</v>
      </c>
      <c r="J38" s="16">
        <f>'[3]17'!K40</f>
        <v>0</v>
      </c>
      <c r="K38" s="16">
        <f>'[3]17'!L40</f>
        <v>0</v>
      </c>
      <c r="L38" s="16">
        <f>'[3]17'!M40</f>
        <v>0</v>
      </c>
      <c r="M38" s="16">
        <f>'[3]17'!N40</f>
        <v>0</v>
      </c>
      <c r="N38" s="16">
        <f>'[3]17'!O40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25.42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25.42</v>
      </c>
      <c r="AE38" s="8">
        <f t="shared" si="11"/>
        <v>25.42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25.42</v>
      </c>
      <c r="AL38" s="8">
        <f t="shared" si="31"/>
        <v>219.15999999999997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219.15999999999997</v>
      </c>
      <c r="AT38" s="8">
        <v>25.42</v>
      </c>
      <c r="AU38" s="8">
        <v>25.42</v>
      </c>
      <c r="AW38" s="203">
        <v>25.42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25.42</v>
      </c>
      <c r="BD38" s="203">
        <v>25.42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25.42</v>
      </c>
      <c r="BL38" s="8">
        <f t="shared" si="21"/>
        <v>25.42</v>
      </c>
      <c r="BM38" s="8">
        <f t="shared" si="22"/>
        <v>25.42</v>
      </c>
      <c r="BN38" s="8">
        <f t="shared" si="23"/>
        <v>25.42</v>
      </c>
      <c r="BO38" s="8">
        <f t="shared" si="24"/>
        <v>25.42</v>
      </c>
      <c r="BP38" s="181">
        <f t="shared" si="25"/>
        <v>0</v>
      </c>
      <c r="BQ38" s="181">
        <f t="shared" si="26"/>
        <v>0</v>
      </c>
    </row>
    <row r="39" spans="1:69">
      <c r="A39" s="8" t="s">
        <v>81</v>
      </c>
      <c r="B39" s="15">
        <f>'[3]17'!B41</f>
        <v>320</v>
      </c>
      <c r="C39" s="16">
        <f>'[3]17'!C41</f>
        <v>0</v>
      </c>
      <c r="D39" s="16">
        <f>'[3]17'!D41</f>
        <v>0</v>
      </c>
      <c r="E39" s="16">
        <f>'[3]17'!E41</f>
        <v>0</v>
      </c>
      <c r="F39" s="16">
        <f>'[3]17'!F41</f>
        <v>950</v>
      </c>
      <c r="G39" s="16">
        <f>'[3]17'!G41</f>
        <v>0</v>
      </c>
      <c r="H39" s="17">
        <f t="shared" si="27"/>
        <v>1270</v>
      </c>
      <c r="I39" s="15">
        <f>'[3]17'!J41</f>
        <v>270</v>
      </c>
      <c r="J39" s="16">
        <f>'[3]17'!K41</f>
        <v>0</v>
      </c>
      <c r="K39" s="16">
        <f>'[3]17'!L41</f>
        <v>0</v>
      </c>
      <c r="L39" s="16">
        <f>'[3]17'!M41</f>
        <v>0</v>
      </c>
      <c r="M39" s="16">
        <f>'[3]17'!N41</f>
        <v>0</v>
      </c>
      <c r="N39" s="16">
        <f>'[3]17'!O41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25.42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25.42</v>
      </c>
      <c r="AE39" s="8">
        <f t="shared" si="11"/>
        <v>25.42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25.42</v>
      </c>
      <c r="AL39" s="8">
        <f t="shared" si="31"/>
        <v>219.15999999999997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219.15999999999997</v>
      </c>
      <c r="AT39" s="8">
        <v>25.42</v>
      </c>
      <c r="AU39" s="8">
        <v>25.42</v>
      </c>
      <c r="AW39" s="203">
        <v>25.42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25.42</v>
      </c>
      <c r="BD39" s="203">
        <v>25.42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25.42</v>
      </c>
      <c r="BL39" s="8">
        <f t="shared" si="21"/>
        <v>25.42</v>
      </c>
      <c r="BM39" s="8">
        <f t="shared" si="22"/>
        <v>25.42</v>
      </c>
      <c r="BN39" s="8">
        <f t="shared" si="23"/>
        <v>25.42</v>
      </c>
      <c r="BO39" s="8">
        <f t="shared" si="24"/>
        <v>25.42</v>
      </c>
      <c r="BP39" s="181">
        <f t="shared" si="25"/>
        <v>0</v>
      </c>
      <c r="BQ39" s="181">
        <f t="shared" si="26"/>
        <v>0</v>
      </c>
    </row>
    <row r="40" spans="1:69">
      <c r="A40" s="8" t="s">
        <v>82</v>
      </c>
      <c r="B40" s="15">
        <f>'[3]17'!B42</f>
        <v>320</v>
      </c>
      <c r="C40" s="16">
        <f>'[3]17'!C42</f>
        <v>0</v>
      </c>
      <c r="D40" s="16">
        <f>'[3]17'!D42</f>
        <v>0</v>
      </c>
      <c r="E40" s="16">
        <f>'[3]17'!E42</f>
        <v>0</v>
      </c>
      <c r="F40" s="16">
        <f>'[3]17'!F42</f>
        <v>950</v>
      </c>
      <c r="G40" s="16">
        <f>'[3]17'!G42</f>
        <v>0</v>
      </c>
      <c r="H40" s="17">
        <f t="shared" si="27"/>
        <v>1270</v>
      </c>
      <c r="I40" s="15">
        <f>'[3]17'!J42</f>
        <v>270</v>
      </c>
      <c r="J40" s="16">
        <f>'[3]17'!K42</f>
        <v>0</v>
      </c>
      <c r="K40" s="16">
        <f>'[3]17'!L42</f>
        <v>0</v>
      </c>
      <c r="L40" s="16">
        <f>'[3]17'!M42</f>
        <v>0</v>
      </c>
      <c r="M40" s="16">
        <f>'[3]17'!N42</f>
        <v>0</v>
      </c>
      <c r="N40" s="16">
        <f>'[3]17'!O42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25.42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25.42</v>
      </c>
      <c r="AE40" s="8">
        <f t="shared" si="11"/>
        <v>25.42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25.42</v>
      </c>
      <c r="AL40" s="8">
        <f t="shared" si="31"/>
        <v>219.15999999999997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219.15999999999997</v>
      </c>
      <c r="AT40" s="8">
        <v>25.42</v>
      </c>
      <c r="AU40" s="8">
        <v>25.42</v>
      </c>
      <c r="AW40" s="203">
        <v>25.42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25.42</v>
      </c>
      <c r="BD40" s="203">
        <v>25.42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25.42</v>
      </c>
      <c r="BL40" s="8">
        <f t="shared" si="21"/>
        <v>25.42</v>
      </c>
      <c r="BM40" s="8">
        <f t="shared" si="22"/>
        <v>25.42</v>
      </c>
      <c r="BN40" s="8">
        <f t="shared" si="23"/>
        <v>25.42</v>
      </c>
      <c r="BO40" s="8">
        <f t="shared" si="24"/>
        <v>25.42</v>
      </c>
      <c r="BP40" s="181">
        <f t="shared" si="25"/>
        <v>0</v>
      </c>
      <c r="BQ40" s="181">
        <f t="shared" si="26"/>
        <v>0</v>
      </c>
    </row>
    <row r="41" spans="1:69">
      <c r="A41" s="8" t="s">
        <v>83</v>
      </c>
      <c r="B41" s="15">
        <f>'[3]17'!B43</f>
        <v>320</v>
      </c>
      <c r="C41" s="16">
        <f>'[3]17'!C43</f>
        <v>0</v>
      </c>
      <c r="D41" s="16">
        <f>'[3]17'!D43</f>
        <v>0</v>
      </c>
      <c r="E41" s="16">
        <f>'[3]17'!E43</f>
        <v>0</v>
      </c>
      <c r="F41" s="16">
        <f>'[3]17'!F43</f>
        <v>950</v>
      </c>
      <c r="G41" s="16">
        <f>'[3]17'!G43</f>
        <v>0</v>
      </c>
      <c r="H41" s="17">
        <f t="shared" si="27"/>
        <v>1270</v>
      </c>
      <c r="I41" s="15">
        <f>'[3]17'!J43</f>
        <v>270</v>
      </c>
      <c r="J41" s="16">
        <f>'[3]17'!K43</f>
        <v>0</v>
      </c>
      <c r="K41" s="16">
        <f>'[3]17'!L43</f>
        <v>0</v>
      </c>
      <c r="L41" s="16">
        <f>'[3]17'!M43</f>
        <v>0</v>
      </c>
      <c r="M41" s="16">
        <f>'[3]17'!N43</f>
        <v>0</v>
      </c>
      <c r="N41" s="16">
        <f>'[3]17'!O43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25.42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25.42</v>
      </c>
      <c r="AE41" s="8">
        <f t="shared" si="11"/>
        <v>25.42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25.42</v>
      </c>
      <c r="AL41" s="8">
        <f t="shared" si="31"/>
        <v>219.15999999999997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219.15999999999997</v>
      </c>
      <c r="AT41" s="8">
        <v>25.42</v>
      </c>
      <c r="AU41" s="8">
        <v>25.42</v>
      </c>
      <c r="AW41" s="203">
        <v>25.42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25.42</v>
      </c>
      <c r="BD41" s="203">
        <v>25.42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25.42</v>
      </c>
      <c r="BL41" s="8">
        <f t="shared" si="21"/>
        <v>25.42</v>
      </c>
      <c r="BM41" s="8">
        <f t="shared" si="22"/>
        <v>25.42</v>
      </c>
      <c r="BN41" s="8">
        <f t="shared" si="23"/>
        <v>25.42</v>
      </c>
      <c r="BO41" s="8">
        <f t="shared" si="24"/>
        <v>25.42</v>
      </c>
      <c r="BP41" s="181">
        <f t="shared" si="25"/>
        <v>0</v>
      </c>
      <c r="BQ41" s="181">
        <f t="shared" si="26"/>
        <v>0</v>
      </c>
    </row>
    <row r="42" spans="1:69">
      <c r="A42" s="8" t="s">
        <v>84</v>
      </c>
      <c r="B42" s="15">
        <f>'[3]17'!B44</f>
        <v>320</v>
      </c>
      <c r="C42" s="16">
        <f>'[3]17'!C44</f>
        <v>0</v>
      </c>
      <c r="D42" s="16">
        <f>'[3]17'!D44</f>
        <v>0</v>
      </c>
      <c r="E42" s="16">
        <f>'[3]17'!E44</f>
        <v>0</v>
      </c>
      <c r="F42" s="16">
        <f>'[3]17'!F44</f>
        <v>950</v>
      </c>
      <c r="G42" s="16">
        <f>'[3]17'!G44</f>
        <v>0</v>
      </c>
      <c r="H42" s="17">
        <f t="shared" si="27"/>
        <v>1270</v>
      </c>
      <c r="I42" s="15">
        <f>'[3]17'!J44</f>
        <v>270</v>
      </c>
      <c r="J42" s="16">
        <f>'[3]17'!K44</f>
        <v>0</v>
      </c>
      <c r="K42" s="16">
        <f>'[3]17'!L44</f>
        <v>0</v>
      </c>
      <c r="L42" s="16">
        <f>'[3]17'!M44</f>
        <v>0</v>
      </c>
      <c r="M42" s="16">
        <f>'[3]17'!N44</f>
        <v>0</v>
      </c>
      <c r="N42" s="16">
        <f>'[3]17'!O44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25.42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25.42</v>
      </c>
      <c r="AE42" s="8">
        <f t="shared" si="11"/>
        <v>25.42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25.42</v>
      </c>
      <c r="AL42" s="8">
        <f t="shared" si="31"/>
        <v>219.15999999999997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219.15999999999997</v>
      </c>
      <c r="AT42" s="8">
        <v>25.42</v>
      </c>
      <c r="AU42" s="8">
        <v>25.42</v>
      </c>
      <c r="AW42" s="203">
        <v>25.42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25.42</v>
      </c>
      <c r="BD42" s="203">
        <v>25.42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25.42</v>
      </c>
      <c r="BL42" s="8">
        <f t="shared" si="21"/>
        <v>25.42</v>
      </c>
      <c r="BM42" s="8">
        <f t="shared" si="22"/>
        <v>25.42</v>
      </c>
      <c r="BN42" s="8">
        <f t="shared" si="23"/>
        <v>25.42</v>
      </c>
      <c r="BO42" s="8">
        <f t="shared" si="24"/>
        <v>25.42</v>
      </c>
      <c r="BP42" s="181">
        <f t="shared" si="25"/>
        <v>0</v>
      </c>
      <c r="BQ42" s="181">
        <f t="shared" si="26"/>
        <v>0</v>
      </c>
    </row>
    <row r="43" spans="1:69">
      <c r="A43" s="8" t="s">
        <v>85</v>
      </c>
      <c r="B43" s="15">
        <f>'[3]17'!B45</f>
        <v>320</v>
      </c>
      <c r="C43" s="16">
        <f>'[3]17'!C45</f>
        <v>0</v>
      </c>
      <c r="D43" s="16">
        <f>'[3]17'!D45</f>
        <v>0</v>
      </c>
      <c r="E43" s="16">
        <f>'[3]17'!E45</f>
        <v>0</v>
      </c>
      <c r="F43" s="16">
        <f>'[3]17'!F45</f>
        <v>950</v>
      </c>
      <c r="G43" s="16">
        <f>'[3]17'!G45</f>
        <v>0</v>
      </c>
      <c r="H43" s="17">
        <f t="shared" si="27"/>
        <v>1270</v>
      </c>
      <c r="I43" s="15">
        <f>'[3]17'!J45</f>
        <v>270</v>
      </c>
      <c r="J43" s="16">
        <f>'[3]17'!K45</f>
        <v>0</v>
      </c>
      <c r="K43" s="16">
        <f>'[3]17'!L45</f>
        <v>0</v>
      </c>
      <c r="L43" s="16">
        <f>'[3]17'!M45</f>
        <v>0</v>
      </c>
      <c r="M43" s="16">
        <f>'[3]17'!N45</f>
        <v>0</v>
      </c>
      <c r="N43" s="16">
        <f>'[3]17'!O45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25.42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25.42</v>
      </c>
      <c r="AE43" s="8">
        <f t="shared" si="11"/>
        <v>25.42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25.42</v>
      </c>
      <c r="AL43" s="8">
        <f t="shared" si="31"/>
        <v>219.15999999999997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219.15999999999997</v>
      </c>
      <c r="AT43" s="8">
        <v>25.42</v>
      </c>
      <c r="AU43" s="8">
        <v>25.42</v>
      </c>
      <c r="AW43" s="203">
        <v>25.42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25.42</v>
      </c>
      <c r="BD43" s="203">
        <v>25.42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25.42</v>
      </c>
      <c r="BL43" s="8">
        <f t="shared" si="21"/>
        <v>25.42</v>
      </c>
      <c r="BM43" s="8">
        <f t="shared" si="22"/>
        <v>25.42</v>
      </c>
      <c r="BN43" s="8">
        <f t="shared" si="23"/>
        <v>25.42</v>
      </c>
      <c r="BO43" s="8">
        <f t="shared" si="24"/>
        <v>25.42</v>
      </c>
      <c r="BP43" s="181">
        <f t="shared" si="25"/>
        <v>0</v>
      </c>
      <c r="BQ43" s="181">
        <f t="shared" si="26"/>
        <v>0</v>
      </c>
    </row>
    <row r="44" spans="1:69">
      <c r="A44" s="8" t="s">
        <v>86</v>
      </c>
      <c r="B44" s="15">
        <f>'[3]17'!B46</f>
        <v>320</v>
      </c>
      <c r="C44" s="16">
        <f>'[3]17'!C46</f>
        <v>0</v>
      </c>
      <c r="D44" s="16">
        <f>'[3]17'!D46</f>
        <v>0</v>
      </c>
      <c r="E44" s="16">
        <f>'[3]17'!E46</f>
        <v>0</v>
      </c>
      <c r="F44" s="16">
        <f>'[3]17'!F46</f>
        <v>950</v>
      </c>
      <c r="G44" s="16">
        <f>'[3]17'!G46</f>
        <v>0</v>
      </c>
      <c r="H44" s="17">
        <f t="shared" si="27"/>
        <v>1270</v>
      </c>
      <c r="I44" s="15">
        <f>'[3]17'!J46</f>
        <v>270</v>
      </c>
      <c r="J44" s="16">
        <f>'[3]17'!K46</f>
        <v>0</v>
      </c>
      <c r="K44" s="16">
        <f>'[3]17'!L46</f>
        <v>0</v>
      </c>
      <c r="L44" s="16">
        <f>'[3]17'!M46</f>
        <v>0</v>
      </c>
      <c r="M44" s="16">
        <f>'[3]17'!N46</f>
        <v>0</v>
      </c>
      <c r="N44" s="16">
        <f>'[3]17'!O46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25.42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25.42</v>
      </c>
      <c r="AE44" s="8">
        <f t="shared" si="11"/>
        <v>25.42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25.42</v>
      </c>
      <c r="AL44" s="8">
        <f t="shared" si="31"/>
        <v>219.15999999999997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219.15999999999997</v>
      </c>
      <c r="AT44" s="8">
        <v>25.42</v>
      </c>
      <c r="AU44" s="8">
        <v>25.42</v>
      </c>
      <c r="AW44" s="203">
        <v>25.42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25.42</v>
      </c>
      <c r="BD44" s="203">
        <v>25.42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25.42</v>
      </c>
      <c r="BL44" s="8">
        <f t="shared" si="21"/>
        <v>25.42</v>
      </c>
      <c r="BM44" s="8">
        <f t="shared" si="22"/>
        <v>25.42</v>
      </c>
      <c r="BN44" s="8">
        <f t="shared" si="23"/>
        <v>25.42</v>
      </c>
      <c r="BO44" s="8">
        <f t="shared" si="24"/>
        <v>25.42</v>
      </c>
      <c r="BP44" s="181">
        <f t="shared" si="25"/>
        <v>0</v>
      </c>
      <c r="BQ44" s="181">
        <f t="shared" si="26"/>
        <v>0</v>
      </c>
    </row>
    <row r="45" spans="1:69">
      <c r="A45" s="8" t="s">
        <v>87</v>
      </c>
      <c r="B45" s="15">
        <f>'[3]17'!B47</f>
        <v>320</v>
      </c>
      <c r="C45" s="16">
        <f>'[3]17'!C47</f>
        <v>0</v>
      </c>
      <c r="D45" s="16">
        <f>'[3]17'!D47</f>
        <v>0</v>
      </c>
      <c r="E45" s="16">
        <f>'[3]17'!E47</f>
        <v>0</v>
      </c>
      <c r="F45" s="16">
        <f>'[3]17'!F47</f>
        <v>950</v>
      </c>
      <c r="G45" s="16">
        <f>'[3]17'!G47</f>
        <v>0</v>
      </c>
      <c r="H45" s="17">
        <f t="shared" si="27"/>
        <v>1270</v>
      </c>
      <c r="I45" s="15">
        <f>'[3]17'!J47</f>
        <v>270</v>
      </c>
      <c r="J45" s="16">
        <f>'[3]17'!K47</f>
        <v>0</v>
      </c>
      <c r="K45" s="16">
        <f>'[3]17'!L47</f>
        <v>0</v>
      </c>
      <c r="L45" s="16">
        <f>'[3]17'!M47</f>
        <v>0</v>
      </c>
      <c r="M45" s="16">
        <f>'[3]17'!N47</f>
        <v>0</v>
      </c>
      <c r="N45" s="16">
        <f>'[3]17'!O47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25.42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25.42</v>
      </c>
      <c r="AE45" s="8">
        <f t="shared" si="11"/>
        <v>25.42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25.42</v>
      </c>
      <c r="AL45" s="8">
        <f t="shared" si="31"/>
        <v>219.15999999999997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219.15999999999997</v>
      </c>
      <c r="AT45" s="8">
        <v>25.42</v>
      </c>
      <c r="AU45" s="8">
        <v>25.42</v>
      </c>
      <c r="AW45" s="203">
        <v>25.42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25.42</v>
      </c>
      <c r="BD45" s="203">
        <v>25.42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25.42</v>
      </c>
      <c r="BL45" s="8">
        <f t="shared" si="21"/>
        <v>25.42</v>
      </c>
      <c r="BM45" s="8">
        <f t="shared" si="22"/>
        <v>25.42</v>
      </c>
      <c r="BN45" s="8">
        <f t="shared" si="23"/>
        <v>25.42</v>
      </c>
      <c r="BO45" s="8">
        <f t="shared" si="24"/>
        <v>25.42</v>
      </c>
      <c r="BP45" s="181">
        <f t="shared" si="25"/>
        <v>0</v>
      </c>
      <c r="BQ45" s="181">
        <f t="shared" si="26"/>
        <v>0</v>
      </c>
    </row>
    <row r="46" spans="1:69">
      <c r="A46" s="8" t="s">
        <v>88</v>
      </c>
      <c r="B46" s="15">
        <f>'[3]17'!B48</f>
        <v>320</v>
      </c>
      <c r="C46" s="16">
        <f>'[3]17'!C48</f>
        <v>0</v>
      </c>
      <c r="D46" s="16">
        <f>'[3]17'!D48</f>
        <v>0</v>
      </c>
      <c r="E46" s="16">
        <f>'[3]17'!E48</f>
        <v>0</v>
      </c>
      <c r="F46" s="16">
        <f>'[3]17'!F48</f>
        <v>950</v>
      </c>
      <c r="G46" s="16">
        <f>'[3]17'!G48</f>
        <v>0</v>
      </c>
      <c r="H46" s="17">
        <f t="shared" si="27"/>
        <v>1270</v>
      </c>
      <c r="I46" s="15">
        <f>'[3]17'!J48</f>
        <v>270</v>
      </c>
      <c r="J46" s="16">
        <f>'[3]17'!K48</f>
        <v>0</v>
      </c>
      <c r="K46" s="16">
        <f>'[3]17'!L48</f>
        <v>0</v>
      </c>
      <c r="L46" s="16">
        <f>'[3]17'!M48</f>
        <v>0</v>
      </c>
      <c r="M46" s="16">
        <f>'[3]17'!N48</f>
        <v>0</v>
      </c>
      <c r="N46" s="16">
        <f>'[3]17'!O48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20.329999999999998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20.329999999999998</v>
      </c>
      <c r="AE46" s="8">
        <f t="shared" si="11"/>
        <v>20.329999999999998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20.329999999999998</v>
      </c>
      <c r="AL46" s="8">
        <f t="shared" si="31"/>
        <v>229.34000000000003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229.34000000000003</v>
      </c>
      <c r="AT46" s="8">
        <v>20.329999999999998</v>
      </c>
      <c r="AU46" s="8">
        <v>20.329999999999998</v>
      </c>
      <c r="AW46" s="203">
        <v>20.329999999999998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20.329999999999998</v>
      </c>
      <c r="BD46" s="203">
        <v>20.329999999999998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20.329999999999998</v>
      </c>
      <c r="BL46" s="8">
        <f t="shared" si="21"/>
        <v>20.329999999999998</v>
      </c>
      <c r="BM46" s="8">
        <f t="shared" si="22"/>
        <v>20.329999999999998</v>
      </c>
      <c r="BN46" s="8">
        <f t="shared" si="23"/>
        <v>20.329999999999998</v>
      </c>
      <c r="BO46" s="8">
        <f t="shared" si="24"/>
        <v>20.329999999999998</v>
      </c>
      <c r="BP46" s="181">
        <f t="shared" si="25"/>
        <v>0</v>
      </c>
      <c r="BQ46" s="181">
        <f t="shared" si="26"/>
        <v>0</v>
      </c>
    </row>
    <row r="47" spans="1:69">
      <c r="A47" s="8" t="s">
        <v>89</v>
      </c>
      <c r="B47" s="15">
        <f>'[3]17'!B49</f>
        <v>320</v>
      </c>
      <c r="C47" s="16">
        <f>'[3]17'!C49</f>
        <v>0</v>
      </c>
      <c r="D47" s="16">
        <f>'[3]17'!D49</f>
        <v>0</v>
      </c>
      <c r="E47" s="16">
        <f>'[3]17'!E49</f>
        <v>0</v>
      </c>
      <c r="F47" s="16">
        <f>'[3]17'!F49</f>
        <v>950</v>
      </c>
      <c r="G47" s="16">
        <f>'[3]17'!G49</f>
        <v>0</v>
      </c>
      <c r="H47" s="17">
        <f t="shared" si="27"/>
        <v>1270</v>
      </c>
      <c r="I47" s="15">
        <f>'[3]17'!J49</f>
        <v>270</v>
      </c>
      <c r="J47" s="16">
        <f>'[3]17'!K49</f>
        <v>0</v>
      </c>
      <c r="K47" s="16">
        <f>'[3]17'!L49</f>
        <v>0</v>
      </c>
      <c r="L47" s="16">
        <f>'[3]17'!M49</f>
        <v>0</v>
      </c>
      <c r="M47" s="16">
        <f>'[3]17'!N49</f>
        <v>0</v>
      </c>
      <c r="N47" s="16">
        <f>'[3]17'!O49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25.42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25.42</v>
      </c>
      <c r="AE47" s="8">
        <f t="shared" si="11"/>
        <v>25.42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25.42</v>
      </c>
      <c r="AL47" s="8">
        <f t="shared" si="31"/>
        <v>219.15999999999997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219.15999999999997</v>
      </c>
      <c r="AT47" s="8">
        <v>20.329999999999998</v>
      </c>
      <c r="AU47" s="8">
        <v>20.329999999999998</v>
      </c>
      <c r="AW47" s="203">
        <v>25.42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25.42</v>
      </c>
      <c r="BD47" s="203">
        <v>25.42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25.42</v>
      </c>
      <c r="BL47" s="8">
        <f t="shared" si="21"/>
        <v>20.329999999999998</v>
      </c>
      <c r="BM47" s="8">
        <f t="shared" si="22"/>
        <v>20.329999999999998</v>
      </c>
      <c r="BN47" s="8">
        <f t="shared" si="23"/>
        <v>25.42</v>
      </c>
      <c r="BO47" s="8">
        <f t="shared" si="24"/>
        <v>25.42</v>
      </c>
      <c r="BP47" s="181">
        <f t="shared" si="25"/>
        <v>-5.0900000000000034</v>
      </c>
      <c r="BQ47" s="181">
        <f t="shared" si="26"/>
        <v>-5.0900000000000034</v>
      </c>
    </row>
    <row r="48" spans="1:69">
      <c r="A48" s="8" t="s">
        <v>90</v>
      </c>
      <c r="B48" s="15">
        <f>'[3]17'!B50</f>
        <v>320</v>
      </c>
      <c r="C48" s="16">
        <f>'[3]17'!C50</f>
        <v>0</v>
      </c>
      <c r="D48" s="16">
        <f>'[3]17'!D50</f>
        <v>0</v>
      </c>
      <c r="E48" s="16">
        <f>'[3]17'!E50</f>
        <v>0</v>
      </c>
      <c r="F48" s="16">
        <f>'[3]17'!F50</f>
        <v>950</v>
      </c>
      <c r="G48" s="16">
        <f>'[3]17'!G50</f>
        <v>0</v>
      </c>
      <c r="H48" s="17">
        <f t="shared" si="27"/>
        <v>1270</v>
      </c>
      <c r="I48" s="15">
        <f>'[3]17'!J50</f>
        <v>270</v>
      </c>
      <c r="J48" s="16">
        <f>'[3]17'!K50</f>
        <v>0</v>
      </c>
      <c r="K48" s="16">
        <f>'[3]17'!L50</f>
        <v>0</v>
      </c>
      <c r="L48" s="16">
        <f>'[3]17'!M50</f>
        <v>0</v>
      </c>
      <c r="M48" s="16">
        <f>'[3]17'!N50</f>
        <v>0</v>
      </c>
      <c r="N48" s="16">
        <f>'[3]17'!O50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25.42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25.42</v>
      </c>
      <c r="AE48" s="8">
        <f t="shared" si="11"/>
        <v>25.42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25.42</v>
      </c>
      <c r="AL48" s="8">
        <f t="shared" si="31"/>
        <v>219.15999999999997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219.15999999999997</v>
      </c>
      <c r="AT48" s="8">
        <v>20.329999999999998</v>
      </c>
      <c r="AU48" s="8">
        <v>20.329999999999998</v>
      </c>
      <c r="AW48" s="203">
        <v>25.42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25.42</v>
      </c>
      <c r="BD48" s="203">
        <v>25.42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25.42</v>
      </c>
      <c r="BL48" s="8">
        <f t="shared" si="21"/>
        <v>20.329999999999998</v>
      </c>
      <c r="BM48" s="8">
        <f t="shared" si="22"/>
        <v>20.329999999999998</v>
      </c>
      <c r="BN48" s="8">
        <f t="shared" si="23"/>
        <v>25.42</v>
      </c>
      <c r="BO48" s="8">
        <f t="shared" si="24"/>
        <v>25.42</v>
      </c>
      <c r="BP48" s="181">
        <f t="shared" si="25"/>
        <v>-5.0900000000000034</v>
      </c>
      <c r="BQ48" s="181">
        <f t="shared" si="26"/>
        <v>-5.0900000000000034</v>
      </c>
    </row>
    <row r="49" spans="1:69">
      <c r="A49" s="8" t="s">
        <v>91</v>
      </c>
      <c r="B49" s="15">
        <f>'[3]17'!B51</f>
        <v>320</v>
      </c>
      <c r="C49" s="16">
        <f>'[3]17'!C51</f>
        <v>0</v>
      </c>
      <c r="D49" s="16">
        <f>'[3]17'!D51</f>
        <v>0</v>
      </c>
      <c r="E49" s="16">
        <f>'[3]17'!E51</f>
        <v>0</v>
      </c>
      <c r="F49" s="16">
        <f>'[3]17'!F51</f>
        <v>950</v>
      </c>
      <c r="G49" s="16">
        <f>'[3]17'!G51</f>
        <v>0</v>
      </c>
      <c r="H49" s="17">
        <f t="shared" si="27"/>
        <v>1270</v>
      </c>
      <c r="I49" s="15">
        <f>'[3]17'!J51</f>
        <v>270</v>
      </c>
      <c r="J49" s="16">
        <f>'[3]17'!K51</f>
        <v>0</v>
      </c>
      <c r="K49" s="16">
        <f>'[3]17'!L51</f>
        <v>0</v>
      </c>
      <c r="L49" s="16">
        <f>'[3]17'!M51</f>
        <v>0</v>
      </c>
      <c r="M49" s="16">
        <f>'[3]17'!N51</f>
        <v>0</v>
      </c>
      <c r="N49" s="16">
        <f>'[3]17'!O51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25.42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25.42</v>
      </c>
      <c r="AE49" s="8">
        <f t="shared" si="11"/>
        <v>25.42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25.42</v>
      </c>
      <c r="AL49" s="8">
        <f t="shared" si="31"/>
        <v>219.15999999999997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219.15999999999997</v>
      </c>
      <c r="AT49" s="8">
        <v>20.329999999999998</v>
      </c>
      <c r="AU49" s="8">
        <v>20.329999999999998</v>
      </c>
      <c r="AW49" s="203">
        <v>25.42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25.42</v>
      </c>
      <c r="BD49" s="203">
        <v>25.42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25.42</v>
      </c>
      <c r="BL49" s="8">
        <f t="shared" si="21"/>
        <v>20.329999999999998</v>
      </c>
      <c r="BM49" s="8">
        <f t="shared" si="22"/>
        <v>20.329999999999998</v>
      </c>
      <c r="BN49" s="8">
        <f t="shared" si="23"/>
        <v>25.42</v>
      </c>
      <c r="BO49" s="8">
        <f t="shared" si="24"/>
        <v>25.42</v>
      </c>
      <c r="BP49" s="181">
        <f t="shared" si="25"/>
        <v>-5.0900000000000034</v>
      </c>
      <c r="BQ49" s="181">
        <f t="shared" si="26"/>
        <v>-5.0900000000000034</v>
      </c>
    </row>
    <row r="50" spans="1:69">
      <c r="A50" s="8" t="s">
        <v>92</v>
      </c>
      <c r="B50" s="15">
        <f>'[3]17'!B52</f>
        <v>320</v>
      </c>
      <c r="C50" s="16">
        <f>'[3]17'!C52</f>
        <v>0</v>
      </c>
      <c r="D50" s="16">
        <f>'[3]17'!D52</f>
        <v>0</v>
      </c>
      <c r="E50" s="16">
        <f>'[3]17'!E52</f>
        <v>0</v>
      </c>
      <c r="F50" s="16">
        <f>'[3]17'!F52</f>
        <v>950</v>
      </c>
      <c r="G50" s="16">
        <f>'[3]17'!G52</f>
        <v>0</v>
      </c>
      <c r="H50" s="17">
        <f t="shared" si="27"/>
        <v>1270</v>
      </c>
      <c r="I50" s="15">
        <f>'[3]17'!J52</f>
        <v>270</v>
      </c>
      <c r="J50" s="16">
        <f>'[3]17'!K52</f>
        <v>0</v>
      </c>
      <c r="K50" s="16">
        <f>'[3]17'!L52</f>
        <v>0</v>
      </c>
      <c r="L50" s="16">
        <f>'[3]17'!M52</f>
        <v>0</v>
      </c>
      <c r="M50" s="16">
        <f>'[3]17'!N52</f>
        <v>0</v>
      </c>
      <c r="N50" s="16">
        <f>'[3]17'!O52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25.42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25.42</v>
      </c>
      <c r="AE50" s="8">
        <f t="shared" si="11"/>
        <v>25.42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25.42</v>
      </c>
      <c r="AL50" s="8">
        <f t="shared" si="31"/>
        <v>219.15999999999997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219.15999999999997</v>
      </c>
      <c r="AT50" s="8">
        <v>20.329999999999998</v>
      </c>
      <c r="AU50" s="8">
        <v>20.329999999999998</v>
      </c>
      <c r="AW50" s="203">
        <v>25.42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25.42</v>
      </c>
      <c r="BD50" s="203">
        <v>25.42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25.42</v>
      </c>
      <c r="BL50" s="8">
        <f t="shared" si="21"/>
        <v>20.329999999999998</v>
      </c>
      <c r="BM50" s="8">
        <f t="shared" si="22"/>
        <v>20.329999999999998</v>
      </c>
      <c r="BN50" s="8">
        <f t="shared" si="23"/>
        <v>25.42</v>
      </c>
      <c r="BO50" s="8">
        <f t="shared" si="24"/>
        <v>25.42</v>
      </c>
      <c r="BP50" s="181">
        <f t="shared" si="25"/>
        <v>-5.0900000000000034</v>
      </c>
      <c r="BQ50" s="181">
        <f t="shared" si="26"/>
        <v>-5.0900000000000034</v>
      </c>
    </row>
    <row r="51" spans="1:69">
      <c r="A51" s="8" t="s">
        <v>93</v>
      </c>
      <c r="B51" s="15">
        <f>'[3]17'!B53</f>
        <v>320</v>
      </c>
      <c r="C51" s="16">
        <f>'[3]17'!C53</f>
        <v>0</v>
      </c>
      <c r="D51" s="16">
        <f>'[3]17'!D53</f>
        <v>0</v>
      </c>
      <c r="E51" s="16">
        <f>'[3]17'!E53</f>
        <v>0</v>
      </c>
      <c r="F51" s="16">
        <f>'[3]17'!F53</f>
        <v>930</v>
      </c>
      <c r="G51" s="16">
        <f>'[3]17'!G53</f>
        <v>0</v>
      </c>
      <c r="H51" s="17">
        <f t="shared" si="27"/>
        <v>1250</v>
      </c>
      <c r="I51" s="15">
        <f>'[3]17'!J53</f>
        <v>270</v>
      </c>
      <c r="J51" s="16">
        <f>'[3]17'!K53</f>
        <v>0</v>
      </c>
      <c r="K51" s="16">
        <f>'[3]17'!L53</f>
        <v>0</v>
      </c>
      <c r="L51" s="16">
        <f>'[3]17'!M53</f>
        <v>0</v>
      </c>
      <c r="M51" s="16">
        <f>'[3]17'!N53</f>
        <v>0</v>
      </c>
      <c r="N51" s="16">
        <f>'[3]17'!O53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25.42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25.42</v>
      </c>
      <c r="AE51" s="8">
        <f t="shared" si="11"/>
        <v>25.42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25.42</v>
      </c>
      <c r="AL51" s="8">
        <f t="shared" si="31"/>
        <v>219.15999999999997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219.15999999999997</v>
      </c>
      <c r="AT51" s="8">
        <v>25.42</v>
      </c>
      <c r="AU51" s="8">
        <v>25.42</v>
      </c>
      <c r="AW51" s="203">
        <v>25.42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25.42</v>
      </c>
      <c r="BD51" s="203">
        <v>25.42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25.42</v>
      </c>
      <c r="BL51" s="8">
        <f t="shared" si="21"/>
        <v>25.42</v>
      </c>
      <c r="BM51" s="8">
        <f t="shared" si="22"/>
        <v>25.42</v>
      </c>
      <c r="BN51" s="8">
        <f t="shared" si="23"/>
        <v>25.42</v>
      </c>
      <c r="BO51" s="8">
        <f t="shared" si="24"/>
        <v>25.42</v>
      </c>
      <c r="BP51" s="181">
        <f t="shared" si="25"/>
        <v>0</v>
      </c>
      <c r="BQ51" s="181">
        <f t="shared" si="26"/>
        <v>0</v>
      </c>
    </row>
    <row r="52" spans="1:69">
      <c r="A52" s="8" t="s">
        <v>94</v>
      </c>
      <c r="B52" s="15">
        <f>'[3]17'!B54</f>
        <v>320</v>
      </c>
      <c r="C52" s="16">
        <f>'[3]17'!C54</f>
        <v>0</v>
      </c>
      <c r="D52" s="16">
        <f>'[3]17'!D54</f>
        <v>0</v>
      </c>
      <c r="E52" s="16">
        <f>'[3]17'!E54</f>
        <v>0</v>
      </c>
      <c r="F52" s="16">
        <f>'[3]17'!F54</f>
        <v>930</v>
      </c>
      <c r="G52" s="16">
        <f>'[3]17'!G54</f>
        <v>0</v>
      </c>
      <c r="H52" s="17">
        <f t="shared" si="27"/>
        <v>1250</v>
      </c>
      <c r="I52" s="15">
        <f>'[3]17'!J54</f>
        <v>270</v>
      </c>
      <c r="J52" s="16">
        <f>'[3]17'!K54</f>
        <v>0</v>
      </c>
      <c r="K52" s="16">
        <f>'[3]17'!L54</f>
        <v>0</v>
      </c>
      <c r="L52" s="16">
        <f>'[3]17'!M54</f>
        <v>0</v>
      </c>
      <c r="M52" s="16">
        <f>'[3]17'!N54</f>
        <v>0</v>
      </c>
      <c r="N52" s="16">
        <f>'[3]17'!O54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25.42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25.42</v>
      </c>
      <c r="AE52" s="8">
        <f t="shared" si="11"/>
        <v>25.42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25.42</v>
      </c>
      <c r="AL52" s="8">
        <f t="shared" si="31"/>
        <v>219.15999999999997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219.15999999999997</v>
      </c>
      <c r="AT52" s="8">
        <v>25.42</v>
      </c>
      <c r="AU52" s="8">
        <v>25.42</v>
      </c>
      <c r="AW52" s="203">
        <v>25.42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25.42</v>
      </c>
      <c r="BD52" s="203">
        <v>25.42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25.42</v>
      </c>
      <c r="BL52" s="8">
        <f t="shared" si="21"/>
        <v>25.42</v>
      </c>
      <c r="BM52" s="8">
        <f t="shared" si="22"/>
        <v>25.42</v>
      </c>
      <c r="BN52" s="8">
        <f t="shared" si="23"/>
        <v>25.42</v>
      </c>
      <c r="BO52" s="8">
        <f t="shared" si="24"/>
        <v>25.42</v>
      </c>
      <c r="BP52" s="181">
        <f t="shared" si="25"/>
        <v>0</v>
      </c>
      <c r="BQ52" s="181">
        <f t="shared" si="26"/>
        <v>0</v>
      </c>
    </row>
    <row r="53" spans="1:69">
      <c r="A53" s="8" t="s">
        <v>95</v>
      </c>
      <c r="B53" s="15">
        <f>'[3]17'!B55</f>
        <v>320</v>
      </c>
      <c r="C53" s="16">
        <f>'[3]17'!C55</f>
        <v>0</v>
      </c>
      <c r="D53" s="16">
        <f>'[3]17'!D55</f>
        <v>0</v>
      </c>
      <c r="E53" s="16">
        <f>'[3]17'!E55</f>
        <v>0</v>
      </c>
      <c r="F53" s="16">
        <f>'[3]17'!F55</f>
        <v>930</v>
      </c>
      <c r="G53" s="16">
        <f>'[3]17'!G55</f>
        <v>0</v>
      </c>
      <c r="H53" s="17">
        <f t="shared" si="27"/>
        <v>1250</v>
      </c>
      <c r="I53" s="15">
        <f>'[3]17'!J55</f>
        <v>270</v>
      </c>
      <c r="J53" s="16">
        <f>'[3]17'!K55</f>
        <v>0</v>
      </c>
      <c r="K53" s="16">
        <f>'[3]17'!L55</f>
        <v>0</v>
      </c>
      <c r="L53" s="16">
        <f>'[3]17'!M55</f>
        <v>0</v>
      </c>
      <c r="M53" s="16">
        <f>'[3]17'!N55</f>
        <v>0</v>
      </c>
      <c r="N53" s="16">
        <f>'[3]17'!O55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25.42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25.42</v>
      </c>
      <c r="AE53" s="8">
        <f t="shared" si="11"/>
        <v>25.42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25.42</v>
      </c>
      <c r="AL53" s="8">
        <f t="shared" si="31"/>
        <v>219.15999999999997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219.15999999999997</v>
      </c>
      <c r="AT53" s="8">
        <v>25.42</v>
      </c>
      <c r="AU53" s="8">
        <v>25.42</v>
      </c>
      <c r="AW53" s="203">
        <v>25.42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25.42</v>
      </c>
      <c r="BD53" s="203">
        <v>25.42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25.42</v>
      </c>
      <c r="BL53" s="8">
        <f t="shared" si="21"/>
        <v>25.42</v>
      </c>
      <c r="BM53" s="8">
        <f t="shared" si="22"/>
        <v>25.42</v>
      </c>
      <c r="BN53" s="8">
        <f t="shared" si="23"/>
        <v>25.42</v>
      </c>
      <c r="BO53" s="8">
        <f t="shared" si="24"/>
        <v>25.42</v>
      </c>
      <c r="BP53" s="181">
        <f t="shared" si="25"/>
        <v>0</v>
      </c>
      <c r="BQ53" s="181">
        <f t="shared" si="26"/>
        <v>0</v>
      </c>
    </row>
    <row r="54" spans="1:69">
      <c r="A54" s="8" t="s">
        <v>96</v>
      </c>
      <c r="B54" s="15">
        <f>'[3]17'!B56</f>
        <v>320</v>
      </c>
      <c r="C54" s="16">
        <f>'[3]17'!C56</f>
        <v>0</v>
      </c>
      <c r="D54" s="16">
        <f>'[3]17'!D56</f>
        <v>0</v>
      </c>
      <c r="E54" s="16">
        <f>'[3]17'!E56</f>
        <v>0</v>
      </c>
      <c r="F54" s="16">
        <f>'[3]17'!F56</f>
        <v>930</v>
      </c>
      <c r="G54" s="16">
        <f>'[3]17'!G56</f>
        <v>0</v>
      </c>
      <c r="H54" s="17">
        <f t="shared" si="27"/>
        <v>1250</v>
      </c>
      <c r="I54" s="15">
        <f>'[3]17'!J56</f>
        <v>270</v>
      </c>
      <c r="J54" s="16">
        <f>'[3]17'!K56</f>
        <v>0</v>
      </c>
      <c r="K54" s="16">
        <f>'[3]17'!L56</f>
        <v>0</v>
      </c>
      <c r="L54" s="16">
        <f>'[3]17'!M56</f>
        <v>0</v>
      </c>
      <c r="M54" s="16">
        <f>'[3]17'!N56</f>
        <v>0</v>
      </c>
      <c r="N54" s="16">
        <f>'[3]17'!O56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25.42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25.42</v>
      </c>
      <c r="AE54" s="8">
        <f t="shared" si="11"/>
        <v>25.42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25.42</v>
      </c>
      <c r="AL54" s="8">
        <f t="shared" si="31"/>
        <v>219.15999999999997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219.15999999999997</v>
      </c>
      <c r="AT54" s="8">
        <v>25.42</v>
      </c>
      <c r="AU54" s="8">
        <v>25.42</v>
      </c>
      <c r="AW54" s="203">
        <v>25.42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25.42</v>
      </c>
      <c r="BD54" s="203">
        <v>25.42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25.42</v>
      </c>
      <c r="BL54" s="8">
        <f t="shared" si="21"/>
        <v>25.42</v>
      </c>
      <c r="BM54" s="8">
        <f t="shared" si="22"/>
        <v>25.42</v>
      </c>
      <c r="BN54" s="8">
        <f t="shared" si="23"/>
        <v>25.42</v>
      </c>
      <c r="BO54" s="8">
        <f t="shared" si="24"/>
        <v>25.42</v>
      </c>
      <c r="BP54" s="181">
        <f t="shared" si="25"/>
        <v>0</v>
      </c>
      <c r="BQ54" s="181">
        <f t="shared" si="26"/>
        <v>0</v>
      </c>
    </row>
    <row r="55" spans="1:69">
      <c r="A55" s="8" t="s">
        <v>97</v>
      </c>
      <c r="B55" s="15">
        <f>'[3]17'!B57</f>
        <v>320</v>
      </c>
      <c r="C55" s="16">
        <f>'[3]17'!C57</f>
        <v>0</v>
      </c>
      <c r="D55" s="16">
        <f>'[3]17'!D57</f>
        <v>0</v>
      </c>
      <c r="E55" s="16">
        <f>'[3]17'!E57</f>
        <v>0</v>
      </c>
      <c r="F55" s="16">
        <f>'[3]17'!F57</f>
        <v>930</v>
      </c>
      <c r="G55" s="16">
        <f>'[3]17'!G57</f>
        <v>0</v>
      </c>
      <c r="H55" s="17">
        <f t="shared" si="27"/>
        <v>1250</v>
      </c>
      <c r="I55" s="15">
        <f>'[3]17'!J57</f>
        <v>270</v>
      </c>
      <c r="J55" s="16">
        <f>'[3]17'!K57</f>
        <v>0</v>
      </c>
      <c r="K55" s="16">
        <f>'[3]17'!L57</f>
        <v>0</v>
      </c>
      <c r="L55" s="16">
        <f>'[3]17'!M57</f>
        <v>0</v>
      </c>
      <c r="M55" s="16">
        <f>'[3]17'!N57</f>
        <v>0</v>
      </c>
      <c r="N55" s="16">
        <f>'[3]17'!O57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25.42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25.42</v>
      </c>
      <c r="AE55" s="8">
        <f t="shared" si="11"/>
        <v>25.42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25.42</v>
      </c>
      <c r="AL55" s="8">
        <f t="shared" si="31"/>
        <v>219.15999999999997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219.15999999999997</v>
      </c>
      <c r="AT55" s="8">
        <v>25.42</v>
      </c>
      <c r="AU55" s="8">
        <v>25.42</v>
      </c>
      <c r="AW55" s="203">
        <v>25.42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25.42</v>
      </c>
      <c r="BD55" s="203">
        <v>25.42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25.42</v>
      </c>
      <c r="BL55" s="8">
        <f t="shared" si="21"/>
        <v>25.42</v>
      </c>
      <c r="BM55" s="8">
        <f t="shared" si="22"/>
        <v>25.42</v>
      </c>
      <c r="BN55" s="8">
        <f t="shared" si="23"/>
        <v>25.42</v>
      </c>
      <c r="BO55" s="8">
        <f t="shared" si="24"/>
        <v>25.42</v>
      </c>
      <c r="BP55" s="181">
        <f t="shared" si="25"/>
        <v>0</v>
      </c>
      <c r="BQ55" s="181">
        <f t="shared" si="26"/>
        <v>0</v>
      </c>
    </row>
    <row r="56" spans="1:69">
      <c r="A56" s="8" t="s">
        <v>98</v>
      </c>
      <c r="B56" s="15">
        <f>'[3]17'!B58</f>
        <v>320</v>
      </c>
      <c r="C56" s="16">
        <f>'[3]17'!C58</f>
        <v>0</v>
      </c>
      <c r="D56" s="16">
        <f>'[3]17'!D58</f>
        <v>0</v>
      </c>
      <c r="E56" s="16">
        <f>'[3]17'!E58</f>
        <v>0</v>
      </c>
      <c r="F56" s="16">
        <f>'[3]17'!F58</f>
        <v>930</v>
      </c>
      <c r="G56" s="16">
        <f>'[3]17'!G58</f>
        <v>0</v>
      </c>
      <c r="H56" s="17">
        <f t="shared" si="27"/>
        <v>1250</v>
      </c>
      <c r="I56" s="15">
        <f>'[3]17'!J58</f>
        <v>270</v>
      </c>
      <c r="J56" s="16">
        <f>'[3]17'!K58</f>
        <v>0</v>
      </c>
      <c r="K56" s="16">
        <f>'[3]17'!L58</f>
        <v>0</v>
      </c>
      <c r="L56" s="16">
        <f>'[3]17'!M58</f>
        <v>0</v>
      </c>
      <c r="M56" s="16">
        <f>'[3]17'!N58</f>
        <v>0</v>
      </c>
      <c r="N56" s="16">
        <f>'[3]17'!O58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25.42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25.42</v>
      </c>
      <c r="AE56" s="8">
        <f t="shared" si="11"/>
        <v>25.42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25.42</v>
      </c>
      <c r="AL56" s="8">
        <f t="shared" si="31"/>
        <v>219.15999999999997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219.15999999999997</v>
      </c>
      <c r="AT56" s="8">
        <v>25.42</v>
      </c>
      <c r="AU56" s="8">
        <v>25.42</v>
      </c>
      <c r="AW56" s="203">
        <v>25.42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25.42</v>
      </c>
      <c r="BD56" s="203">
        <v>25.42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25.42</v>
      </c>
      <c r="BL56" s="8">
        <f t="shared" si="21"/>
        <v>25.42</v>
      </c>
      <c r="BM56" s="8">
        <f t="shared" si="22"/>
        <v>25.42</v>
      </c>
      <c r="BN56" s="8">
        <f t="shared" si="23"/>
        <v>25.42</v>
      </c>
      <c r="BO56" s="8">
        <f t="shared" si="24"/>
        <v>25.42</v>
      </c>
      <c r="BP56" s="181">
        <f t="shared" si="25"/>
        <v>0</v>
      </c>
      <c r="BQ56" s="181">
        <f t="shared" si="26"/>
        <v>0</v>
      </c>
    </row>
    <row r="57" spans="1:69">
      <c r="A57" s="8" t="s">
        <v>99</v>
      </c>
      <c r="B57" s="15">
        <f>'[3]17'!B59</f>
        <v>320</v>
      </c>
      <c r="C57" s="16">
        <f>'[3]17'!C59</f>
        <v>0</v>
      </c>
      <c r="D57" s="16">
        <f>'[3]17'!D59</f>
        <v>0</v>
      </c>
      <c r="E57" s="16">
        <f>'[3]17'!E59</f>
        <v>0</v>
      </c>
      <c r="F57" s="16">
        <f>'[3]17'!F59</f>
        <v>930</v>
      </c>
      <c r="G57" s="16">
        <f>'[3]17'!G59</f>
        <v>0</v>
      </c>
      <c r="H57" s="17">
        <f t="shared" si="27"/>
        <v>1250</v>
      </c>
      <c r="I57" s="15">
        <f>'[3]17'!J59</f>
        <v>270</v>
      </c>
      <c r="J57" s="16">
        <f>'[3]17'!K59</f>
        <v>0</v>
      </c>
      <c r="K57" s="16">
        <f>'[3]17'!L59</f>
        <v>0</v>
      </c>
      <c r="L57" s="16">
        <f>'[3]17'!M59</f>
        <v>0</v>
      </c>
      <c r="M57" s="16">
        <f>'[3]17'!N59</f>
        <v>0</v>
      </c>
      <c r="N57" s="16">
        <f>'[3]17'!O59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25.42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25.42</v>
      </c>
      <c r="AE57" s="8">
        <f t="shared" si="11"/>
        <v>25.42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25.42</v>
      </c>
      <c r="AL57" s="8">
        <f t="shared" si="31"/>
        <v>219.15999999999997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219.15999999999997</v>
      </c>
      <c r="AT57" s="8">
        <v>25.42</v>
      </c>
      <c r="AU57" s="8">
        <v>25.42</v>
      </c>
      <c r="AW57" s="203">
        <v>25.42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25.42</v>
      </c>
      <c r="BD57" s="203">
        <v>25.42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25.42</v>
      </c>
      <c r="BL57" s="8">
        <f t="shared" si="21"/>
        <v>25.42</v>
      </c>
      <c r="BM57" s="8">
        <f t="shared" si="22"/>
        <v>25.42</v>
      </c>
      <c r="BN57" s="8">
        <f t="shared" si="23"/>
        <v>25.42</v>
      </c>
      <c r="BO57" s="8">
        <f t="shared" si="24"/>
        <v>25.42</v>
      </c>
      <c r="BP57" s="181">
        <f t="shared" si="25"/>
        <v>0</v>
      </c>
      <c r="BQ57" s="181">
        <f t="shared" si="26"/>
        <v>0</v>
      </c>
    </row>
    <row r="58" spans="1:69">
      <c r="A58" s="8" t="s">
        <v>100</v>
      </c>
      <c r="B58" s="15">
        <f>'[3]17'!B60</f>
        <v>320</v>
      </c>
      <c r="C58" s="16">
        <f>'[3]17'!C60</f>
        <v>0</v>
      </c>
      <c r="D58" s="16">
        <f>'[3]17'!D60</f>
        <v>0</v>
      </c>
      <c r="E58" s="16">
        <f>'[3]17'!E60</f>
        <v>0</v>
      </c>
      <c r="F58" s="16">
        <f>'[3]17'!F60</f>
        <v>930</v>
      </c>
      <c r="G58" s="16">
        <f>'[3]17'!G60</f>
        <v>0</v>
      </c>
      <c r="H58" s="17">
        <f t="shared" si="27"/>
        <v>1250</v>
      </c>
      <c r="I58" s="15">
        <f>'[3]17'!J60</f>
        <v>270</v>
      </c>
      <c r="J58" s="16">
        <f>'[3]17'!K60</f>
        <v>0</v>
      </c>
      <c r="K58" s="16">
        <f>'[3]17'!L60</f>
        <v>0</v>
      </c>
      <c r="L58" s="16">
        <f>'[3]17'!M60</f>
        <v>0</v>
      </c>
      <c r="M58" s="16">
        <f>'[3]17'!N60</f>
        <v>0</v>
      </c>
      <c r="N58" s="16">
        <f>'[3]17'!O60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25.42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25.42</v>
      </c>
      <c r="AE58" s="8">
        <f t="shared" si="11"/>
        <v>25.42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25.42</v>
      </c>
      <c r="AL58" s="8">
        <f t="shared" si="31"/>
        <v>219.15999999999997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219.15999999999997</v>
      </c>
      <c r="AT58" s="8">
        <v>25.42</v>
      </c>
      <c r="AU58" s="8">
        <v>25.42</v>
      </c>
      <c r="AW58" s="203">
        <v>25.42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25.42</v>
      </c>
      <c r="BD58" s="203">
        <v>25.42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25.42</v>
      </c>
      <c r="BL58" s="8">
        <f t="shared" si="21"/>
        <v>25.42</v>
      </c>
      <c r="BM58" s="8">
        <f t="shared" si="22"/>
        <v>25.42</v>
      </c>
      <c r="BN58" s="8">
        <f t="shared" si="23"/>
        <v>25.42</v>
      </c>
      <c r="BO58" s="8">
        <f t="shared" si="24"/>
        <v>25.42</v>
      </c>
      <c r="BP58" s="181">
        <f t="shared" si="25"/>
        <v>0</v>
      </c>
      <c r="BQ58" s="181">
        <f t="shared" si="26"/>
        <v>0</v>
      </c>
    </row>
    <row r="59" spans="1:69">
      <c r="A59" s="8" t="s">
        <v>101</v>
      </c>
      <c r="B59" s="15">
        <f>'[3]17'!B61</f>
        <v>320</v>
      </c>
      <c r="C59" s="16">
        <f>'[3]17'!C61</f>
        <v>0</v>
      </c>
      <c r="D59" s="16">
        <f>'[3]17'!D61</f>
        <v>0</v>
      </c>
      <c r="E59" s="16">
        <f>'[3]17'!E61</f>
        <v>0</v>
      </c>
      <c r="F59" s="16">
        <f>'[3]17'!F61</f>
        <v>930</v>
      </c>
      <c r="G59" s="16">
        <f>'[3]17'!G61</f>
        <v>0</v>
      </c>
      <c r="H59" s="17">
        <f t="shared" si="27"/>
        <v>1250</v>
      </c>
      <c r="I59" s="15">
        <f>'[3]17'!J61</f>
        <v>270</v>
      </c>
      <c r="J59" s="16">
        <f>'[3]17'!K61</f>
        <v>0</v>
      </c>
      <c r="K59" s="16">
        <f>'[3]17'!L61</f>
        <v>0</v>
      </c>
      <c r="L59" s="16">
        <f>'[3]17'!M61</f>
        <v>0</v>
      </c>
      <c r="M59" s="16">
        <f>'[3]17'!N61</f>
        <v>0</v>
      </c>
      <c r="N59" s="16">
        <f>'[3]17'!O61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20.329999999999998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20.329999999999998</v>
      </c>
      <c r="AE59" s="8">
        <f t="shared" si="11"/>
        <v>20.329999999999998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20.329999999999998</v>
      </c>
      <c r="AL59" s="8">
        <f t="shared" si="31"/>
        <v>229.34000000000003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229.34000000000003</v>
      </c>
      <c r="AT59" s="8">
        <v>20.329999999999998</v>
      </c>
      <c r="AU59" s="8">
        <v>20.329999999999998</v>
      </c>
      <c r="AW59" s="203">
        <v>20.329999999999998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20.329999999999998</v>
      </c>
      <c r="BD59" s="203">
        <v>20.329999999999998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20.329999999999998</v>
      </c>
      <c r="BL59" s="8">
        <f t="shared" si="21"/>
        <v>20.329999999999998</v>
      </c>
      <c r="BM59" s="8">
        <f t="shared" si="22"/>
        <v>20.329999999999998</v>
      </c>
      <c r="BN59" s="8">
        <f t="shared" si="23"/>
        <v>20.329999999999998</v>
      </c>
      <c r="BO59" s="8">
        <f t="shared" si="24"/>
        <v>20.329999999999998</v>
      </c>
      <c r="BP59" s="181">
        <f t="shared" si="25"/>
        <v>0</v>
      </c>
      <c r="BQ59" s="181">
        <f t="shared" si="26"/>
        <v>0</v>
      </c>
    </row>
    <row r="60" spans="1:69">
      <c r="A60" s="8" t="s">
        <v>102</v>
      </c>
      <c r="B60" s="15">
        <f>'[3]17'!B62</f>
        <v>320</v>
      </c>
      <c r="C60" s="16">
        <f>'[3]17'!C62</f>
        <v>0</v>
      </c>
      <c r="D60" s="16">
        <f>'[3]17'!D62</f>
        <v>0</v>
      </c>
      <c r="E60" s="16">
        <f>'[3]17'!E62</f>
        <v>0</v>
      </c>
      <c r="F60" s="16">
        <f>'[3]17'!F62</f>
        <v>930</v>
      </c>
      <c r="G60" s="16">
        <f>'[3]17'!G62</f>
        <v>0</v>
      </c>
      <c r="H60" s="17">
        <f t="shared" si="27"/>
        <v>1250</v>
      </c>
      <c r="I60" s="15">
        <f>'[3]17'!J62</f>
        <v>270</v>
      </c>
      <c r="J60" s="16">
        <f>'[3]17'!K62</f>
        <v>0</v>
      </c>
      <c r="K60" s="16">
        <f>'[3]17'!L62</f>
        <v>0</v>
      </c>
      <c r="L60" s="16">
        <f>'[3]17'!M62</f>
        <v>0</v>
      </c>
      <c r="M60" s="16">
        <f>'[3]17'!N62</f>
        <v>0</v>
      </c>
      <c r="N60" s="16">
        <f>'[3]17'!O62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20.329999999999998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20.329999999999998</v>
      </c>
      <c r="AE60" s="8">
        <f t="shared" si="11"/>
        <v>20.329999999999998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20.329999999999998</v>
      </c>
      <c r="AL60" s="8">
        <f t="shared" si="31"/>
        <v>229.34000000000003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229.34000000000003</v>
      </c>
      <c r="AT60" s="8">
        <v>20.329999999999998</v>
      </c>
      <c r="AU60" s="8">
        <v>20.329999999999998</v>
      </c>
      <c r="AW60" s="203">
        <v>20.329999999999998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20.329999999999998</v>
      </c>
      <c r="BD60" s="203">
        <v>20.329999999999998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20.329999999999998</v>
      </c>
      <c r="BL60" s="8">
        <f t="shared" si="21"/>
        <v>20.329999999999998</v>
      </c>
      <c r="BM60" s="8">
        <f t="shared" si="22"/>
        <v>20.329999999999998</v>
      </c>
      <c r="BN60" s="8">
        <f t="shared" si="23"/>
        <v>20.329999999999998</v>
      </c>
      <c r="BO60" s="8">
        <f t="shared" si="24"/>
        <v>20.329999999999998</v>
      </c>
      <c r="BP60" s="181">
        <f t="shared" si="25"/>
        <v>0</v>
      </c>
      <c r="BQ60" s="181">
        <f t="shared" si="26"/>
        <v>0</v>
      </c>
    </row>
    <row r="61" spans="1:69">
      <c r="A61" s="8" t="s">
        <v>103</v>
      </c>
      <c r="B61" s="15">
        <f>'[3]17'!B63</f>
        <v>320</v>
      </c>
      <c r="C61" s="16">
        <f>'[3]17'!C63</f>
        <v>0</v>
      </c>
      <c r="D61" s="16">
        <f>'[3]17'!D63</f>
        <v>0</v>
      </c>
      <c r="E61" s="16">
        <f>'[3]17'!E63</f>
        <v>0</v>
      </c>
      <c r="F61" s="16">
        <f>'[3]17'!F63</f>
        <v>930</v>
      </c>
      <c r="G61" s="16">
        <f>'[3]17'!G63</f>
        <v>0</v>
      </c>
      <c r="H61" s="17">
        <f t="shared" si="27"/>
        <v>1250</v>
      </c>
      <c r="I61" s="15">
        <f>'[3]17'!J63</f>
        <v>270</v>
      </c>
      <c r="J61" s="16">
        <f>'[3]17'!K63</f>
        <v>0</v>
      </c>
      <c r="K61" s="16">
        <f>'[3]17'!L63</f>
        <v>0</v>
      </c>
      <c r="L61" s="16">
        <f>'[3]17'!M63</f>
        <v>0</v>
      </c>
      <c r="M61" s="16">
        <f>'[3]17'!N63</f>
        <v>0</v>
      </c>
      <c r="N61" s="16">
        <f>'[3]17'!O63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20.329999999999998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20.329999999999998</v>
      </c>
      <c r="AE61" s="8">
        <f t="shared" si="11"/>
        <v>20.329999999999998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20.329999999999998</v>
      </c>
      <c r="AL61" s="8">
        <f t="shared" si="31"/>
        <v>229.34000000000003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229.34000000000003</v>
      </c>
      <c r="AT61" s="8">
        <v>20.329999999999998</v>
      </c>
      <c r="AU61" s="8">
        <v>20.329999999999998</v>
      </c>
      <c r="AW61" s="203">
        <v>20.329999999999998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20.329999999999998</v>
      </c>
      <c r="BD61" s="203">
        <v>20.329999999999998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20.329999999999998</v>
      </c>
      <c r="BL61" s="8">
        <f t="shared" si="21"/>
        <v>20.329999999999998</v>
      </c>
      <c r="BM61" s="8">
        <f t="shared" si="22"/>
        <v>20.329999999999998</v>
      </c>
      <c r="BN61" s="8">
        <f t="shared" si="23"/>
        <v>20.329999999999998</v>
      </c>
      <c r="BO61" s="8">
        <f t="shared" si="24"/>
        <v>20.329999999999998</v>
      </c>
      <c r="BP61" s="181">
        <f t="shared" si="25"/>
        <v>0</v>
      </c>
      <c r="BQ61" s="181">
        <f t="shared" si="26"/>
        <v>0</v>
      </c>
    </row>
    <row r="62" spans="1:69">
      <c r="A62" s="8" t="s">
        <v>104</v>
      </c>
      <c r="B62" s="15">
        <f>'[3]17'!B64</f>
        <v>320</v>
      </c>
      <c r="C62" s="16">
        <f>'[3]17'!C64</f>
        <v>0</v>
      </c>
      <c r="D62" s="16">
        <f>'[3]17'!D64</f>
        <v>0</v>
      </c>
      <c r="E62" s="16">
        <f>'[3]17'!E64</f>
        <v>0</v>
      </c>
      <c r="F62" s="16">
        <f>'[3]17'!F64</f>
        <v>930</v>
      </c>
      <c r="G62" s="16">
        <f>'[3]17'!G64</f>
        <v>0</v>
      </c>
      <c r="H62" s="17">
        <f t="shared" si="27"/>
        <v>1250</v>
      </c>
      <c r="I62" s="15">
        <f>'[3]17'!J64</f>
        <v>270</v>
      </c>
      <c r="J62" s="16">
        <f>'[3]17'!K64</f>
        <v>0</v>
      </c>
      <c r="K62" s="16">
        <f>'[3]17'!L64</f>
        <v>0</v>
      </c>
      <c r="L62" s="16">
        <f>'[3]17'!M64</f>
        <v>0</v>
      </c>
      <c r="M62" s="16">
        <f>'[3]17'!N64</f>
        <v>0</v>
      </c>
      <c r="N62" s="16">
        <f>'[3]17'!O64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20.329999999999998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20.329999999999998</v>
      </c>
      <c r="AE62" s="8">
        <f t="shared" si="11"/>
        <v>20.329999999999998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20.329999999999998</v>
      </c>
      <c r="AL62" s="8">
        <f t="shared" ref="AL62:AN98" si="35">Q62-X62-AE62</f>
        <v>229.34000000000003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229.34000000000003</v>
      </c>
      <c r="AT62" s="8">
        <v>20.329999999999998</v>
      </c>
      <c r="AU62" s="8">
        <v>20.329999999999998</v>
      </c>
      <c r="AW62" s="203">
        <v>20.329999999999998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20.329999999999998</v>
      </c>
      <c r="BD62" s="203">
        <v>20.329999999999998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20.329999999999998</v>
      </c>
      <c r="BL62" s="8">
        <f t="shared" si="21"/>
        <v>20.329999999999998</v>
      </c>
      <c r="BM62" s="8">
        <f t="shared" si="22"/>
        <v>20.329999999999998</v>
      </c>
      <c r="BN62" s="8">
        <f t="shared" si="23"/>
        <v>20.329999999999998</v>
      </c>
      <c r="BO62" s="8">
        <f t="shared" si="24"/>
        <v>20.329999999999998</v>
      </c>
      <c r="BP62" s="181">
        <f t="shared" si="25"/>
        <v>0</v>
      </c>
      <c r="BQ62" s="181">
        <f t="shared" si="26"/>
        <v>0</v>
      </c>
    </row>
    <row r="63" spans="1:69">
      <c r="A63" s="8" t="s">
        <v>105</v>
      </c>
      <c r="B63" s="15">
        <f>'[3]17'!B65</f>
        <v>320</v>
      </c>
      <c r="C63" s="16">
        <f>'[3]17'!C65</f>
        <v>0</v>
      </c>
      <c r="D63" s="16">
        <f>'[3]17'!D65</f>
        <v>0</v>
      </c>
      <c r="E63" s="16">
        <f>'[3]17'!E65</f>
        <v>0</v>
      </c>
      <c r="F63" s="16">
        <f>'[3]17'!F65</f>
        <v>930</v>
      </c>
      <c r="G63" s="16">
        <f>'[3]17'!G65</f>
        <v>0</v>
      </c>
      <c r="H63" s="17">
        <f t="shared" si="27"/>
        <v>1250</v>
      </c>
      <c r="I63" s="15">
        <f>'[3]17'!J65</f>
        <v>270</v>
      </c>
      <c r="J63" s="16">
        <f>'[3]17'!K65</f>
        <v>0</v>
      </c>
      <c r="K63" s="16">
        <f>'[3]17'!L65</f>
        <v>0</v>
      </c>
      <c r="L63" s="16">
        <f>'[3]17'!M65</f>
        <v>0</v>
      </c>
      <c r="M63" s="16">
        <f>'[3]17'!N65</f>
        <v>0</v>
      </c>
      <c r="N63" s="16">
        <f>'[3]17'!O65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20.329999999999998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20.329999999999998</v>
      </c>
      <c r="AE63" s="8">
        <f t="shared" si="11"/>
        <v>20.329999999999998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20.329999999999998</v>
      </c>
      <c r="AL63" s="8">
        <f t="shared" si="35"/>
        <v>229.34000000000003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229.34000000000003</v>
      </c>
      <c r="AT63" s="8">
        <v>20.329999999999998</v>
      </c>
      <c r="AU63" s="8">
        <v>20.329999999999998</v>
      </c>
      <c r="AW63" s="203">
        <v>20.329999999999998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20.329999999999998</v>
      </c>
      <c r="BD63" s="203">
        <v>20.329999999999998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20.329999999999998</v>
      </c>
      <c r="BL63" s="8">
        <f t="shared" si="21"/>
        <v>20.329999999999998</v>
      </c>
      <c r="BM63" s="8">
        <f t="shared" si="22"/>
        <v>20.329999999999998</v>
      </c>
      <c r="BN63" s="8">
        <f t="shared" si="23"/>
        <v>20.329999999999998</v>
      </c>
      <c r="BO63" s="8">
        <f t="shared" si="24"/>
        <v>20.329999999999998</v>
      </c>
      <c r="BP63" s="181">
        <f t="shared" si="25"/>
        <v>0</v>
      </c>
      <c r="BQ63" s="181">
        <f t="shared" si="26"/>
        <v>0</v>
      </c>
    </row>
    <row r="64" spans="1:69">
      <c r="A64" s="8" t="s">
        <v>106</v>
      </c>
      <c r="B64" s="15">
        <f>'[3]17'!B66</f>
        <v>320</v>
      </c>
      <c r="C64" s="16">
        <f>'[3]17'!C66</f>
        <v>0</v>
      </c>
      <c r="D64" s="16">
        <f>'[3]17'!D66</f>
        <v>0</v>
      </c>
      <c r="E64" s="16">
        <f>'[3]17'!E66</f>
        <v>0</v>
      </c>
      <c r="F64" s="16">
        <f>'[3]17'!F66</f>
        <v>930</v>
      </c>
      <c r="G64" s="16">
        <f>'[3]17'!G66</f>
        <v>0</v>
      </c>
      <c r="H64" s="17">
        <f t="shared" si="27"/>
        <v>1250</v>
      </c>
      <c r="I64" s="15">
        <f>'[3]17'!J66</f>
        <v>270</v>
      </c>
      <c r="J64" s="16">
        <f>'[3]17'!K66</f>
        <v>0</v>
      </c>
      <c r="K64" s="16">
        <f>'[3]17'!L66</f>
        <v>0</v>
      </c>
      <c r="L64" s="16">
        <f>'[3]17'!M66</f>
        <v>0</v>
      </c>
      <c r="M64" s="16">
        <f>'[3]17'!N66</f>
        <v>0</v>
      </c>
      <c r="N64" s="16">
        <f>'[3]17'!O66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20.329999999999998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20.329999999999998</v>
      </c>
      <c r="AE64" s="8">
        <f t="shared" si="11"/>
        <v>20.329999999999998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20.329999999999998</v>
      </c>
      <c r="AL64" s="8">
        <f t="shared" si="35"/>
        <v>229.34000000000003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229.34000000000003</v>
      </c>
      <c r="AT64" s="8">
        <v>20.329999999999998</v>
      </c>
      <c r="AU64" s="8">
        <v>20.329999999999998</v>
      </c>
      <c r="AW64" s="203">
        <v>20.329999999999998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20.329999999999998</v>
      </c>
      <c r="BD64" s="203">
        <v>20.329999999999998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20.329999999999998</v>
      </c>
      <c r="BL64" s="8">
        <f t="shared" si="21"/>
        <v>20.329999999999998</v>
      </c>
      <c r="BM64" s="8">
        <f t="shared" si="22"/>
        <v>20.329999999999998</v>
      </c>
      <c r="BN64" s="8">
        <f t="shared" si="23"/>
        <v>20.329999999999998</v>
      </c>
      <c r="BO64" s="8">
        <f t="shared" si="24"/>
        <v>20.329999999999998</v>
      </c>
      <c r="BP64" s="181">
        <f t="shared" si="25"/>
        <v>0</v>
      </c>
      <c r="BQ64" s="181">
        <f t="shared" si="26"/>
        <v>0</v>
      </c>
    </row>
    <row r="65" spans="1:69">
      <c r="A65" s="8" t="s">
        <v>107</v>
      </c>
      <c r="B65" s="15">
        <f>'[3]17'!B67</f>
        <v>320</v>
      </c>
      <c r="C65" s="16">
        <f>'[3]17'!C67</f>
        <v>0</v>
      </c>
      <c r="D65" s="16">
        <f>'[3]17'!D67</f>
        <v>0</v>
      </c>
      <c r="E65" s="16">
        <f>'[3]17'!E67</f>
        <v>0</v>
      </c>
      <c r="F65" s="16">
        <f>'[3]17'!F67</f>
        <v>930</v>
      </c>
      <c r="G65" s="16">
        <f>'[3]17'!G67</f>
        <v>0</v>
      </c>
      <c r="H65" s="17">
        <f t="shared" si="27"/>
        <v>1250</v>
      </c>
      <c r="I65" s="15">
        <f>'[3]17'!J67</f>
        <v>270</v>
      </c>
      <c r="J65" s="16">
        <f>'[3]17'!K67</f>
        <v>0</v>
      </c>
      <c r="K65" s="16">
        <f>'[3]17'!L67</f>
        <v>0</v>
      </c>
      <c r="L65" s="16">
        <f>'[3]17'!M67</f>
        <v>0</v>
      </c>
      <c r="M65" s="16">
        <f>'[3]17'!N67</f>
        <v>0</v>
      </c>
      <c r="N65" s="16">
        <f>'[3]17'!O67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20.329999999999998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20.329999999999998</v>
      </c>
      <c r="AE65" s="8">
        <f t="shared" si="11"/>
        <v>20.329999999999998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20.329999999999998</v>
      </c>
      <c r="AL65" s="8">
        <f t="shared" si="35"/>
        <v>229.34000000000003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229.34000000000003</v>
      </c>
      <c r="AT65" s="8">
        <v>20.329999999999998</v>
      </c>
      <c r="AU65" s="8">
        <v>20.329999999999998</v>
      </c>
      <c r="AW65" s="203">
        <v>20.329999999999998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20.329999999999998</v>
      </c>
      <c r="BD65" s="203">
        <v>20.329999999999998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20.329999999999998</v>
      </c>
      <c r="BL65" s="8">
        <f t="shared" si="21"/>
        <v>20.329999999999998</v>
      </c>
      <c r="BM65" s="8">
        <f t="shared" si="22"/>
        <v>20.329999999999998</v>
      </c>
      <c r="BN65" s="8">
        <f t="shared" si="23"/>
        <v>20.329999999999998</v>
      </c>
      <c r="BO65" s="8">
        <f t="shared" si="24"/>
        <v>20.329999999999998</v>
      </c>
      <c r="BP65" s="181">
        <f t="shared" si="25"/>
        <v>0</v>
      </c>
      <c r="BQ65" s="181">
        <f t="shared" si="26"/>
        <v>0</v>
      </c>
    </row>
    <row r="66" spans="1:69">
      <c r="A66" s="8" t="s">
        <v>108</v>
      </c>
      <c r="B66" s="15">
        <f>'[3]17'!B68</f>
        <v>320</v>
      </c>
      <c r="C66" s="16">
        <f>'[3]17'!C68</f>
        <v>0</v>
      </c>
      <c r="D66" s="16">
        <f>'[3]17'!D68</f>
        <v>0</v>
      </c>
      <c r="E66" s="16">
        <f>'[3]17'!E68</f>
        <v>0</v>
      </c>
      <c r="F66" s="16">
        <f>'[3]17'!F68</f>
        <v>930</v>
      </c>
      <c r="G66" s="16">
        <f>'[3]17'!G68</f>
        <v>0</v>
      </c>
      <c r="H66" s="17">
        <f t="shared" si="27"/>
        <v>1250</v>
      </c>
      <c r="I66" s="15">
        <f>'[3]17'!J68</f>
        <v>270</v>
      </c>
      <c r="J66" s="16">
        <f>'[3]17'!K68</f>
        <v>0</v>
      </c>
      <c r="K66" s="16">
        <f>'[3]17'!L68</f>
        <v>0</v>
      </c>
      <c r="L66" s="16">
        <f>'[3]17'!M68</f>
        <v>0</v>
      </c>
      <c r="M66" s="16">
        <f>'[3]17'!N68</f>
        <v>0</v>
      </c>
      <c r="N66" s="16">
        <f>'[3]17'!O68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20.329999999999998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20.329999999999998</v>
      </c>
      <c r="AE66" s="8">
        <f t="shared" si="11"/>
        <v>20.329999999999998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20.329999999999998</v>
      </c>
      <c r="AL66" s="8">
        <f t="shared" si="35"/>
        <v>229.34000000000003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229.34000000000003</v>
      </c>
      <c r="AT66" s="8">
        <v>20.329999999999998</v>
      </c>
      <c r="AU66" s="8">
        <v>20.329999999999998</v>
      </c>
      <c r="AW66" s="203">
        <v>20.329999999999998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20.329999999999998</v>
      </c>
      <c r="BD66" s="203">
        <v>20.329999999999998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20.329999999999998</v>
      </c>
      <c r="BL66" s="8">
        <f t="shared" si="21"/>
        <v>20.329999999999998</v>
      </c>
      <c r="BM66" s="8">
        <f t="shared" si="22"/>
        <v>20.329999999999998</v>
      </c>
      <c r="BN66" s="8">
        <f t="shared" si="23"/>
        <v>20.329999999999998</v>
      </c>
      <c r="BO66" s="8">
        <f t="shared" si="24"/>
        <v>20.329999999999998</v>
      </c>
      <c r="BP66" s="181">
        <f t="shared" si="25"/>
        <v>0</v>
      </c>
      <c r="BQ66" s="181">
        <f t="shared" si="26"/>
        <v>0</v>
      </c>
    </row>
    <row r="67" spans="1:69">
      <c r="A67" s="8" t="s">
        <v>109</v>
      </c>
      <c r="B67" s="15">
        <f>'[3]17'!B69</f>
        <v>320</v>
      </c>
      <c r="C67" s="16">
        <f>'[3]17'!C69</f>
        <v>0</v>
      </c>
      <c r="D67" s="16">
        <f>'[3]17'!D69</f>
        <v>0</v>
      </c>
      <c r="E67" s="16">
        <f>'[3]17'!E69</f>
        <v>0</v>
      </c>
      <c r="F67" s="16">
        <f>'[3]17'!F69</f>
        <v>930</v>
      </c>
      <c r="G67" s="16">
        <f>'[3]17'!G69</f>
        <v>0</v>
      </c>
      <c r="H67" s="17">
        <f t="shared" si="27"/>
        <v>1250</v>
      </c>
      <c r="I67" s="15">
        <f>'[3]17'!J69</f>
        <v>270</v>
      </c>
      <c r="J67" s="16">
        <f>'[3]17'!K69</f>
        <v>0</v>
      </c>
      <c r="K67" s="16">
        <f>'[3]17'!L69</f>
        <v>0</v>
      </c>
      <c r="L67" s="16">
        <f>'[3]17'!M69</f>
        <v>0</v>
      </c>
      <c r="M67" s="16">
        <f>'[3]17'!N69</f>
        <v>0</v>
      </c>
      <c r="N67" s="16">
        <f>'[3]17'!O69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20.329999999999998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20.329999999999998</v>
      </c>
      <c r="AE67" s="8">
        <f t="shared" si="11"/>
        <v>20.329999999999998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20.329999999999998</v>
      </c>
      <c r="AL67" s="8">
        <f t="shared" si="35"/>
        <v>229.34000000000003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229.34000000000003</v>
      </c>
      <c r="AT67" s="8">
        <v>20.329999999999998</v>
      </c>
      <c r="AU67" s="8">
        <v>20.329999999999998</v>
      </c>
      <c r="AW67" s="203">
        <v>20.329999999999998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20.329999999999998</v>
      </c>
      <c r="BD67" s="203">
        <v>20.329999999999998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20.329999999999998</v>
      </c>
      <c r="BL67" s="8">
        <f t="shared" si="21"/>
        <v>20.329999999999998</v>
      </c>
      <c r="BM67" s="8">
        <f t="shared" si="22"/>
        <v>20.329999999999998</v>
      </c>
      <c r="BN67" s="8">
        <f t="shared" si="23"/>
        <v>20.329999999999998</v>
      </c>
      <c r="BO67" s="8">
        <f t="shared" si="24"/>
        <v>20.329999999999998</v>
      </c>
      <c r="BP67" s="181">
        <f t="shared" si="25"/>
        <v>0</v>
      </c>
      <c r="BQ67" s="181">
        <f t="shared" si="26"/>
        <v>0</v>
      </c>
    </row>
    <row r="68" spans="1:69">
      <c r="A68" s="8" t="s">
        <v>110</v>
      </c>
      <c r="B68" s="15">
        <f>'[3]17'!B70</f>
        <v>320</v>
      </c>
      <c r="C68" s="16">
        <f>'[3]17'!C70</f>
        <v>0</v>
      </c>
      <c r="D68" s="16">
        <f>'[3]17'!D70</f>
        <v>0</v>
      </c>
      <c r="E68" s="16">
        <f>'[3]17'!E70</f>
        <v>0</v>
      </c>
      <c r="F68" s="16">
        <f>'[3]17'!F70</f>
        <v>930</v>
      </c>
      <c r="G68" s="16">
        <f>'[3]17'!G70</f>
        <v>0</v>
      </c>
      <c r="H68" s="17">
        <f t="shared" si="27"/>
        <v>1250</v>
      </c>
      <c r="I68" s="15">
        <f>'[3]17'!J70</f>
        <v>270</v>
      </c>
      <c r="J68" s="16">
        <f>'[3]17'!K70</f>
        <v>0</v>
      </c>
      <c r="K68" s="16">
        <f>'[3]17'!L70</f>
        <v>0</v>
      </c>
      <c r="L68" s="16">
        <f>'[3]17'!M70</f>
        <v>0</v>
      </c>
      <c r="M68" s="16">
        <f>'[3]17'!N70</f>
        <v>0</v>
      </c>
      <c r="N68" s="16">
        <f>'[3]17'!O70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20.329999999999998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20.329999999999998</v>
      </c>
      <c r="AE68" s="8">
        <f t="shared" ref="AE68:AE98" si="43">BD68</f>
        <v>20.329999999999998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20.329999999999998</v>
      </c>
      <c r="AL68" s="8">
        <f t="shared" si="35"/>
        <v>229.34000000000003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229.34000000000003</v>
      </c>
      <c r="AT68" s="8">
        <v>20.329999999999998</v>
      </c>
      <c r="AU68" s="8">
        <v>20.329999999999998</v>
      </c>
      <c r="AW68" s="203">
        <v>20.329999999999998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20.329999999999998</v>
      </c>
      <c r="BD68" s="203">
        <v>20.329999999999998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20.329999999999998</v>
      </c>
      <c r="BL68" s="8">
        <f t="shared" ref="BL68:BL98" si="53">AT68</f>
        <v>20.329999999999998</v>
      </c>
      <c r="BM68" s="8">
        <f t="shared" ref="BM68:BM98" si="54">AU68</f>
        <v>20.329999999999998</v>
      </c>
      <c r="BN68" s="8">
        <f t="shared" ref="BN68:BN98" si="55">BC68</f>
        <v>20.329999999999998</v>
      </c>
      <c r="BO68" s="8">
        <f t="shared" ref="BO68:BO98" si="56">BJ68</f>
        <v>20.329999999999998</v>
      </c>
      <c r="BP68" s="181">
        <f t="shared" ref="BP68:BP98" si="57">BL68-BN68</f>
        <v>0</v>
      </c>
      <c r="BQ68" s="181">
        <f t="shared" ref="BQ68:BQ98" si="58">BM68-BO68</f>
        <v>0</v>
      </c>
    </row>
    <row r="69" spans="1:69">
      <c r="A69" s="8" t="s">
        <v>111</v>
      </c>
      <c r="B69" s="15">
        <f>'[3]17'!B71</f>
        <v>320</v>
      </c>
      <c r="C69" s="16">
        <f>'[3]17'!C71</f>
        <v>0</v>
      </c>
      <c r="D69" s="16">
        <f>'[3]17'!D71</f>
        <v>0</v>
      </c>
      <c r="E69" s="16">
        <f>'[3]17'!E71</f>
        <v>0</v>
      </c>
      <c r="F69" s="16">
        <f>'[3]17'!F71</f>
        <v>930</v>
      </c>
      <c r="G69" s="16">
        <f>'[3]17'!G71</f>
        <v>0</v>
      </c>
      <c r="H69" s="17">
        <f t="shared" ref="H69:H98" si="59">SUM(B69:G69)</f>
        <v>1250</v>
      </c>
      <c r="I69" s="15">
        <f>'[3]17'!J71</f>
        <v>270</v>
      </c>
      <c r="J69" s="16">
        <f>'[3]17'!K71</f>
        <v>0</v>
      </c>
      <c r="K69" s="16">
        <f>'[3]17'!L71</f>
        <v>0</v>
      </c>
      <c r="L69" s="16">
        <f>'[3]17'!M71</f>
        <v>0</v>
      </c>
      <c r="M69" s="16">
        <f>'[3]17'!N71</f>
        <v>0</v>
      </c>
      <c r="N69" s="16">
        <f>'[3]17'!O71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20.329999999999998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20.329999999999998</v>
      </c>
      <c r="AE69" s="8">
        <f t="shared" si="43"/>
        <v>20.329999999999998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20.329999999999998</v>
      </c>
      <c r="AL69" s="8">
        <f t="shared" si="35"/>
        <v>229.34000000000003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229.34000000000003</v>
      </c>
      <c r="AT69" s="8">
        <v>20.329999999999998</v>
      </c>
      <c r="AU69" s="8">
        <v>20.329999999999998</v>
      </c>
      <c r="AW69" s="203">
        <v>20.329999999999998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20.329999999999998</v>
      </c>
      <c r="BD69" s="203">
        <v>20.329999999999998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20.329999999999998</v>
      </c>
      <c r="BL69" s="8">
        <f t="shared" si="53"/>
        <v>20.329999999999998</v>
      </c>
      <c r="BM69" s="8">
        <f t="shared" si="54"/>
        <v>20.329999999999998</v>
      </c>
      <c r="BN69" s="8">
        <f t="shared" si="55"/>
        <v>20.329999999999998</v>
      </c>
      <c r="BO69" s="8">
        <f t="shared" si="56"/>
        <v>20.329999999999998</v>
      </c>
      <c r="BP69" s="181">
        <f t="shared" si="57"/>
        <v>0</v>
      </c>
      <c r="BQ69" s="181">
        <f t="shared" si="58"/>
        <v>0</v>
      </c>
    </row>
    <row r="70" spans="1:69">
      <c r="A70" s="8" t="s">
        <v>112</v>
      </c>
      <c r="B70" s="15">
        <f>'[3]17'!B72</f>
        <v>320</v>
      </c>
      <c r="C70" s="16">
        <f>'[3]17'!C72</f>
        <v>0</v>
      </c>
      <c r="D70" s="16">
        <f>'[3]17'!D72</f>
        <v>0</v>
      </c>
      <c r="E70" s="16">
        <f>'[3]17'!E72</f>
        <v>0</v>
      </c>
      <c r="F70" s="16">
        <f>'[3]17'!F72</f>
        <v>930</v>
      </c>
      <c r="G70" s="16">
        <f>'[3]17'!G72</f>
        <v>0</v>
      </c>
      <c r="H70" s="17">
        <f t="shared" si="59"/>
        <v>1250</v>
      </c>
      <c r="I70" s="15">
        <f>'[3]17'!J72</f>
        <v>270</v>
      </c>
      <c r="J70" s="16">
        <f>'[3]17'!K72</f>
        <v>0</v>
      </c>
      <c r="K70" s="16">
        <f>'[3]17'!L72</f>
        <v>0</v>
      </c>
      <c r="L70" s="16">
        <f>'[3]17'!M72</f>
        <v>0</v>
      </c>
      <c r="M70" s="16">
        <f>'[3]17'!N72</f>
        <v>0</v>
      </c>
      <c r="N70" s="16">
        <f>'[3]17'!O72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8.02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8.02</v>
      </c>
      <c r="AE70" s="8">
        <f t="shared" si="43"/>
        <v>8.02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8.02</v>
      </c>
      <c r="AL70" s="8">
        <f t="shared" si="35"/>
        <v>253.96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253.96</v>
      </c>
      <c r="AT70" s="8">
        <v>8.02</v>
      </c>
      <c r="AU70" s="8">
        <v>8.02</v>
      </c>
      <c r="AW70" s="203">
        <v>8.02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8.02</v>
      </c>
      <c r="BD70" s="203">
        <v>8.02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8.02</v>
      </c>
      <c r="BL70" s="8">
        <f t="shared" si="53"/>
        <v>8.02</v>
      </c>
      <c r="BM70" s="8">
        <f t="shared" si="54"/>
        <v>8.02</v>
      </c>
      <c r="BN70" s="8">
        <f t="shared" si="55"/>
        <v>8.02</v>
      </c>
      <c r="BO70" s="8">
        <f t="shared" si="56"/>
        <v>8.02</v>
      </c>
      <c r="BP70" s="181">
        <f t="shared" si="57"/>
        <v>0</v>
      </c>
      <c r="BQ70" s="181">
        <f t="shared" si="58"/>
        <v>0</v>
      </c>
    </row>
    <row r="71" spans="1:69">
      <c r="A71" s="8" t="s">
        <v>113</v>
      </c>
      <c r="B71" s="15">
        <f>'[3]17'!B73</f>
        <v>320</v>
      </c>
      <c r="C71" s="16">
        <f>'[3]17'!C73</f>
        <v>0</v>
      </c>
      <c r="D71" s="16">
        <f>'[3]17'!D73</f>
        <v>0</v>
      </c>
      <c r="E71" s="16">
        <f>'[3]17'!E73</f>
        <v>0</v>
      </c>
      <c r="F71" s="16">
        <f>'[3]17'!F73</f>
        <v>930</v>
      </c>
      <c r="G71" s="16">
        <f>'[3]17'!G73</f>
        <v>0</v>
      </c>
      <c r="H71" s="17">
        <f t="shared" si="59"/>
        <v>1250</v>
      </c>
      <c r="I71" s="15">
        <f>'[3]17'!J73</f>
        <v>270</v>
      </c>
      <c r="J71" s="16">
        <f>'[3]17'!K73</f>
        <v>0</v>
      </c>
      <c r="K71" s="16">
        <f>'[3]17'!L73</f>
        <v>0</v>
      </c>
      <c r="L71" s="16">
        <f>'[3]17'!M73</f>
        <v>0</v>
      </c>
      <c r="M71" s="16">
        <f>'[3]17'!N73</f>
        <v>0</v>
      </c>
      <c r="N71" s="16">
        <f>'[3]17'!O73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8.02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8.02</v>
      </c>
      <c r="AE71" s="8">
        <f t="shared" si="43"/>
        <v>8.02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8.02</v>
      </c>
      <c r="AL71" s="8">
        <f t="shared" si="35"/>
        <v>253.96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253.96</v>
      </c>
      <c r="AT71" s="8">
        <v>8.02</v>
      </c>
      <c r="AU71" s="8">
        <v>8.02</v>
      </c>
      <c r="AW71" s="203">
        <v>8.02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8.02</v>
      </c>
      <c r="BD71" s="203">
        <v>8.02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8.02</v>
      </c>
      <c r="BL71" s="8">
        <f t="shared" si="53"/>
        <v>8.02</v>
      </c>
      <c r="BM71" s="8">
        <f t="shared" si="54"/>
        <v>8.02</v>
      </c>
      <c r="BN71" s="8">
        <f t="shared" si="55"/>
        <v>8.02</v>
      </c>
      <c r="BO71" s="8">
        <f t="shared" si="56"/>
        <v>8.02</v>
      </c>
      <c r="BP71" s="181">
        <f t="shared" si="57"/>
        <v>0</v>
      </c>
      <c r="BQ71" s="181">
        <f t="shared" si="58"/>
        <v>0</v>
      </c>
    </row>
    <row r="72" spans="1:69">
      <c r="A72" s="8" t="s">
        <v>114</v>
      </c>
      <c r="B72" s="15">
        <f>'[3]17'!B74</f>
        <v>320</v>
      </c>
      <c r="C72" s="16">
        <f>'[3]17'!C74</f>
        <v>0</v>
      </c>
      <c r="D72" s="16">
        <f>'[3]17'!D74</f>
        <v>0</v>
      </c>
      <c r="E72" s="16">
        <f>'[3]17'!E74</f>
        <v>0</v>
      </c>
      <c r="F72" s="16">
        <f>'[3]17'!F74</f>
        <v>930</v>
      </c>
      <c r="G72" s="16">
        <f>'[3]17'!G74</f>
        <v>0</v>
      </c>
      <c r="H72" s="17">
        <f t="shared" si="59"/>
        <v>1250</v>
      </c>
      <c r="I72" s="15">
        <f>'[3]17'!J74</f>
        <v>270</v>
      </c>
      <c r="J72" s="16">
        <f>'[3]17'!K74</f>
        <v>0</v>
      </c>
      <c r="K72" s="16">
        <f>'[3]17'!L74</f>
        <v>0</v>
      </c>
      <c r="L72" s="16">
        <f>'[3]17'!M74</f>
        <v>0</v>
      </c>
      <c r="M72" s="16">
        <f>'[3]17'!N74</f>
        <v>0</v>
      </c>
      <c r="N72" s="16">
        <f>'[3]17'!O74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8.02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8.02</v>
      </c>
      <c r="AE72" s="8">
        <f t="shared" si="43"/>
        <v>8.02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8.02</v>
      </c>
      <c r="AL72" s="8">
        <f t="shared" si="35"/>
        <v>253.96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253.96</v>
      </c>
      <c r="AT72" s="8">
        <v>8.02</v>
      </c>
      <c r="AU72" s="8">
        <v>8.02</v>
      </c>
      <c r="AW72" s="203">
        <v>8.02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8.02</v>
      </c>
      <c r="BD72" s="203">
        <v>8.02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8.02</v>
      </c>
      <c r="BL72" s="8">
        <f t="shared" si="53"/>
        <v>8.02</v>
      </c>
      <c r="BM72" s="8">
        <f t="shared" si="54"/>
        <v>8.02</v>
      </c>
      <c r="BN72" s="8">
        <f t="shared" si="55"/>
        <v>8.02</v>
      </c>
      <c r="BO72" s="8">
        <f t="shared" si="56"/>
        <v>8.02</v>
      </c>
      <c r="BP72" s="181">
        <f t="shared" si="57"/>
        <v>0</v>
      </c>
      <c r="BQ72" s="181">
        <f t="shared" si="58"/>
        <v>0</v>
      </c>
    </row>
    <row r="73" spans="1:69">
      <c r="A73" s="8" t="s">
        <v>115</v>
      </c>
      <c r="B73" s="15">
        <f>'[3]17'!B75</f>
        <v>320</v>
      </c>
      <c r="C73" s="16">
        <f>'[3]17'!C75</f>
        <v>0</v>
      </c>
      <c r="D73" s="16">
        <f>'[3]17'!D75</f>
        <v>0</v>
      </c>
      <c r="E73" s="16">
        <f>'[3]17'!E75</f>
        <v>0</v>
      </c>
      <c r="F73" s="16">
        <f>'[3]17'!F75</f>
        <v>930</v>
      </c>
      <c r="G73" s="16">
        <f>'[3]17'!G75</f>
        <v>0</v>
      </c>
      <c r="H73" s="17">
        <f t="shared" si="59"/>
        <v>1250</v>
      </c>
      <c r="I73" s="15">
        <f>'[3]17'!J75</f>
        <v>285.95999999999998</v>
      </c>
      <c r="J73" s="16">
        <f>'[3]17'!K75</f>
        <v>0</v>
      </c>
      <c r="K73" s="16">
        <f>'[3]17'!L75</f>
        <v>0</v>
      </c>
      <c r="L73" s="16">
        <f>'[3]17'!M75</f>
        <v>0</v>
      </c>
      <c r="M73" s="16">
        <f>'[3]17'!N75</f>
        <v>0</v>
      </c>
      <c r="N73" s="16">
        <f>'[3]17'!O75</f>
        <v>0</v>
      </c>
      <c r="O73" s="17">
        <f t="shared" si="60"/>
        <v>285.95999999999998</v>
      </c>
      <c r="P73" s="18">
        <f>frq!C73</f>
        <v>1</v>
      </c>
      <c r="Q73" s="15">
        <f t="shared" si="33"/>
        <v>285.95999999999998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285.95999999999998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253.95999999999998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253.95999999999998</v>
      </c>
      <c r="AT73" s="8">
        <v>0</v>
      </c>
      <c r="AU73" s="8">
        <v>32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0</v>
      </c>
      <c r="BD73" s="203">
        <v>32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32</v>
      </c>
      <c r="BL73" s="8">
        <f t="shared" si="53"/>
        <v>0</v>
      </c>
      <c r="BM73" s="8">
        <f t="shared" si="54"/>
        <v>32</v>
      </c>
      <c r="BN73" s="8">
        <f t="shared" si="55"/>
        <v>0</v>
      </c>
      <c r="BO73" s="8">
        <f t="shared" si="56"/>
        <v>32</v>
      </c>
      <c r="BP73" s="181">
        <f t="shared" si="57"/>
        <v>0</v>
      </c>
      <c r="BQ73" s="181">
        <f t="shared" si="58"/>
        <v>0</v>
      </c>
    </row>
    <row r="74" spans="1:69">
      <c r="A74" s="8" t="s">
        <v>116</v>
      </c>
      <c r="B74" s="15">
        <f>'[3]17'!B76</f>
        <v>320</v>
      </c>
      <c r="C74" s="16">
        <f>'[3]17'!C76</f>
        <v>0</v>
      </c>
      <c r="D74" s="16">
        <f>'[3]17'!D76</f>
        <v>0</v>
      </c>
      <c r="E74" s="16">
        <f>'[3]17'!E76</f>
        <v>0</v>
      </c>
      <c r="F74" s="16">
        <f>'[3]17'!F76</f>
        <v>930</v>
      </c>
      <c r="G74" s="16">
        <f>'[3]17'!G76</f>
        <v>0</v>
      </c>
      <c r="H74" s="17">
        <f t="shared" si="59"/>
        <v>1250</v>
      </c>
      <c r="I74" s="15">
        <f>'[3]17'!J76</f>
        <v>285.95999999999998</v>
      </c>
      <c r="J74" s="16">
        <f>'[3]17'!K76</f>
        <v>0</v>
      </c>
      <c r="K74" s="16">
        <f>'[3]17'!L76</f>
        <v>0</v>
      </c>
      <c r="L74" s="16">
        <f>'[3]17'!M76</f>
        <v>0</v>
      </c>
      <c r="M74" s="16">
        <f>'[3]17'!N76</f>
        <v>0</v>
      </c>
      <c r="N74" s="16">
        <f>'[3]17'!O76</f>
        <v>0</v>
      </c>
      <c r="O74" s="17">
        <f t="shared" si="60"/>
        <v>285.95999999999998</v>
      </c>
      <c r="P74" s="18">
        <f>frq!C74</f>
        <v>1</v>
      </c>
      <c r="Q74" s="15">
        <f t="shared" si="33"/>
        <v>285.95999999999998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285.95999999999998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253.95999999999998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253.95999999999998</v>
      </c>
      <c r="AT74" s="8">
        <v>0</v>
      </c>
      <c r="AU74" s="8">
        <v>32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0</v>
      </c>
      <c r="BD74" s="203">
        <v>32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32</v>
      </c>
      <c r="BL74" s="8">
        <f t="shared" si="53"/>
        <v>0</v>
      </c>
      <c r="BM74" s="8">
        <f t="shared" si="54"/>
        <v>32</v>
      </c>
      <c r="BN74" s="8">
        <f t="shared" si="55"/>
        <v>0</v>
      </c>
      <c r="BO74" s="8">
        <f t="shared" si="56"/>
        <v>32</v>
      </c>
      <c r="BP74" s="181">
        <f t="shared" si="57"/>
        <v>0</v>
      </c>
      <c r="BQ74" s="181">
        <f t="shared" si="58"/>
        <v>0</v>
      </c>
    </row>
    <row r="75" spans="1:69">
      <c r="A75" s="8" t="s">
        <v>117</v>
      </c>
      <c r="B75" s="15">
        <f>'[3]17'!B77</f>
        <v>320</v>
      </c>
      <c r="C75" s="16">
        <f>'[3]17'!C77</f>
        <v>0</v>
      </c>
      <c r="D75" s="16">
        <f>'[3]17'!D77</f>
        <v>0</v>
      </c>
      <c r="E75" s="16">
        <f>'[3]17'!E77</f>
        <v>0</v>
      </c>
      <c r="F75" s="16">
        <f>'[3]17'!F77</f>
        <v>950</v>
      </c>
      <c r="G75" s="16">
        <f>'[3]17'!G77</f>
        <v>0</v>
      </c>
      <c r="H75" s="17">
        <f t="shared" si="59"/>
        <v>1270</v>
      </c>
      <c r="I75" s="15">
        <f>'[3]17'!J77</f>
        <v>285.95999999999998</v>
      </c>
      <c r="J75" s="16">
        <f>'[3]17'!K77</f>
        <v>0</v>
      </c>
      <c r="K75" s="16">
        <f>'[3]17'!L77</f>
        <v>0</v>
      </c>
      <c r="L75" s="16">
        <f>'[3]17'!M77</f>
        <v>0</v>
      </c>
      <c r="M75" s="16">
        <f>'[3]17'!N77</f>
        <v>0</v>
      </c>
      <c r="N75" s="16">
        <f>'[3]17'!O77</f>
        <v>0</v>
      </c>
      <c r="O75" s="17">
        <f t="shared" si="60"/>
        <v>285.95999999999998</v>
      </c>
      <c r="P75" s="18">
        <f>frq!C75</f>
        <v>1</v>
      </c>
      <c r="Q75" s="15">
        <f t="shared" si="33"/>
        <v>285.95999999999998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285.95999999999998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253.95999999999998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253.95999999999998</v>
      </c>
      <c r="AT75" s="8">
        <v>0</v>
      </c>
      <c r="AU75" s="8">
        <v>32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0</v>
      </c>
      <c r="BD75" s="203">
        <v>32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32</v>
      </c>
      <c r="BL75" s="8">
        <f t="shared" si="53"/>
        <v>0</v>
      </c>
      <c r="BM75" s="8">
        <f t="shared" si="54"/>
        <v>32</v>
      </c>
      <c r="BN75" s="8">
        <f t="shared" si="55"/>
        <v>0</v>
      </c>
      <c r="BO75" s="8">
        <f t="shared" si="56"/>
        <v>32</v>
      </c>
      <c r="BP75" s="181">
        <f t="shared" si="57"/>
        <v>0</v>
      </c>
      <c r="BQ75" s="181">
        <f t="shared" si="58"/>
        <v>0</v>
      </c>
    </row>
    <row r="76" spans="1:69">
      <c r="A76" s="8" t="s">
        <v>118</v>
      </c>
      <c r="B76" s="15">
        <f>'[3]17'!B78</f>
        <v>320</v>
      </c>
      <c r="C76" s="16">
        <f>'[3]17'!C78</f>
        <v>0</v>
      </c>
      <c r="D76" s="16">
        <f>'[3]17'!D78</f>
        <v>0</v>
      </c>
      <c r="E76" s="16">
        <f>'[3]17'!E78</f>
        <v>0</v>
      </c>
      <c r="F76" s="16">
        <f>'[3]17'!F78</f>
        <v>950</v>
      </c>
      <c r="G76" s="16">
        <f>'[3]17'!G78</f>
        <v>0</v>
      </c>
      <c r="H76" s="17">
        <f t="shared" si="59"/>
        <v>1270</v>
      </c>
      <c r="I76" s="15">
        <f>'[3]17'!J78</f>
        <v>285.95999999999998</v>
      </c>
      <c r="J76" s="16">
        <f>'[3]17'!K78</f>
        <v>0</v>
      </c>
      <c r="K76" s="16">
        <f>'[3]17'!L78</f>
        <v>0</v>
      </c>
      <c r="L76" s="16">
        <f>'[3]17'!M78</f>
        <v>0</v>
      </c>
      <c r="M76" s="16">
        <f>'[3]17'!N78</f>
        <v>0</v>
      </c>
      <c r="N76" s="16">
        <f>'[3]17'!O78</f>
        <v>0</v>
      </c>
      <c r="O76" s="17">
        <f t="shared" si="60"/>
        <v>285.95999999999998</v>
      </c>
      <c r="P76" s="18">
        <f>frq!C76</f>
        <v>1</v>
      </c>
      <c r="Q76" s="15">
        <f t="shared" si="33"/>
        <v>285.95999999999998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285.95999999999998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253.95999999999998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253.95999999999998</v>
      </c>
      <c r="AT76" s="8">
        <v>0</v>
      </c>
      <c r="AU76" s="8">
        <v>32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0</v>
      </c>
      <c r="BD76" s="203">
        <v>32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32</v>
      </c>
      <c r="BL76" s="8">
        <f t="shared" si="53"/>
        <v>0</v>
      </c>
      <c r="BM76" s="8">
        <f t="shared" si="54"/>
        <v>32</v>
      </c>
      <c r="BN76" s="8">
        <f t="shared" si="55"/>
        <v>0</v>
      </c>
      <c r="BO76" s="8">
        <f t="shared" si="56"/>
        <v>32</v>
      </c>
      <c r="BP76" s="181">
        <f t="shared" si="57"/>
        <v>0</v>
      </c>
      <c r="BQ76" s="181">
        <f t="shared" si="58"/>
        <v>0</v>
      </c>
    </row>
    <row r="77" spans="1:69">
      <c r="A77" s="8" t="s">
        <v>119</v>
      </c>
      <c r="B77" s="15">
        <f>'[3]17'!B79</f>
        <v>320</v>
      </c>
      <c r="C77" s="16">
        <f>'[3]17'!C79</f>
        <v>0</v>
      </c>
      <c r="D77" s="16">
        <f>'[3]17'!D79</f>
        <v>0</v>
      </c>
      <c r="E77" s="16">
        <f>'[3]17'!E79</f>
        <v>0</v>
      </c>
      <c r="F77" s="16">
        <f>'[3]17'!F79</f>
        <v>950</v>
      </c>
      <c r="G77" s="16">
        <f>'[3]17'!G79</f>
        <v>0</v>
      </c>
      <c r="H77" s="17">
        <f t="shared" si="59"/>
        <v>1270</v>
      </c>
      <c r="I77" s="15">
        <f>'[3]17'!J79</f>
        <v>285.95999999999998</v>
      </c>
      <c r="J77" s="16">
        <f>'[3]17'!K79</f>
        <v>0</v>
      </c>
      <c r="K77" s="16">
        <f>'[3]17'!L79</f>
        <v>0</v>
      </c>
      <c r="L77" s="16">
        <f>'[3]17'!M79</f>
        <v>0</v>
      </c>
      <c r="M77" s="16">
        <f>'[3]17'!N79</f>
        <v>0</v>
      </c>
      <c r="N77" s="16">
        <f>'[3]17'!O79</f>
        <v>0</v>
      </c>
      <c r="O77" s="17">
        <f t="shared" si="60"/>
        <v>285.95999999999998</v>
      </c>
      <c r="P77" s="18">
        <f>frq!C77</f>
        <v>1</v>
      </c>
      <c r="Q77" s="15">
        <f t="shared" si="33"/>
        <v>285.95999999999998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285.95999999999998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253.95999999999998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253.95999999999998</v>
      </c>
      <c r="AT77" s="8">
        <v>0</v>
      </c>
      <c r="AU77" s="8">
        <v>32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0</v>
      </c>
      <c r="BD77" s="203">
        <v>32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32</v>
      </c>
      <c r="BL77" s="8">
        <f t="shared" si="53"/>
        <v>0</v>
      </c>
      <c r="BM77" s="8">
        <f t="shared" si="54"/>
        <v>32</v>
      </c>
      <c r="BN77" s="8">
        <f t="shared" si="55"/>
        <v>0</v>
      </c>
      <c r="BO77" s="8">
        <f t="shared" si="56"/>
        <v>32</v>
      </c>
      <c r="BP77" s="181">
        <f t="shared" si="57"/>
        <v>0</v>
      </c>
      <c r="BQ77" s="181">
        <f t="shared" si="58"/>
        <v>0</v>
      </c>
    </row>
    <row r="78" spans="1:69">
      <c r="A78" s="8" t="s">
        <v>120</v>
      </c>
      <c r="B78" s="15">
        <f>'[3]17'!B80</f>
        <v>320</v>
      </c>
      <c r="C78" s="16">
        <f>'[3]17'!C80</f>
        <v>0</v>
      </c>
      <c r="D78" s="16">
        <f>'[3]17'!D80</f>
        <v>0</v>
      </c>
      <c r="E78" s="16">
        <f>'[3]17'!E80</f>
        <v>0</v>
      </c>
      <c r="F78" s="16">
        <f>'[3]17'!F80</f>
        <v>950</v>
      </c>
      <c r="G78" s="16">
        <f>'[3]17'!G80</f>
        <v>0</v>
      </c>
      <c r="H78" s="17">
        <f t="shared" si="59"/>
        <v>1270</v>
      </c>
      <c r="I78" s="15">
        <f>'[3]17'!J80</f>
        <v>304.79899999999998</v>
      </c>
      <c r="J78" s="16">
        <f>'[3]17'!K80</f>
        <v>0</v>
      </c>
      <c r="K78" s="16">
        <f>'[3]17'!L80</f>
        <v>0</v>
      </c>
      <c r="L78" s="16">
        <f>'[3]17'!M80</f>
        <v>0</v>
      </c>
      <c r="M78" s="16">
        <f>'[3]17'!N80</f>
        <v>0</v>
      </c>
      <c r="N78" s="16">
        <f>'[3]17'!O80</f>
        <v>0</v>
      </c>
      <c r="O78" s="17">
        <f t="shared" si="60"/>
        <v>304.79899999999998</v>
      </c>
      <c r="P78" s="18">
        <f>frq!C78</f>
        <v>1</v>
      </c>
      <c r="Q78" s="15">
        <f t="shared" si="33"/>
        <v>304.79899999999998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304.79899999999998</v>
      </c>
      <c r="X78" s="8">
        <f t="shared" si="36"/>
        <v>19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19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253.79899999999998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253.79899999999998</v>
      </c>
      <c r="AT78" s="8">
        <v>0</v>
      </c>
      <c r="AU78" s="8">
        <v>32</v>
      </c>
      <c r="AW78" s="206">
        <v>19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19</v>
      </c>
      <c r="BD78" s="203">
        <v>32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32</v>
      </c>
      <c r="BL78" s="8">
        <f t="shared" si="53"/>
        <v>0</v>
      </c>
      <c r="BM78" s="8">
        <f t="shared" si="54"/>
        <v>32</v>
      </c>
      <c r="BN78" s="8">
        <f t="shared" si="55"/>
        <v>19</v>
      </c>
      <c r="BO78" s="8">
        <f t="shared" si="56"/>
        <v>32</v>
      </c>
      <c r="BP78" s="181">
        <f t="shared" si="57"/>
        <v>-19</v>
      </c>
      <c r="BQ78" s="181">
        <f t="shared" si="58"/>
        <v>0</v>
      </c>
    </row>
    <row r="79" spans="1:69">
      <c r="A79" s="8" t="s">
        <v>121</v>
      </c>
      <c r="B79" s="15">
        <f>'[3]17'!B81</f>
        <v>320</v>
      </c>
      <c r="C79" s="16">
        <f>'[3]17'!C81</f>
        <v>0</v>
      </c>
      <c r="D79" s="16">
        <f>'[3]17'!D81</f>
        <v>0</v>
      </c>
      <c r="E79" s="16">
        <f>'[3]17'!E81</f>
        <v>0</v>
      </c>
      <c r="F79" s="16">
        <f>'[3]17'!F81</f>
        <v>950</v>
      </c>
      <c r="G79" s="16">
        <f>'[3]17'!G81</f>
        <v>0</v>
      </c>
      <c r="H79" s="17">
        <f t="shared" si="59"/>
        <v>1270</v>
      </c>
      <c r="I79" s="15">
        <f>'[3]17'!J81</f>
        <v>310</v>
      </c>
      <c r="J79" s="16">
        <f>'[3]17'!K81</f>
        <v>0</v>
      </c>
      <c r="K79" s="16">
        <f>'[3]17'!L81</f>
        <v>0</v>
      </c>
      <c r="L79" s="16">
        <f>'[3]17'!M81</f>
        <v>0</v>
      </c>
      <c r="M79" s="16">
        <f>'[3]17'!N81</f>
        <v>0</v>
      </c>
      <c r="N79" s="16">
        <f>'[3]17'!O81</f>
        <v>0</v>
      </c>
      <c r="O79" s="17">
        <f t="shared" si="60"/>
        <v>310</v>
      </c>
      <c r="P79" s="18">
        <f>frq!C79</f>
        <v>1</v>
      </c>
      <c r="Q79" s="15">
        <f t="shared" si="33"/>
        <v>310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310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31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</v>
      </c>
      <c r="AL79" s="8">
        <f t="shared" si="35"/>
        <v>279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279</v>
      </c>
      <c r="AT79" s="8">
        <v>0</v>
      </c>
      <c r="AU79" s="8">
        <v>32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0</v>
      </c>
      <c r="BD79" s="203">
        <v>31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31</v>
      </c>
      <c r="BL79" s="8">
        <f t="shared" si="53"/>
        <v>0</v>
      </c>
      <c r="BM79" s="8">
        <f t="shared" si="54"/>
        <v>32</v>
      </c>
      <c r="BN79" s="8">
        <f t="shared" si="55"/>
        <v>0</v>
      </c>
      <c r="BO79" s="8">
        <f t="shared" si="56"/>
        <v>31</v>
      </c>
      <c r="BP79" s="181">
        <f t="shared" si="57"/>
        <v>0</v>
      </c>
      <c r="BQ79" s="181">
        <f t="shared" si="58"/>
        <v>1</v>
      </c>
    </row>
    <row r="80" spans="1:69">
      <c r="A80" s="8" t="s">
        <v>122</v>
      </c>
      <c r="B80" s="15">
        <f>'[3]17'!B82</f>
        <v>320</v>
      </c>
      <c r="C80" s="16">
        <f>'[3]17'!C82</f>
        <v>0</v>
      </c>
      <c r="D80" s="16">
        <f>'[3]17'!D82</f>
        <v>0</v>
      </c>
      <c r="E80" s="16">
        <f>'[3]17'!E82</f>
        <v>0</v>
      </c>
      <c r="F80" s="16">
        <f>'[3]17'!F82</f>
        <v>950</v>
      </c>
      <c r="G80" s="16">
        <f>'[3]17'!G82</f>
        <v>0</v>
      </c>
      <c r="H80" s="17">
        <f t="shared" si="59"/>
        <v>1270</v>
      </c>
      <c r="I80" s="15">
        <f>'[3]17'!J82</f>
        <v>310</v>
      </c>
      <c r="J80" s="16">
        <f>'[3]17'!K82</f>
        <v>0</v>
      </c>
      <c r="K80" s="16">
        <f>'[3]17'!L82</f>
        <v>0</v>
      </c>
      <c r="L80" s="16">
        <f>'[3]17'!M82</f>
        <v>0</v>
      </c>
      <c r="M80" s="16">
        <f>'[3]17'!N82</f>
        <v>0</v>
      </c>
      <c r="N80" s="16">
        <f>'[3]17'!O82</f>
        <v>0</v>
      </c>
      <c r="O80" s="17">
        <f t="shared" si="60"/>
        <v>310</v>
      </c>
      <c r="P80" s="18">
        <f>frq!C80</f>
        <v>1</v>
      </c>
      <c r="Q80" s="15">
        <f t="shared" si="33"/>
        <v>310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310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31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</v>
      </c>
      <c r="AL80" s="8">
        <f t="shared" si="35"/>
        <v>279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279</v>
      </c>
      <c r="AT80" s="8">
        <v>0</v>
      </c>
      <c r="AU80" s="8">
        <v>32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0</v>
      </c>
      <c r="BD80" s="203">
        <v>31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31</v>
      </c>
      <c r="BL80" s="8">
        <f t="shared" si="53"/>
        <v>0</v>
      </c>
      <c r="BM80" s="8">
        <f t="shared" si="54"/>
        <v>32</v>
      </c>
      <c r="BN80" s="8">
        <f t="shared" si="55"/>
        <v>0</v>
      </c>
      <c r="BO80" s="8">
        <f t="shared" si="56"/>
        <v>31</v>
      </c>
      <c r="BP80" s="181">
        <f t="shared" si="57"/>
        <v>0</v>
      </c>
      <c r="BQ80" s="181">
        <f t="shared" si="58"/>
        <v>1</v>
      </c>
    </row>
    <row r="81" spans="1:69">
      <c r="A81" s="8" t="s">
        <v>123</v>
      </c>
      <c r="B81" s="15">
        <f>'[3]17'!B83</f>
        <v>320</v>
      </c>
      <c r="C81" s="16">
        <f>'[3]17'!C83</f>
        <v>0</v>
      </c>
      <c r="D81" s="16">
        <f>'[3]17'!D83</f>
        <v>0</v>
      </c>
      <c r="E81" s="16">
        <f>'[3]17'!E83</f>
        <v>0</v>
      </c>
      <c r="F81" s="16">
        <f>'[3]17'!F83</f>
        <v>950</v>
      </c>
      <c r="G81" s="16">
        <f>'[3]17'!G83</f>
        <v>0</v>
      </c>
      <c r="H81" s="17">
        <f t="shared" si="59"/>
        <v>1270</v>
      </c>
      <c r="I81" s="15">
        <f>'[3]17'!J83</f>
        <v>310</v>
      </c>
      <c r="J81" s="16">
        <f>'[3]17'!K83</f>
        <v>0</v>
      </c>
      <c r="K81" s="16">
        <f>'[3]17'!L83</f>
        <v>0</v>
      </c>
      <c r="L81" s="16">
        <f>'[3]17'!M83</f>
        <v>0</v>
      </c>
      <c r="M81" s="16">
        <f>'[3]17'!N83</f>
        <v>0</v>
      </c>
      <c r="N81" s="16">
        <f>'[3]17'!O83</f>
        <v>0</v>
      </c>
      <c r="O81" s="17">
        <f t="shared" si="60"/>
        <v>310</v>
      </c>
      <c r="P81" s="18">
        <f>frq!C81</f>
        <v>1</v>
      </c>
      <c r="Q81" s="15">
        <f t="shared" si="33"/>
        <v>310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310</v>
      </c>
      <c r="X81" s="8">
        <f t="shared" si="36"/>
        <v>31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</v>
      </c>
      <c r="AE81" s="8">
        <f t="shared" si="43"/>
        <v>31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</v>
      </c>
      <c r="AL81" s="8">
        <f t="shared" si="35"/>
        <v>248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248</v>
      </c>
      <c r="AT81" s="8">
        <v>31</v>
      </c>
      <c r="AU81" s="8">
        <v>31</v>
      </c>
      <c r="AW81" s="203">
        <v>31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31</v>
      </c>
      <c r="BD81" s="203">
        <v>31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31</v>
      </c>
      <c r="BL81" s="8">
        <f t="shared" si="53"/>
        <v>31</v>
      </c>
      <c r="BM81" s="8">
        <f t="shared" si="54"/>
        <v>31</v>
      </c>
      <c r="BN81" s="8">
        <f t="shared" si="55"/>
        <v>31</v>
      </c>
      <c r="BO81" s="8">
        <f t="shared" si="56"/>
        <v>31</v>
      </c>
      <c r="BP81" s="181">
        <f t="shared" si="57"/>
        <v>0</v>
      </c>
      <c r="BQ81" s="181">
        <f t="shared" si="58"/>
        <v>0</v>
      </c>
    </row>
    <row r="82" spans="1:69">
      <c r="A82" s="8" t="s">
        <v>124</v>
      </c>
      <c r="B82" s="15">
        <f>'[3]17'!B84</f>
        <v>320</v>
      </c>
      <c r="C82" s="16">
        <f>'[3]17'!C84</f>
        <v>0</v>
      </c>
      <c r="D82" s="16">
        <f>'[3]17'!D84</f>
        <v>0</v>
      </c>
      <c r="E82" s="16">
        <f>'[3]17'!E84</f>
        <v>0</v>
      </c>
      <c r="F82" s="16">
        <f>'[3]17'!F84</f>
        <v>950</v>
      </c>
      <c r="G82" s="16">
        <f>'[3]17'!G84</f>
        <v>0</v>
      </c>
      <c r="H82" s="17">
        <f t="shared" si="59"/>
        <v>1270</v>
      </c>
      <c r="I82" s="15">
        <f>'[3]17'!J84</f>
        <v>310</v>
      </c>
      <c r="J82" s="16">
        <f>'[3]17'!K84</f>
        <v>0</v>
      </c>
      <c r="K82" s="16">
        <f>'[3]17'!L84</f>
        <v>0</v>
      </c>
      <c r="L82" s="16">
        <f>'[3]17'!M84</f>
        <v>0</v>
      </c>
      <c r="M82" s="16">
        <f>'[3]17'!N84</f>
        <v>0</v>
      </c>
      <c r="N82" s="16">
        <f>'[3]17'!O84</f>
        <v>0</v>
      </c>
      <c r="O82" s="17">
        <f t="shared" si="60"/>
        <v>310</v>
      </c>
      <c r="P82" s="18">
        <f>frq!C82</f>
        <v>1</v>
      </c>
      <c r="Q82" s="15">
        <f t="shared" si="33"/>
        <v>310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310</v>
      </c>
      <c r="X82" s="8">
        <f t="shared" si="36"/>
        <v>31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</v>
      </c>
      <c r="AE82" s="8">
        <f t="shared" si="43"/>
        <v>31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</v>
      </c>
      <c r="AL82" s="8">
        <f t="shared" si="35"/>
        <v>248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248</v>
      </c>
      <c r="AT82" s="8">
        <v>31</v>
      </c>
      <c r="AU82" s="8">
        <v>31</v>
      </c>
      <c r="AW82" s="203">
        <v>31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31</v>
      </c>
      <c r="BD82" s="203">
        <v>31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31</v>
      </c>
      <c r="BL82" s="8">
        <f t="shared" si="53"/>
        <v>31</v>
      </c>
      <c r="BM82" s="8">
        <f t="shared" si="54"/>
        <v>31</v>
      </c>
      <c r="BN82" s="8">
        <f t="shared" si="55"/>
        <v>31</v>
      </c>
      <c r="BO82" s="8">
        <f t="shared" si="56"/>
        <v>31</v>
      </c>
      <c r="BP82" s="181">
        <f t="shared" si="57"/>
        <v>0</v>
      </c>
      <c r="BQ82" s="181">
        <f t="shared" si="58"/>
        <v>0</v>
      </c>
    </row>
    <row r="83" spans="1:69">
      <c r="A83" s="8" t="s">
        <v>125</v>
      </c>
      <c r="B83" s="15">
        <f>'[3]17'!B85</f>
        <v>320</v>
      </c>
      <c r="C83" s="16">
        <f>'[3]17'!C85</f>
        <v>0</v>
      </c>
      <c r="D83" s="16">
        <f>'[3]17'!D85</f>
        <v>0</v>
      </c>
      <c r="E83" s="16">
        <f>'[3]17'!E85</f>
        <v>0</v>
      </c>
      <c r="F83" s="16">
        <f>'[3]17'!F85</f>
        <v>950</v>
      </c>
      <c r="G83" s="16">
        <f>'[3]17'!G85</f>
        <v>0</v>
      </c>
      <c r="H83" s="17">
        <f t="shared" si="59"/>
        <v>1270</v>
      </c>
      <c r="I83" s="15">
        <f>'[3]17'!J85</f>
        <v>315</v>
      </c>
      <c r="J83" s="16">
        <f>'[3]17'!K85</f>
        <v>0</v>
      </c>
      <c r="K83" s="16">
        <f>'[3]17'!L85</f>
        <v>0</v>
      </c>
      <c r="L83" s="16">
        <f>'[3]17'!M85</f>
        <v>0</v>
      </c>
      <c r="M83" s="16">
        <f>'[3]17'!N85</f>
        <v>0</v>
      </c>
      <c r="N83" s="16">
        <f>'[3]17'!O85</f>
        <v>0</v>
      </c>
      <c r="O83" s="17">
        <f t="shared" si="60"/>
        <v>315</v>
      </c>
      <c r="P83" s="18">
        <f>frq!C83</f>
        <v>1</v>
      </c>
      <c r="Q83" s="15">
        <f t="shared" si="33"/>
        <v>315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315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31.5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31.5</v>
      </c>
      <c r="AL83" s="8">
        <f t="shared" si="35"/>
        <v>283.5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283.5</v>
      </c>
      <c r="AT83" s="8">
        <v>0</v>
      </c>
      <c r="AU83" s="8">
        <v>31.5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0</v>
      </c>
      <c r="BD83" s="203">
        <v>31.5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31.5</v>
      </c>
      <c r="BL83" s="8">
        <f t="shared" si="53"/>
        <v>0</v>
      </c>
      <c r="BM83" s="8">
        <f t="shared" si="54"/>
        <v>31.5</v>
      </c>
      <c r="BN83" s="8">
        <f t="shared" si="55"/>
        <v>0</v>
      </c>
      <c r="BO83" s="8">
        <f t="shared" si="56"/>
        <v>31.5</v>
      </c>
      <c r="BP83" s="181">
        <f t="shared" si="57"/>
        <v>0</v>
      </c>
      <c r="BQ83" s="181">
        <f t="shared" si="58"/>
        <v>0</v>
      </c>
    </row>
    <row r="84" spans="1:69">
      <c r="A84" s="8" t="s">
        <v>126</v>
      </c>
      <c r="B84" s="15">
        <f>'[3]17'!B86</f>
        <v>320</v>
      </c>
      <c r="C84" s="16">
        <f>'[3]17'!C86</f>
        <v>0</v>
      </c>
      <c r="D84" s="16">
        <f>'[3]17'!D86</f>
        <v>0</v>
      </c>
      <c r="E84" s="16">
        <f>'[3]17'!E86</f>
        <v>0</v>
      </c>
      <c r="F84" s="16">
        <f>'[3]17'!F86</f>
        <v>950</v>
      </c>
      <c r="G84" s="16">
        <f>'[3]17'!G86</f>
        <v>0</v>
      </c>
      <c r="H84" s="17">
        <f t="shared" si="59"/>
        <v>1270</v>
      </c>
      <c r="I84" s="15">
        <f>'[3]17'!J86</f>
        <v>315</v>
      </c>
      <c r="J84" s="16">
        <f>'[3]17'!K86</f>
        <v>0</v>
      </c>
      <c r="K84" s="16">
        <f>'[3]17'!L86</f>
        <v>0</v>
      </c>
      <c r="L84" s="16">
        <f>'[3]17'!M86</f>
        <v>0</v>
      </c>
      <c r="M84" s="16">
        <f>'[3]17'!N86</f>
        <v>0</v>
      </c>
      <c r="N84" s="16">
        <f>'[3]17'!O86</f>
        <v>0</v>
      </c>
      <c r="O84" s="17">
        <f t="shared" si="60"/>
        <v>315</v>
      </c>
      <c r="P84" s="18">
        <f>frq!C84</f>
        <v>1</v>
      </c>
      <c r="Q84" s="15">
        <f t="shared" si="33"/>
        <v>315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315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31.5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31.5</v>
      </c>
      <c r="AL84" s="8">
        <f t="shared" si="35"/>
        <v>283.5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283.5</v>
      </c>
      <c r="AT84" s="8">
        <v>0</v>
      </c>
      <c r="AU84" s="8">
        <v>31.5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0</v>
      </c>
      <c r="BD84" s="203">
        <v>31.5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31.5</v>
      </c>
      <c r="BL84" s="8">
        <f t="shared" si="53"/>
        <v>0</v>
      </c>
      <c r="BM84" s="8">
        <f t="shared" si="54"/>
        <v>31.5</v>
      </c>
      <c r="BN84" s="8">
        <f t="shared" si="55"/>
        <v>0</v>
      </c>
      <c r="BO84" s="8">
        <f t="shared" si="56"/>
        <v>31.5</v>
      </c>
      <c r="BP84" s="181">
        <f t="shared" si="57"/>
        <v>0</v>
      </c>
      <c r="BQ84" s="181">
        <f t="shared" si="58"/>
        <v>0</v>
      </c>
    </row>
    <row r="85" spans="1:69">
      <c r="A85" s="8" t="s">
        <v>127</v>
      </c>
      <c r="B85" s="15">
        <f>'[3]17'!B87</f>
        <v>320</v>
      </c>
      <c r="C85" s="16">
        <f>'[3]17'!C87</f>
        <v>0</v>
      </c>
      <c r="D85" s="16">
        <f>'[3]17'!D87</f>
        <v>0</v>
      </c>
      <c r="E85" s="16">
        <f>'[3]17'!E87</f>
        <v>0</v>
      </c>
      <c r="F85" s="16">
        <f>'[3]17'!F87</f>
        <v>950</v>
      </c>
      <c r="G85" s="16">
        <f>'[3]17'!G87</f>
        <v>0</v>
      </c>
      <c r="H85" s="17">
        <f t="shared" si="59"/>
        <v>1270</v>
      </c>
      <c r="I85" s="15">
        <f>'[3]17'!J87</f>
        <v>315</v>
      </c>
      <c r="J85" s="16">
        <f>'[3]17'!K87</f>
        <v>0</v>
      </c>
      <c r="K85" s="16">
        <f>'[3]17'!L87</f>
        <v>0</v>
      </c>
      <c r="L85" s="16">
        <f>'[3]17'!M87</f>
        <v>0</v>
      </c>
      <c r="M85" s="16">
        <f>'[3]17'!N87</f>
        <v>0</v>
      </c>
      <c r="N85" s="16">
        <f>'[3]17'!O87</f>
        <v>0</v>
      </c>
      <c r="O85" s="17">
        <f t="shared" si="60"/>
        <v>315</v>
      </c>
      <c r="P85" s="18">
        <f>frq!C85</f>
        <v>1</v>
      </c>
      <c r="Q85" s="15">
        <f t="shared" si="33"/>
        <v>315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315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31.5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31.5</v>
      </c>
      <c r="AL85" s="8">
        <f t="shared" si="35"/>
        <v>283.5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283.5</v>
      </c>
      <c r="AT85" s="8">
        <v>0</v>
      </c>
      <c r="AU85" s="8">
        <v>31.5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0</v>
      </c>
      <c r="BD85" s="203">
        <v>31.5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31.5</v>
      </c>
      <c r="BL85" s="8">
        <f t="shared" si="53"/>
        <v>0</v>
      </c>
      <c r="BM85" s="8">
        <f t="shared" si="54"/>
        <v>31.5</v>
      </c>
      <c r="BN85" s="8">
        <f t="shared" si="55"/>
        <v>0</v>
      </c>
      <c r="BO85" s="8">
        <f t="shared" si="56"/>
        <v>31.5</v>
      </c>
      <c r="BP85" s="181">
        <f t="shared" si="57"/>
        <v>0</v>
      </c>
      <c r="BQ85" s="181">
        <f t="shared" si="58"/>
        <v>0</v>
      </c>
    </row>
    <row r="86" spans="1:69">
      <c r="A86" s="8" t="s">
        <v>128</v>
      </c>
      <c r="B86" s="15">
        <f>'[3]17'!B88</f>
        <v>320</v>
      </c>
      <c r="C86" s="16">
        <f>'[3]17'!C88</f>
        <v>0</v>
      </c>
      <c r="D86" s="16">
        <f>'[3]17'!D88</f>
        <v>0</v>
      </c>
      <c r="E86" s="16">
        <f>'[3]17'!E88</f>
        <v>0</v>
      </c>
      <c r="F86" s="16">
        <f>'[3]17'!F88</f>
        <v>950</v>
      </c>
      <c r="G86" s="16">
        <f>'[3]17'!G88</f>
        <v>0</v>
      </c>
      <c r="H86" s="17">
        <f t="shared" si="59"/>
        <v>1270</v>
      </c>
      <c r="I86" s="15">
        <f>'[3]17'!J88</f>
        <v>315</v>
      </c>
      <c r="J86" s="16">
        <f>'[3]17'!K88</f>
        <v>0</v>
      </c>
      <c r="K86" s="16">
        <f>'[3]17'!L88</f>
        <v>0</v>
      </c>
      <c r="L86" s="16">
        <f>'[3]17'!M88</f>
        <v>0</v>
      </c>
      <c r="M86" s="16">
        <f>'[3]17'!N88</f>
        <v>0</v>
      </c>
      <c r="N86" s="16">
        <f>'[3]17'!O88</f>
        <v>0</v>
      </c>
      <c r="O86" s="17">
        <f t="shared" si="60"/>
        <v>315</v>
      </c>
      <c r="P86" s="18">
        <f>frq!C86</f>
        <v>1</v>
      </c>
      <c r="Q86" s="15">
        <f t="shared" si="33"/>
        <v>315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315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31.5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31.5</v>
      </c>
      <c r="AL86" s="8">
        <f t="shared" si="35"/>
        <v>283.5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283.5</v>
      </c>
      <c r="AT86" s="8">
        <v>0</v>
      </c>
      <c r="AU86" s="8">
        <v>31.5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0</v>
      </c>
      <c r="BD86" s="203">
        <v>31.5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31.5</v>
      </c>
      <c r="BL86" s="8">
        <f t="shared" si="53"/>
        <v>0</v>
      </c>
      <c r="BM86" s="8">
        <f t="shared" si="54"/>
        <v>31.5</v>
      </c>
      <c r="BN86" s="8">
        <f t="shared" si="55"/>
        <v>0</v>
      </c>
      <c r="BO86" s="8">
        <f t="shared" si="56"/>
        <v>31.5</v>
      </c>
      <c r="BP86" s="181">
        <f t="shared" si="57"/>
        <v>0</v>
      </c>
      <c r="BQ86" s="181">
        <f t="shared" si="58"/>
        <v>0</v>
      </c>
    </row>
    <row r="87" spans="1:69">
      <c r="A87" s="8" t="s">
        <v>129</v>
      </c>
      <c r="B87" s="15">
        <f>'[3]17'!B89</f>
        <v>320</v>
      </c>
      <c r="C87" s="16">
        <f>'[3]17'!C89</f>
        <v>0</v>
      </c>
      <c r="D87" s="16">
        <f>'[3]17'!D89</f>
        <v>0</v>
      </c>
      <c r="E87" s="16">
        <f>'[3]17'!E89</f>
        <v>0</v>
      </c>
      <c r="F87" s="16">
        <f>'[3]17'!F89</f>
        <v>950</v>
      </c>
      <c r="G87" s="16">
        <f>'[3]17'!G89</f>
        <v>0</v>
      </c>
      <c r="H87" s="17">
        <f t="shared" si="59"/>
        <v>1270</v>
      </c>
      <c r="I87" s="15">
        <f>'[3]17'!J89</f>
        <v>315</v>
      </c>
      <c r="J87" s="16">
        <f>'[3]17'!K89</f>
        <v>0</v>
      </c>
      <c r="K87" s="16">
        <f>'[3]17'!L89</f>
        <v>0</v>
      </c>
      <c r="L87" s="16">
        <f>'[3]17'!M89</f>
        <v>0</v>
      </c>
      <c r="M87" s="16">
        <f>'[3]17'!N89</f>
        <v>0</v>
      </c>
      <c r="N87" s="16">
        <f>'[3]17'!O89</f>
        <v>0</v>
      </c>
      <c r="O87" s="17">
        <f t="shared" si="60"/>
        <v>315</v>
      </c>
      <c r="P87" s="18">
        <f>frq!C87</f>
        <v>1</v>
      </c>
      <c r="Q87" s="15">
        <f t="shared" si="33"/>
        <v>315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315</v>
      </c>
      <c r="X87" s="8">
        <f t="shared" si="36"/>
        <v>31.5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31.5</v>
      </c>
      <c r="AE87" s="8">
        <f t="shared" si="43"/>
        <v>31.5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31.5</v>
      </c>
      <c r="AL87" s="8">
        <f t="shared" si="35"/>
        <v>252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252</v>
      </c>
      <c r="AT87" s="8">
        <v>31.5</v>
      </c>
      <c r="AU87" s="8">
        <v>31.5</v>
      </c>
      <c r="AW87" s="203">
        <v>31.5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31.5</v>
      </c>
      <c r="BD87" s="203">
        <v>31.5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31.5</v>
      </c>
      <c r="BL87" s="8">
        <f t="shared" si="53"/>
        <v>31.5</v>
      </c>
      <c r="BM87" s="8">
        <f t="shared" si="54"/>
        <v>31.5</v>
      </c>
      <c r="BN87" s="8">
        <f t="shared" si="55"/>
        <v>31.5</v>
      </c>
      <c r="BO87" s="8">
        <f t="shared" si="56"/>
        <v>31.5</v>
      </c>
      <c r="BP87" s="181">
        <f t="shared" si="57"/>
        <v>0</v>
      </c>
      <c r="BQ87" s="181">
        <f t="shared" si="58"/>
        <v>0</v>
      </c>
    </row>
    <row r="88" spans="1:69">
      <c r="A88" s="8" t="s">
        <v>130</v>
      </c>
      <c r="B88" s="15">
        <f>'[3]17'!B90</f>
        <v>320</v>
      </c>
      <c r="C88" s="16">
        <f>'[3]17'!C90</f>
        <v>0</v>
      </c>
      <c r="D88" s="16">
        <f>'[3]17'!D90</f>
        <v>0</v>
      </c>
      <c r="E88" s="16">
        <f>'[3]17'!E90</f>
        <v>0</v>
      </c>
      <c r="F88" s="16">
        <f>'[3]17'!F90</f>
        <v>950</v>
      </c>
      <c r="G88" s="16">
        <f>'[3]17'!G90</f>
        <v>0</v>
      </c>
      <c r="H88" s="17">
        <f t="shared" si="59"/>
        <v>1270</v>
      </c>
      <c r="I88" s="15">
        <f>'[3]17'!J90</f>
        <v>315</v>
      </c>
      <c r="J88" s="16">
        <f>'[3]17'!K90</f>
        <v>0</v>
      </c>
      <c r="K88" s="16">
        <f>'[3]17'!L90</f>
        <v>0</v>
      </c>
      <c r="L88" s="16">
        <f>'[3]17'!M90</f>
        <v>0</v>
      </c>
      <c r="M88" s="16">
        <f>'[3]17'!N90</f>
        <v>0</v>
      </c>
      <c r="N88" s="16">
        <f>'[3]17'!O90</f>
        <v>0</v>
      </c>
      <c r="O88" s="17">
        <f t="shared" si="60"/>
        <v>315</v>
      </c>
      <c r="P88" s="18">
        <f>frq!C88</f>
        <v>1</v>
      </c>
      <c r="Q88" s="15">
        <f t="shared" si="33"/>
        <v>315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315</v>
      </c>
      <c r="X88" s="8">
        <f t="shared" si="36"/>
        <v>31.5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31.5</v>
      </c>
      <c r="AE88" s="8">
        <f t="shared" si="43"/>
        <v>31.5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31.5</v>
      </c>
      <c r="AL88" s="8">
        <f t="shared" si="35"/>
        <v>252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252</v>
      </c>
      <c r="AT88" s="8">
        <v>31.5</v>
      </c>
      <c r="AU88" s="8">
        <v>31.5</v>
      </c>
      <c r="AW88" s="203">
        <v>31.5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31.5</v>
      </c>
      <c r="BD88" s="203">
        <v>31.5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31.5</v>
      </c>
      <c r="BL88" s="8">
        <f t="shared" si="53"/>
        <v>31.5</v>
      </c>
      <c r="BM88" s="8">
        <f t="shared" si="54"/>
        <v>31.5</v>
      </c>
      <c r="BN88" s="8">
        <f t="shared" si="55"/>
        <v>31.5</v>
      </c>
      <c r="BO88" s="8">
        <f t="shared" si="56"/>
        <v>31.5</v>
      </c>
      <c r="BP88" s="181">
        <f t="shared" si="57"/>
        <v>0</v>
      </c>
      <c r="BQ88" s="181">
        <f t="shared" si="58"/>
        <v>0</v>
      </c>
    </row>
    <row r="89" spans="1:69">
      <c r="A89" s="8" t="s">
        <v>131</v>
      </c>
      <c r="B89" s="15">
        <f>'[3]17'!B91</f>
        <v>320</v>
      </c>
      <c r="C89" s="16">
        <f>'[3]17'!C91</f>
        <v>0</v>
      </c>
      <c r="D89" s="16">
        <f>'[3]17'!D91</f>
        <v>0</v>
      </c>
      <c r="E89" s="16">
        <f>'[3]17'!E91</f>
        <v>0</v>
      </c>
      <c r="F89" s="16">
        <f>'[3]17'!F91</f>
        <v>950</v>
      </c>
      <c r="G89" s="16">
        <f>'[3]17'!G91</f>
        <v>0</v>
      </c>
      <c r="H89" s="17">
        <f t="shared" si="59"/>
        <v>1270</v>
      </c>
      <c r="I89" s="15">
        <f>'[3]17'!J91</f>
        <v>315</v>
      </c>
      <c r="J89" s="16">
        <f>'[3]17'!K91</f>
        <v>0</v>
      </c>
      <c r="K89" s="16">
        <f>'[3]17'!L91</f>
        <v>0</v>
      </c>
      <c r="L89" s="16">
        <f>'[3]17'!M91</f>
        <v>0</v>
      </c>
      <c r="M89" s="16">
        <f>'[3]17'!N91</f>
        <v>0</v>
      </c>
      <c r="N89" s="16">
        <f>'[3]17'!O91</f>
        <v>0</v>
      </c>
      <c r="O89" s="17">
        <f t="shared" si="60"/>
        <v>315</v>
      </c>
      <c r="P89" s="18">
        <f>frq!C89</f>
        <v>1</v>
      </c>
      <c r="Q89" s="15">
        <f t="shared" si="33"/>
        <v>315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315</v>
      </c>
      <c r="X89" s="8">
        <f t="shared" si="36"/>
        <v>31.5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31.5</v>
      </c>
      <c r="AE89" s="8">
        <f t="shared" si="43"/>
        <v>31.5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31.5</v>
      </c>
      <c r="AL89" s="8">
        <f t="shared" si="35"/>
        <v>252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252</v>
      </c>
      <c r="AT89" s="8">
        <v>31.5</v>
      </c>
      <c r="AU89" s="8">
        <v>31.5</v>
      </c>
      <c r="AW89" s="203">
        <v>31.5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31.5</v>
      </c>
      <c r="BD89" s="203">
        <v>31.5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31.5</v>
      </c>
      <c r="BL89" s="8">
        <f t="shared" si="53"/>
        <v>31.5</v>
      </c>
      <c r="BM89" s="8">
        <f t="shared" si="54"/>
        <v>31.5</v>
      </c>
      <c r="BN89" s="8">
        <f t="shared" si="55"/>
        <v>31.5</v>
      </c>
      <c r="BO89" s="8">
        <f t="shared" si="56"/>
        <v>31.5</v>
      </c>
      <c r="BP89" s="181">
        <f t="shared" si="57"/>
        <v>0</v>
      </c>
      <c r="BQ89" s="181">
        <f t="shared" si="58"/>
        <v>0</v>
      </c>
    </row>
    <row r="90" spans="1:69">
      <c r="A90" s="8" t="s">
        <v>132</v>
      </c>
      <c r="B90" s="15">
        <f>'[3]17'!B92</f>
        <v>320</v>
      </c>
      <c r="C90" s="16">
        <f>'[3]17'!C92</f>
        <v>0</v>
      </c>
      <c r="D90" s="16">
        <f>'[3]17'!D92</f>
        <v>0</v>
      </c>
      <c r="E90" s="16">
        <f>'[3]17'!E92</f>
        <v>0</v>
      </c>
      <c r="F90" s="16">
        <f>'[3]17'!F92</f>
        <v>950</v>
      </c>
      <c r="G90" s="16">
        <f>'[3]17'!G92</f>
        <v>0</v>
      </c>
      <c r="H90" s="17">
        <f t="shared" si="59"/>
        <v>1270</v>
      </c>
      <c r="I90" s="15">
        <f>'[3]17'!J92</f>
        <v>315</v>
      </c>
      <c r="J90" s="16">
        <f>'[3]17'!K92</f>
        <v>0</v>
      </c>
      <c r="K90" s="16">
        <f>'[3]17'!L92</f>
        <v>0</v>
      </c>
      <c r="L90" s="16">
        <f>'[3]17'!M92</f>
        <v>0</v>
      </c>
      <c r="M90" s="16">
        <f>'[3]17'!N92</f>
        <v>0</v>
      </c>
      <c r="N90" s="16">
        <f>'[3]17'!O92</f>
        <v>0</v>
      </c>
      <c r="O90" s="17">
        <f t="shared" si="60"/>
        <v>315</v>
      </c>
      <c r="P90" s="18">
        <f>frq!C90</f>
        <v>1</v>
      </c>
      <c r="Q90" s="15">
        <f t="shared" si="33"/>
        <v>315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315</v>
      </c>
      <c r="X90" s="8">
        <f t="shared" si="36"/>
        <v>31.5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31.5</v>
      </c>
      <c r="AE90" s="8">
        <f t="shared" si="43"/>
        <v>31.5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31.5</v>
      </c>
      <c r="AL90" s="8">
        <f t="shared" si="35"/>
        <v>252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252</v>
      </c>
      <c r="AT90" s="8">
        <v>31.5</v>
      </c>
      <c r="AU90" s="8">
        <v>31.5</v>
      </c>
      <c r="AW90" s="203">
        <v>31.5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31.5</v>
      </c>
      <c r="BD90" s="203">
        <v>31.5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31.5</v>
      </c>
      <c r="BL90" s="8">
        <f t="shared" si="53"/>
        <v>31.5</v>
      </c>
      <c r="BM90" s="8">
        <f t="shared" si="54"/>
        <v>31.5</v>
      </c>
      <c r="BN90" s="8">
        <f t="shared" si="55"/>
        <v>31.5</v>
      </c>
      <c r="BO90" s="8">
        <f t="shared" si="56"/>
        <v>31.5</v>
      </c>
      <c r="BP90" s="181">
        <f t="shared" si="57"/>
        <v>0</v>
      </c>
      <c r="BQ90" s="181">
        <f t="shared" si="58"/>
        <v>0</v>
      </c>
    </row>
    <row r="91" spans="1:69">
      <c r="A91" s="8" t="s">
        <v>133</v>
      </c>
      <c r="B91" s="15">
        <f>'[3]17'!B93</f>
        <v>320</v>
      </c>
      <c r="C91" s="16">
        <f>'[3]17'!C93</f>
        <v>0</v>
      </c>
      <c r="D91" s="16">
        <f>'[3]17'!D93</f>
        <v>0</v>
      </c>
      <c r="E91" s="16">
        <f>'[3]17'!E93</f>
        <v>0</v>
      </c>
      <c r="F91" s="16">
        <f>'[3]17'!F93</f>
        <v>950</v>
      </c>
      <c r="G91" s="16">
        <f>'[3]17'!G93</f>
        <v>0</v>
      </c>
      <c r="H91" s="17">
        <f t="shared" si="59"/>
        <v>1270</v>
      </c>
      <c r="I91" s="15">
        <f>'[3]17'!J93</f>
        <v>315</v>
      </c>
      <c r="J91" s="16">
        <f>'[3]17'!K93</f>
        <v>0</v>
      </c>
      <c r="K91" s="16">
        <f>'[3]17'!L93</f>
        <v>0</v>
      </c>
      <c r="L91" s="16">
        <f>'[3]17'!M93</f>
        <v>0</v>
      </c>
      <c r="M91" s="16">
        <f>'[3]17'!N93</f>
        <v>0</v>
      </c>
      <c r="N91" s="16">
        <f>'[3]17'!O93</f>
        <v>0</v>
      </c>
      <c r="O91" s="17">
        <f t="shared" si="60"/>
        <v>315</v>
      </c>
      <c r="P91" s="18">
        <f>frq!C91</f>
        <v>1</v>
      </c>
      <c r="Q91" s="15">
        <f t="shared" si="33"/>
        <v>315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315</v>
      </c>
      <c r="X91" s="8">
        <f t="shared" si="36"/>
        <v>31.5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31.5</v>
      </c>
      <c r="AE91" s="8">
        <f t="shared" si="43"/>
        <v>31.5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31.5</v>
      </c>
      <c r="AL91" s="8">
        <f t="shared" si="35"/>
        <v>252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252</v>
      </c>
      <c r="AT91" s="8">
        <v>31.5</v>
      </c>
      <c r="AU91" s="8">
        <v>31.5</v>
      </c>
      <c r="AW91" s="203">
        <v>31.5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31.5</v>
      </c>
      <c r="BD91" s="203">
        <v>31.5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31.5</v>
      </c>
      <c r="BL91" s="8">
        <f t="shared" si="53"/>
        <v>31.5</v>
      </c>
      <c r="BM91" s="8">
        <f t="shared" si="54"/>
        <v>31.5</v>
      </c>
      <c r="BN91" s="8">
        <f t="shared" si="55"/>
        <v>31.5</v>
      </c>
      <c r="BO91" s="8">
        <f t="shared" si="56"/>
        <v>31.5</v>
      </c>
      <c r="BP91" s="181">
        <f t="shared" si="57"/>
        <v>0</v>
      </c>
      <c r="BQ91" s="181">
        <f t="shared" si="58"/>
        <v>0</v>
      </c>
    </row>
    <row r="92" spans="1:69">
      <c r="A92" s="8" t="s">
        <v>134</v>
      </c>
      <c r="B92" s="15">
        <f>'[3]17'!B94</f>
        <v>320</v>
      </c>
      <c r="C92" s="16">
        <f>'[3]17'!C94</f>
        <v>0</v>
      </c>
      <c r="D92" s="16">
        <f>'[3]17'!D94</f>
        <v>0</v>
      </c>
      <c r="E92" s="16">
        <f>'[3]17'!E94</f>
        <v>0</v>
      </c>
      <c r="F92" s="16">
        <f>'[3]17'!F94</f>
        <v>950</v>
      </c>
      <c r="G92" s="16">
        <f>'[3]17'!G94</f>
        <v>0</v>
      </c>
      <c r="H92" s="17">
        <f t="shared" si="59"/>
        <v>1270</v>
      </c>
      <c r="I92" s="15">
        <f>'[3]17'!J94</f>
        <v>315</v>
      </c>
      <c r="J92" s="16">
        <f>'[3]17'!K94</f>
        <v>0</v>
      </c>
      <c r="K92" s="16">
        <f>'[3]17'!L94</f>
        <v>0</v>
      </c>
      <c r="L92" s="16">
        <f>'[3]17'!M94</f>
        <v>0</v>
      </c>
      <c r="M92" s="16">
        <f>'[3]17'!N94</f>
        <v>0</v>
      </c>
      <c r="N92" s="16">
        <f>'[3]17'!O94</f>
        <v>0</v>
      </c>
      <c r="O92" s="17">
        <f t="shared" si="60"/>
        <v>315</v>
      </c>
      <c r="P92" s="18">
        <f>frq!C92</f>
        <v>1</v>
      </c>
      <c r="Q92" s="15">
        <f t="shared" si="33"/>
        <v>315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315</v>
      </c>
      <c r="X92" s="8">
        <f t="shared" si="36"/>
        <v>31.5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31.5</v>
      </c>
      <c r="AE92" s="8">
        <f t="shared" si="43"/>
        <v>31.5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31.5</v>
      </c>
      <c r="AL92" s="8">
        <f t="shared" si="35"/>
        <v>252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252</v>
      </c>
      <c r="AT92" s="8">
        <v>31.5</v>
      </c>
      <c r="AU92" s="8">
        <v>31.5</v>
      </c>
      <c r="AW92" s="203">
        <v>31.5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31.5</v>
      </c>
      <c r="BD92" s="203">
        <v>31.5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31.5</v>
      </c>
      <c r="BL92" s="8">
        <f t="shared" si="53"/>
        <v>31.5</v>
      </c>
      <c r="BM92" s="8">
        <f t="shared" si="54"/>
        <v>31.5</v>
      </c>
      <c r="BN92" s="8">
        <f t="shared" si="55"/>
        <v>31.5</v>
      </c>
      <c r="BO92" s="8">
        <f t="shared" si="56"/>
        <v>31.5</v>
      </c>
      <c r="BP92" s="181">
        <f t="shared" si="57"/>
        <v>0</v>
      </c>
      <c r="BQ92" s="181">
        <f t="shared" si="58"/>
        <v>0</v>
      </c>
    </row>
    <row r="93" spans="1:69">
      <c r="A93" s="8" t="s">
        <v>135</v>
      </c>
      <c r="B93" s="15">
        <f>'[3]17'!B95</f>
        <v>320</v>
      </c>
      <c r="C93" s="16">
        <f>'[3]17'!C95</f>
        <v>0</v>
      </c>
      <c r="D93" s="16">
        <f>'[3]17'!D95</f>
        <v>0</v>
      </c>
      <c r="E93" s="16">
        <f>'[3]17'!E95</f>
        <v>0</v>
      </c>
      <c r="F93" s="16">
        <f>'[3]17'!F95</f>
        <v>950</v>
      </c>
      <c r="G93" s="16">
        <f>'[3]17'!G95</f>
        <v>0</v>
      </c>
      <c r="H93" s="17">
        <f t="shared" si="59"/>
        <v>1270</v>
      </c>
      <c r="I93" s="15">
        <f>'[3]17'!J95</f>
        <v>315</v>
      </c>
      <c r="J93" s="16">
        <f>'[3]17'!K95</f>
        <v>0</v>
      </c>
      <c r="K93" s="16">
        <f>'[3]17'!L95</f>
        <v>0</v>
      </c>
      <c r="L93" s="16">
        <f>'[3]17'!M95</f>
        <v>0</v>
      </c>
      <c r="M93" s="16">
        <f>'[3]17'!N95</f>
        <v>0</v>
      </c>
      <c r="N93" s="16">
        <f>'[3]17'!O95</f>
        <v>0</v>
      </c>
      <c r="O93" s="17">
        <f t="shared" si="60"/>
        <v>315</v>
      </c>
      <c r="P93" s="18">
        <f>frq!C93</f>
        <v>1</v>
      </c>
      <c r="Q93" s="15">
        <f t="shared" si="33"/>
        <v>315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315</v>
      </c>
      <c r="X93" s="8">
        <f t="shared" si="36"/>
        <v>31.5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31.5</v>
      </c>
      <c r="AE93" s="8">
        <f t="shared" si="43"/>
        <v>31.5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31.5</v>
      </c>
      <c r="AL93" s="8">
        <f t="shared" si="35"/>
        <v>252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252</v>
      </c>
      <c r="AT93" s="8">
        <v>31.5</v>
      </c>
      <c r="AU93" s="8">
        <v>31.5</v>
      </c>
      <c r="AW93" s="203">
        <v>31.5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31.5</v>
      </c>
      <c r="BD93" s="203">
        <v>31.5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31.5</v>
      </c>
      <c r="BL93" s="8">
        <f t="shared" si="53"/>
        <v>31.5</v>
      </c>
      <c r="BM93" s="8">
        <f t="shared" si="54"/>
        <v>31.5</v>
      </c>
      <c r="BN93" s="8">
        <f t="shared" si="55"/>
        <v>31.5</v>
      </c>
      <c r="BO93" s="8">
        <f t="shared" si="56"/>
        <v>31.5</v>
      </c>
      <c r="BP93" s="181">
        <f t="shared" si="57"/>
        <v>0</v>
      </c>
      <c r="BQ93" s="181">
        <f t="shared" si="58"/>
        <v>0</v>
      </c>
    </row>
    <row r="94" spans="1:69">
      <c r="A94" s="8" t="s">
        <v>136</v>
      </c>
      <c r="B94" s="15">
        <f>'[3]17'!B96</f>
        <v>320</v>
      </c>
      <c r="C94" s="16">
        <f>'[3]17'!C96</f>
        <v>0</v>
      </c>
      <c r="D94" s="16">
        <f>'[3]17'!D96</f>
        <v>0</v>
      </c>
      <c r="E94" s="16">
        <f>'[3]17'!E96</f>
        <v>0</v>
      </c>
      <c r="F94" s="16">
        <f>'[3]17'!F96</f>
        <v>950</v>
      </c>
      <c r="G94" s="16">
        <f>'[3]17'!G96</f>
        <v>0</v>
      </c>
      <c r="H94" s="17">
        <f t="shared" si="59"/>
        <v>1270</v>
      </c>
      <c r="I94" s="15">
        <f>'[3]17'!J96</f>
        <v>315</v>
      </c>
      <c r="J94" s="16">
        <f>'[3]17'!K96</f>
        <v>0</v>
      </c>
      <c r="K94" s="16">
        <f>'[3]17'!L96</f>
        <v>0</v>
      </c>
      <c r="L94" s="16">
        <f>'[3]17'!M96</f>
        <v>0</v>
      </c>
      <c r="M94" s="16">
        <f>'[3]17'!N96</f>
        <v>0</v>
      </c>
      <c r="N94" s="16">
        <f>'[3]17'!O96</f>
        <v>0</v>
      </c>
      <c r="O94" s="17">
        <f t="shared" si="60"/>
        <v>315</v>
      </c>
      <c r="P94" s="18">
        <f>frq!C94</f>
        <v>1</v>
      </c>
      <c r="Q94" s="15">
        <f t="shared" si="33"/>
        <v>315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315</v>
      </c>
      <c r="X94" s="8">
        <f t="shared" si="36"/>
        <v>31.5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31.5</v>
      </c>
      <c r="AE94" s="8">
        <f t="shared" si="43"/>
        <v>31.5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31.5</v>
      </c>
      <c r="AL94" s="8">
        <f t="shared" si="35"/>
        <v>252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252</v>
      </c>
      <c r="AT94" s="8">
        <v>31.5</v>
      </c>
      <c r="AU94" s="8">
        <v>31.5</v>
      </c>
      <c r="AW94" s="203">
        <v>31.5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31.5</v>
      </c>
      <c r="BD94" s="203">
        <v>31.5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31.5</v>
      </c>
      <c r="BL94" s="8">
        <f t="shared" si="53"/>
        <v>31.5</v>
      </c>
      <c r="BM94" s="8">
        <f t="shared" si="54"/>
        <v>31.5</v>
      </c>
      <c r="BN94" s="8">
        <f t="shared" si="55"/>
        <v>31.5</v>
      </c>
      <c r="BO94" s="8">
        <f t="shared" si="56"/>
        <v>31.5</v>
      </c>
      <c r="BP94" s="181">
        <f t="shared" si="57"/>
        <v>0</v>
      </c>
      <c r="BQ94" s="181">
        <f t="shared" si="58"/>
        <v>0</v>
      </c>
    </row>
    <row r="95" spans="1:69">
      <c r="A95" s="8" t="s">
        <v>137</v>
      </c>
      <c r="B95" s="15">
        <f>'[3]17'!B97</f>
        <v>320</v>
      </c>
      <c r="C95" s="16">
        <f>'[3]17'!C97</f>
        <v>0</v>
      </c>
      <c r="D95" s="16">
        <f>'[3]17'!D97</f>
        <v>0</v>
      </c>
      <c r="E95" s="16">
        <f>'[3]17'!E97</f>
        <v>0</v>
      </c>
      <c r="F95" s="16">
        <f>'[3]17'!F97</f>
        <v>950</v>
      </c>
      <c r="G95" s="16">
        <f>'[3]17'!G97</f>
        <v>0</v>
      </c>
      <c r="H95" s="17">
        <f t="shared" si="59"/>
        <v>1270</v>
      </c>
      <c r="I95" s="15">
        <f>'[3]17'!J97</f>
        <v>315</v>
      </c>
      <c r="J95" s="16">
        <f>'[3]17'!K97</f>
        <v>0</v>
      </c>
      <c r="K95" s="16">
        <f>'[3]17'!L97</f>
        <v>0</v>
      </c>
      <c r="L95" s="16">
        <f>'[3]17'!M97</f>
        <v>0</v>
      </c>
      <c r="M95" s="16">
        <f>'[3]17'!N97</f>
        <v>0</v>
      </c>
      <c r="N95" s="16">
        <f>'[3]17'!O97</f>
        <v>0</v>
      </c>
      <c r="O95" s="17">
        <f t="shared" si="60"/>
        <v>315</v>
      </c>
      <c r="P95" s="18">
        <f>frq!C95</f>
        <v>1</v>
      </c>
      <c r="Q95" s="15">
        <f t="shared" si="33"/>
        <v>315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315</v>
      </c>
      <c r="X95" s="8">
        <f t="shared" si="36"/>
        <v>31.5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31.5</v>
      </c>
      <c r="AE95" s="8">
        <f t="shared" si="43"/>
        <v>31.5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31.5</v>
      </c>
      <c r="AL95" s="8">
        <f t="shared" si="35"/>
        <v>252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252</v>
      </c>
      <c r="AT95" s="8">
        <v>31.5</v>
      </c>
      <c r="AU95" s="8">
        <v>31.5</v>
      </c>
      <c r="AW95" s="203">
        <v>31.5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31.5</v>
      </c>
      <c r="BD95" s="203">
        <v>31.5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31.5</v>
      </c>
      <c r="BL95" s="8">
        <f t="shared" si="53"/>
        <v>31.5</v>
      </c>
      <c r="BM95" s="8">
        <f t="shared" si="54"/>
        <v>31.5</v>
      </c>
      <c r="BN95" s="8">
        <f t="shared" si="55"/>
        <v>31.5</v>
      </c>
      <c r="BO95" s="8">
        <f t="shared" si="56"/>
        <v>31.5</v>
      </c>
      <c r="BP95" s="181">
        <f t="shared" si="57"/>
        <v>0</v>
      </c>
      <c r="BQ95" s="181">
        <f t="shared" si="58"/>
        <v>0</v>
      </c>
    </row>
    <row r="96" spans="1:69">
      <c r="A96" s="8" t="s">
        <v>138</v>
      </c>
      <c r="B96" s="15">
        <f>'[3]17'!B98</f>
        <v>320</v>
      </c>
      <c r="C96" s="16">
        <f>'[3]17'!C98</f>
        <v>0</v>
      </c>
      <c r="D96" s="16">
        <f>'[3]17'!D98</f>
        <v>0</v>
      </c>
      <c r="E96" s="16">
        <f>'[3]17'!E98</f>
        <v>0</v>
      </c>
      <c r="F96" s="16">
        <f>'[3]17'!F98</f>
        <v>950</v>
      </c>
      <c r="G96" s="16">
        <f>'[3]17'!G98</f>
        <v>0</v>
      </c>
      <c r="H96" s="17">
        <f t="shared" si="59"/>
        <v>1270</v>
      </c>
      <c r="I96" s="15">
        <f>'[3]17'!J98</f>
        <v>315</v>
      </c>
      <c r="J96" s="16">
        <f>'[3]17'!K98</f>
        <v>0</v>
      </c>
      <c r="K96" s="16">
        <f>'[3]17'!L98</f>
        <v>0</v>
      </c>
      <c r="L96" s="16">
        <f>'[3]17'!M98</f>
        <v>0</v>
      </c>
      <c r="M96" s="16">
        <f>'[3]17'!N98</f>
        <v>0</v>
      </c>
      <c r="N96" s="16">
        <f>'[3]17'!O98</f>
        <v>0</v>
      </c>
      <c r="O96" s="17">
        <f t="shared" si="60"/>
        <v>315</v>
      </c>
      <c r="P96" s="18">
        <f>frq!C96</f>
        <v>1</v>
      </c>
      <c r="Q96" s="15">
        <f t="shared" si="33"/>
        <v>315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315</v>
      </c>
      <c r="X96" s="8">
        <f t="shared" si="36"/>
        <v>31.5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31.5</v>
      </c>
      <c r="AE96" s="8">
        <f t="shared" si="43"/>
        <v>31.5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31.5</v>
      </c>
      <c r="AL96" s="8">
        <f t="shared" si="35"/>
        <v>252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252</v>
      </c>
      <c r="AT96" s="8">
        <v>31.5</v>
      </c>
      <c r="AU96" s="8">
        <v>31.5</v>
      </c>
      <c r="AW96" s="203">
        <v>31.5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31.5</v>
      </c>
      <c r="BD96" s="203">
        <v>31.5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31.5</v>
      </c>
      <c r="BL96" s="8">
        <f t="shared" si="53"/>
        <v>31.5</v>
      </c>
      <c r="BM96" s="8">
        <f t="shared" si="54"/>
        <v>31.5</v>
      </c>
      <c r="BN96" s="8">
        <f t="shared" si="55"/>
        <v>31.5</v>
      </c>
      <c r="BO96" s="8">
        <f t="shared" si="56"/>
        <v>31.5</v>
      </c>
      <c r="BP96" s="181">
        <f t="shared" si="57"/>
        <v>0</v>
      </c>
      <c r="BQ96" s="181">
        <f t="shared" si="58"/>
        <v>0</v>
      </c>
    </row>
    <row r="97" spans="1:69">
      <c r="A97" s="8" t="s">
        <v>139</v>
      </c>
      <c r="B97" s="15">
        <f>'[3]17'!B99</f>
        <v>320</v>
      </c>
      <c r="C97" s="16">
        <f>'[3]17'!C99</f>
        <v>0</v>
      </c>
      <c r="D97" s="16">
        <f>'[3]17'!D99</f>
        <v>0</v>
      </c>
      <c r="E97" s="16">
        <f>'[3]17'!E99</f>
        <v>0</v>
      </c>
      <c r="F97" s="16">
        <f>'[3]17'!F99</f>
        <v>950</v>
      </c>
      <c r="G97" s="16">
        <f>'[3]17'!G99</f>
        <v>0</v>
      </c>
      <c r="H97" s="17">
        <f t="shared" si="59"/>
        <v>1270</v>
      </c>
      <c r="I97" s="15">
        <f>'[3]17'!J99</f>
        <v>315</v>
      </c>
      <c r="J97" s="16">
        <f>'[3]17'!K99</f>
        <v>0</v>
      </c>
      <c r="K97" s="16">
        <f>'[3]17'!L99</f>
        <v>0</v>
      </c>
      <c r="L97" s="16">
        <f>'[3]17'!M99</f>
        <v>0</v>
      </c>
      <c r="M97" s="16">
        <f>'[3]17'!N99</f>
        <v>0</v>
      </c>
      <c r="N97" s="16">
        <f>'[3]17'!O99</f>
        <v>0</v>
      </c>
      <c r="O97" s="17">
        <f t="shared" si="60"/>
        <v>315</v>
      </c>
      <c r="P97" s="18">
        <f>frq!C97</f>
        <v>1</v>
      </c>
      <c r="Q97" s="15">
        <f t="shared" si="33"/>
        <v>315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315</v>
      </c>
      <c r="X97" s="8">
        <f t="shared" si="36"/>
        <v>31.5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31.5</v>
      </c>
      <c r="AE97" s="8">
        <f t="shared" si="43"/>
        <v>31.5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31.5</v>
      </c>
      <c r="AL97" s="8">
        <f t="shared" si="35"/>
        <v>252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252</v>
      </c>
      <c r="AT97" s="8">
        <v>31.5</v>
      </c>
      <c r="AU97" s="8">
        <v>31.5</v>
      </c>
      <c r="AW97" s="203">
        <v>31.5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31.5</v>
      </c>
      <c r="BD97" s="203">
        <v>31.5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31.5</v>
      </c>
      <c r="BL97" s="8">
        <f t="shared" si="53"/>
        <v>31.5</v>
      </c>
      <c r="BM97" s="8">
        <f t="shared" si="54"/>
        <v>31.5</v>
      </c>
      <c r="BN97" s="8">
        <f t="shared" si="55"/>
        <v>31.5</v>
      </c>
      <c r="BO97" s="8">
        <f t="shared" si="56"/>
        <v>31.5</v>
      </c>
      <c r="BP97" s="181">
        <f t="shared" si="57"/>
        <v>0</v>
      </c>
      <c r="BQ97" s="181">
        <f t="shared" si="58"/>
        <v>0</v>
      </c>
    </row>
    <row r="98" spans="1:69">
      <c r="A98" s="8" t="s">
        <v>140</v>
      </c>
      <c r="B98" s="15">
        <f>'[3]17'!B100</f>
        <v>320</v>
      </c>
      <c r="C98" s="16">
        <f>'[3]17'!C100</f>
        <v>0</v>
      </c>
      <c r="D98" s="16">
        <f>'[3]17'!D100</f>
        <v>0</v>
      </c>
      <c r="E98" s="16">
        <f>'[3]17'!E100</f>
        <v>0</v>
      </c>
      <c r="F98" s="16">
        <f>'[3]17'!F100</f>
        <v>950</v>
      </c>
      <c r="G98" s="16">
        <f>'[3]17'!G100</f>
        <v>0</v>
      </c>
      <c r="H98" s="17">
        <f t="shared" si="59"/>
        <v>1270</v>
      </c>
      <c r="I98" s="15">
        <f>'[3]17'!J100</f>
        <v>315</v>
      </c>
      <c r="J98" s="16">
        <f>'[3]17'!K100</f>
        <v>0</v>
      </c>
      <c r="K98" s="16">
        <f>'[3]17'!L100</f>
        <v>0</v>
      </c>
      <c r="L98" s="16">
        <f>'[3]17'!M100</f>
        <v>0</v>
      </c>
      <c r="M98" s="16">
        <f>'[3]17'!N100</f>
        <v>0</v>
      </c>
      <c r="N98" s="16">
        <f>'[3]17'!O100</f>
        <v>0</v>
      </c>
      <c r="O98" s="17">
        <f t="shared" si="60"/>
        <v>315</v>
      </c>
      <c r="P98" s="18">
        <f>frq!C98</f>
        <v>1</v>
      </c>
      <c r="Q98" s="15">
        <f t="shared" si="33"/>
        <v>315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315</v>
      </c>
      <c r="X98" s="8">
        <f t="shared" si="36"/>
        <v>31.5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31.5</v>
      </c>
      <c r="AE98" s="8">
        <f t="shared" si="43"/>
        <v>31.5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31.5</v>
      </c>
      <c r="AL98" s="8">
        <f t="shared" si="35"/>
        <v>252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252</v>
      </c>
      <c r="AT98" s="8">
        <v>31.5</v>
      </c>
      <c r="AU98" s="8">
        <v>31.5</v>
      </c>
      <c r="AW98" s="203">
        <v>31.5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31.5</v>
      </c>
      <c r="BD98" s="203">
        <v>31.5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31.5</v>
      </c>
      <c r="BL98" s="8">
        <f t="shared" si="53"/>
        <v>31.5</v>
      </c>
      <c r="BM98" s="8">
        <f t="shared" si="54"/>
        <v>31.5</v>
      </c>
      <c r="BN98" s="8">
        <f t="shared" si="55"/>
        <v>31.5</v>
      </c>
      <c r="BO98" s="8">
        <f t="shared" si="56"/>
        <v>31.5</v>
      </c>
      <c r="BP98" s="181">
        <f t="shared" si="57"/>
        <v>0</v>
      </c>
      <c r="BQ98" s="181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6.7333234999999982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6.7333234999999982</v>
      </c>
      <c r="P99" s="15">
        <f t="shared" si="62"/>
        <v>2.4E-2</v>
      </c>
      <c r="Q99" s="15">
        <f t="shared" si="62"/>
        <v>6.7333234999999982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6.7333234999999982</v>
      </c>
      <c r="X99" s="15">
        <f t="shared" si="62"/>
        <v>0.51834687499999976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0.51834687499999976</v>
      </c>
      <c r="AE99" s="15">
        <f t="shared" si="62"/>
        <v>0.6085968749999997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0.6085968749999997</v>
      </c>
      <c r="AL99" s="15">
        <f t="shared" si="62"/>
        <v>5.6063797499999977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5.6063797499999977</v>
      </c>
      <c r="AS99" s="15">
        <f t="shared" si="62"/>
        <v>0</v>
      </c>
      <c r="AT99" s="15">
        <f t="shared" si="62"/>
        <v>0.51185499999999973</v>
      </c>
      <c r="AU99" s="15">
        <f t="shared" si="62"/>
        <v>0.60735499999999965</v>
      </c>
      <c r="AV99" s="15">
        <f t="shared" si="62"/>
        <v>0</v>
      </c>
      <c r="AW99" s="15">
        <f t="shared" si="62"/>
        <v>0.51834687499999976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0.51834687499999976</v>
      </c>
      <c r="BD99" s="15">
        <f t="shared" si="62"/>
        <v>0.6085968749999997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0.6085968749999997</v>
      </c>
      <c r="BK99" s="15"/>
      <c r="BL99" s="15">
        <f t="shared" si="63"/>
        <v>0.51185499999999973</v>
      </c>
      <c r="BM99" s="15">
        <f t="shared" si="63"/>
        <v>0.60735499999999965</v>
      </c>
      <c r="BN99" s="15">
        <f t="shared" si="63"/>
        <v>0.51834687499999976</v>
      </c>
      <c r="BO99" s="15">
        <f t="shared" si="63"/>
        <v>0.6085968749999997</v>
      </c>
      <c r="BP99" s="15">
        <f t="shared" si="63"/>
        <v>-6.491874999999995E-3</v>
      </c>
      <c r="BQ99" s="15">
        <f t="shared" si="63"/>
        <v>-1.2418749999999949E-3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44821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3" customWidth="1"/>
    <col min="3" max="3" width="13.42578125" style="173" bestFit="1" customWidth="1"/>
    <col min="4" max="4" width="15.42578125" style="173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44821</v>
      </c>
      <c r="B1" s="80" t="s">
        <v>368</v>
      </c>
      <c r="C1" s="80" t="s">
        <v>368</v>
      </c>
      <c r="D1" s="80" t="s">
        <v>368</v>
      </c>
      <c r="E1" s="172"/>
      <c r="F1" s="172"/>
      <c r="G1" s="172"/>
      <c r="H1" s="173"/>
    </row>
    <row r="2" spans="1:8">
      <c r="A2" s="8" t="s">
        <v>164</v>
      </c>
      <c r="B2" s="173" t="s">
        <v>369</v>
      </c>
      <c r="C2" s="173" t="s">
        <v>370</v>
      </c>
      <c r="D2" s="173" t="s">
        <v>371</v>
      </c>
    </row>
    <row r="3" spans="1:8">
      <c r="A3" s="8" t="s">
        <v>45</v>
      </c>
      <c r="B3" s="169">
        <v>0</v>
      </c>
      <c r="C3" s="169">
        <v>0</v>
      </c>
      <c r="D3" s="169">
        <v>0</v>
      </c>
    </row>
    <row r="4" spans="1:8">
      <c r="A4" s="8" t="s">
        <v>46</v>
      </c>
      <c r="B4" s="169">
        <v>0</v>
      </c>
      <c r="C4" s="169">
        <v>0</v>
      </c>
      <c r="D4" s="169">
        <v>0</v>
      </c>
    </row>
    <row r="5" spans="1:8">
      <c r="A5" s="8" t="s">
        <v>47</v>
      </c>
      <c r="B5" s="169">
        <v>0</v>
      </c>
      <c r="C5" s="169">
        <v>0</v>
      </c>
      <c r="D5" s="169">
        <v>0</v>
      </c>
    </row>
    <row r="6" spans="1:8">
      <c r="A6" s="8" t="s">
        <v>48</v>
      </c>
      <c r="B6" s="169">
        <v>0</v>
      </c>
      <c r="C6" s="169">
        <v>0</v>
      </c>
      <c r="D6" s="169">
        <v>0</v>
      </c>
    </row>
    <row r="7" spans="1:8">
      <c r="A7" s="8" t="s">
        <v>49</v>
      </c>
      <c r="B7" s="169">
        <v>0</v>
      </c>
      <c r="C7" s="169">
        <v>0</v>
      </c>
      <c r="D7" s="169">
        <v>0</v>
      </c>
    </row>
    <row r="8" spans="1:8">
      <c r="A8" s="8" t="s">
        <v>50</v>
      </c>
      <c r="B8" s="169">
        <v>0</v>
      </c>
      <c r="C8" s="169">
        <v>0</v>
      </c>
      <c r="D8" s="169">
        <v>0</v>
      </c>
    </row>
    <row r="9" spans="1:8">
      <c r="A9" s="8" t="s">
        <v>51</v>
      </c>
      <c r="B9" s="169">
        <v>0</v>
      </c>
      <c r="C9" s="169">
        <v>0</v>
      </c>
      <c r="D9" s="169">
        <v>0</v>
      </c>
    </row>
    <row r="10" spans="1:8">
      <c r="A10" s="8" t="s">
        <v>52</v>
      </c>
      <c r="B10" s="169">
        <v>0</v>
      </c>
      <c r="C10" s="169">
        <v>0</v>
      </c>
      <c r="D10" s="169">
        <v>0</v>
      </c>
    </row>
    <row r="11" spans="1:8">
      <c r="A11" s="8" t="s">
        <v>53</v>
      </c>
      <c r="B11" s="169">
        <v>0</v>
      </c>
      <c r="C11" s="169">
        <v>0</v>
      </c>
      <c r="D11" s="169">
        <v>0</v>
      </c>
    </row>
    <row r="12" spans="1:8">
      <c r="A12" s="8" t="s">
        <v>54</v>
      </c>
      <c r="B12" s="169">
        <v>0</v>
      </c>
      <c r="C12" s="169">
        <v>0</v>
      </c>
      <c r="D12" s="169">
        <v>0</v>
      </c>
    </row>
    <row r="13" spans="1:8">
      <c r="A13" s="8" t="s">
        <v>55</v>
      </c>
      <c r="B13" s="169">
        <v>0</v>
      </c>
      <c r="C13" s="169">
        <v>0</v>
      </c>
      <c r="D13" s="169">
        <v>0</v>
      </c>
    </row>
    <row r="14" spans="1:8">
      <c r="A14" s="8" t="s">
        <v>56</v>
      </c>
      <c r="B14" s="169">
        <v>0</v>
      </c>
      <c r="C14" s="169">
        <v>0</v>
      </c>
      <c r="D14" s="169">
        <v>0</v>
      </c>
    </row>
    <row r="15" spans="1:8">
      <c r="A15" s="8" t="s">
        <v>57</v>
      </c>
      <c r="B15" s="169">
        <v>0</v>
      </c>
      <c r="C15" s="169">
        <v>0</v>
      </c>
      <c r="D15" s="169">
        <v>0</v>
      </c>
    </row>
    <row r="16" spans="1:8">
      <c r="A16" s="8" t="s">
        <v>58</v>
      </c>
      <c r="B16" s="169">
        <v>0</v>
      </c>
      <c r="C16" s="169">
        <v>0</v>
      </c>
      <c r="D16" s="169">
        <v>0</v>
      </c>
    </row>
    <row r="17" spans="1:4">
      <c r="A17" s="8" t="s">
        <v>59</v>
      </c>
      <c r="B17" s="169">
        <v>0</v>
      </c>
      <c r="C17" s="169">
        <v>0</v>
      </c>
      <c r="D17" s="169">
        <v>0</v>
      </c>
    </row>
    <row r="18" spans="1:4">
      <c r="A18" s="8" t="s">
        <v>60</v>
      </c>
      <c r="B18" s="169">
        <v>0</v>
      </c>
      <c r="C18" s="169">
        <v>0</v>
      </c>
      <c r="D18" s="169">
        <v>0</v>
      </c>
    </row>
    <row r="19" spans="1:4">
      <c r="A19" s="8" t="s">
        <v>61</v>
      </c>
      <c r="B19" s="169">
        <v>0</v>
      </c>
      <c r="C19" s="169">
        <v>0</v>
      </c>
      <c r="D19" s="169">
        <v>0</v>
      </c>
    </row>
    <row r="20" spans="1:4">
      <c r="A20" s="8" t="s">
        <v>62</v>
      </c>
      <c r="B20" s="169">
        <v>0</v>
      </c>
      <c r="C20" s="169">
        <v>0</v>
      </c>
      <c r="D20" s="169">
        <v>0</v>
      </c>
    </row>
    <row r="21" spans="1:4">
      <c r="A21" s="8" t="s">
        <v>63</v>
      </c>
      <c r="B21" s="169">
        <v>0</v>
      </c>
      <c r="C21" s="169">
        <v>0</v>
      </c>
      <c r="D21" s="169">
        <v>0</v>
      </c>
    </row>
    <row r="22" spans="1:4">
      <c r="A22" s="8" t="s">
        <v>64</v>
      </c>
      <c r="B22" s="169">
        <v>0</v>
      </c>
      <c r="C22" s="169">
        <v>0</v>
      </c>
      <c r="D22" s="169">
        <v>0</v>
      </c>
    </row>
    <row r="23" spans="1:4">
      <c r="A23" s="8" t="s">
        <v>65</v>
      </c>
      <c r="B23" s="169">
        <v>0</v>
      </c>
      <c r="C23" s="169">
        <v>0</v>
      </c>
      <c r="D23" s="169">
        <v>0</v>
      </c>
    </row>
    <row r="24" spans="1:4">
      <c r="A24" s="8" t="s">
        <v>66</v>
      </c>
      <c r="B24" s="169">
        <v>0</v>
      </c>
      <c r="C24" s="169">
        <v>0</v>
      </c>
      <c r="D24" s="169">
        <v>0</v>
      </c>
    </row>
    <row r="25" spans="1:4">
      <c r="A25" s="8" t="s">
        <v>67</v>
      </c>
      <c r="B25" s="169">
        <v>0</v>
      </c>
      <c r="C25" s="169">
        <v>0</v>
      </c>
      <c r="D25" s="169">
        <v>0</v>
      </c>
    </row>
    <row r="26" spans="1:4">
      <c r="A26" s="8" t="s">
        <v>68</v>
      </c>
      <c r="B26" s="169">
        <v>0</v>
      </c>
      <c r="C26" s="169">
        <v>0</v>
      </c>
      <c r="D26" s="169">
        <v>0</v>
      </c>
    </row>
    <row r="27" spans="1:4">
      <c r="A27" s="8" t="s">
        <v>69</v>
      </c>
      <c r="B27" s="169">
        <v>0</v>
      </c>
      <c r="C27" s="169">
        <v>0</v>
      </c>
      <c r="D27" s="169">
        <v>0</v>
      </c>
    </row>
    <row r="28" spans="1:4">
      <c r="A28" s="8" t="s">
        <v>70</v>
      </c>
      <c r="B28" s="169">
        <v>0</v>
      </c>
      <c r="C28" s="169">
        <v>0</v>
      </c>
      <c r="D28" s="169">
        <v>0</v>
      </c>
    </row>
    <row r="29" spans="1:4">
      <c r="A29" s="8" t="s">
        <v>71</v>
      </c>
      <c r="B29" s="169">
        <v>0</v>
      </c>
      <c r="C29" s="169">
        <v>0</v>
      </c>
      <c r="D29" s="169">
        <v>0</v>
      </c>
    </row>
    <row r="30" spans="1:4">
      <c r="A30" s="8" t="s">
        <v>72</v>
      </c>
      <c r="B30" s="169">
        <v>0</v>
      </c>
      <c r="C30" s="169">
        <v>0</v>
      </c>
      <c r="D30" s="169">
        <v>0</v>
      </c>
    </row>
    <row r="31" spans="1:4">
      <c r="A31" s="8" t="s">
        <v>73</v>
      </c>
      <c r="B31" s="169">
        <v>0</v>
      </c>
      <c r="C31" s="169">
        <v>0</v>
      </c>
      <c r="D31" s="169">
        <v>0</v>
      </c>
    </row>
    <row r="32" spans="1:4">
      <c r="A32" s="8" t="s">
        <v>74</v>
      </c>
      <c r="B32" s="169">
        <v>0</v>
      </c>
      <c r="C32" s="169">
        <v>0</v>
      </c>
      <c r="D32" s="169">
        <v>0</v>
      </c>
    </row>
    <row r="33" spans="1:4">
      <c r="A33" s="8" t="s">
        <v>75</v>
      </c>
      <c r="B33" s="169">
        <v>0</v>
      </c>
      <c r="C33" s="169">
        <v>0</v>
      </c>
      <c r="D33" s="169">
        <v>0</v>
      </c>
    </row>
    <row r="34" spans="1:4">
      <c r="A34" s="8" t="s">
        <v>76</v>
      </c>
      <c r="B34" s="169">
        <v>0</v>
      </c>
      <c r="C34" s="169">
        <v>0</v>
      </c>
      <c r="D34" s="169">
        <v>0</v>
      </c>
    </row>
    <row r="35" spans="1:4">
      <c r="A35" s="8" t="s">
        <v>77</v>
      </c>
      <c r="B35" s="169">
        <v>0</v>
      </c>
      <c r="C35" s="169">
        <v>0</v>
      </c>
      <c r="D35" s="169">
        <v>0</v>
      </c>
    </row>
    <row r="36" spans="1:4">
      <c r="A36" s="8" t="s">
        <v>78</v>
      </c>
      <c r="B36" s="169">
        <v>0</v>
      </c>
      <c r="C36" s="169">
        <v>0</v>
      </c>
      <c r="D36" s="169">
        <v>0</v>
      </c>
    </row>
    <row r="37" spans="1:4">
      <c r="A37" s="8" t="s">
        <v>79</v>
      </c>
      <c r="B37" s="169">
        <v>0</v>
      </c>
      <c r="C37" s="169">
        <v>0</v>
      </c>
      <c r="D37" s="169">
        <v>0</v>
      </c>
    </row>
    <row r="38" spans="1:4">
      <c r="A38" s="8" t="s">
        <v>80</v>
      </c>
      <c r="B38" s="169">
        <v>0</v>
      </c>
      <c r="C38" s="169">
        <v>0</v>
      </c>
      <c r="D38" s="169">
        <v>0</v>
      </c>
    </row>
    <row r="39" spans="1:4">
      <c r="A39" s="8" t="s">
        <v>81</v>
      </c>
      <c r="B39" s="169">
        <v>0</v>
      </c>
      <c r="C39" s="169">
        <v>0</v>
      </c>
      <c r="D39" s="169">
        <v>0</v>
      </c>
    </row>
    <row r="40" spans="1:4">
      <c r="A40" s="8" t="s">
        <v>82</v>
      </c>
      <c r="B40" s="169">
        <v>0</v>
      </c>
      <c r="C40" s="169">
        <v>0</v>
      </c>
      <c r="D40" s="169">
        <v>0</v>
      </c>
    </row>
    <row r="41" spans="1:4">
      <c r="A41" s="8" t="s">
        <v>83</v>
      </c>
      <c r="B41" s="169">
        <v>0</v>
      </c>
      <c r="C41" s="169">
        <v>0</v>
      </c>
      <c r="D41" s="169">
        <v>0</v>
      </c>
    </row>
    <row r="42" spans="1:4">
      <c r="A42" s="8" t="s">
        <v>84</v>
      </c>
      <c r="B42" s="169">
        <v>0</v>
      </c>
      <c r="C42" s="169">
        <v>0</v>
      </c>
      <c r="D42" s="169">
        <v>0</v>
      </c>
    </row>
    <row r="43" spans="1:4">
      <c r="A43" s="8" t="s">
        <v>85</v>
      </c>
      <c r="B43" s="169">
        <v>0</v>
      </c>
      <c r="C43" s="169">
        <v>0</v>
      </c>
      <c r="D43" s="169">
        <v>0</v>
      </c>
    </row>
    <row r="44" spans="1:4">
      <c r="A44" s="8" t="s">
        <v>86</v>
      </c>
      <c r="B44" s="169">
        <v>0</v>
      </c>
      <c r="C44" s="169">
        <v>0</v>
      </c>
      <c r="D44" s="169">
        <v>0</v>
      </c>
    </row>
    <row r="45" spans="1:4">
      <c r="A45" s="8" t="s">
        <v>87</v>
      </c>
      <c r="B45" s="169">
        <v>0</v>
      </c>
      <c r="C45" s="169">
        <v>0</v>
      </c>
      <c r="D45" s="169">
        <v>0</v>
      </c>
    </row>
    <row r="46" spans="1:4">
      <c r="A46" s="8" t="s">
        <v>88</v>
      </c>
      <c r="B46" s="169">
        <v>0</v>
      </c>
      <c r="C46" s="169">
        <v>0</v>
      </c>
      <c r="D46" s="169">
        <v>0</v>
      </c>
    </row>
    <row r="47" spans="1:4">
      <c r="A47" s="8" t="s">
        <v>89</v>
      </c>
      <c r="B47" s="169">
        <v>0</v>
      </c>
      <c r="C47" s="169">
        <v>0</v>
      </c>
      <c r="D47" s="169">
        <v>0</v>
      </c>
    </row>
    <row r="48" spans="1:4">
      <c r="A48" s="8" t="s">
        <v>90</v>
      </c>
      <c r="B48" s="169">
        <v>0</v>
      </c>
      <c r="C48" s="169">
        <v>0</v>
      </c>
      <c r="D48" s="169">
        <v>0</v>
      </c>
    </row>
    <row r="49" spans="1:4">
      <c r="A49" s="8" t="s">
        <v>91</v>
      </c>
      <c r="B49" s="169">
        <v>0</v>
      </c>
      <c r="C49" s="169">
        <v>0</v>
      </c>
      <c r="D49" s="169">
        <v>0</v>
      </c>
    </row>
    <row r="50" spans="1:4">
      <c r="A50" s="8" t="s">
        <v>92</v>
      </c>
      <c r="B50" s="169">
        <v>0</v>
      </c>
      <c r="C50" s="169">
        <v>0</v>
      </c>
      <c r="D50" s="169">
        <v>0</v>
      </c>
    </row>
    <row r="51" spans="1:4">
      <c r="A51" s="8" t="s">
        <v>93</v>
      </c>
      <c r="B51" s="169">
        <v>0</v>
      </c>
      <c r="C51" s="169">
        <v>0</v>
      </c>
      <c r="D51" s="169">
        <v>0</v>
      </c>
    </row>
    <row r="52" spans="1:4">
      <c r="A52" s="8" t="s">
        <v>94</v>
      </c>
      <c r="B52" s="169">
        <v>0</v>
      </c>
      <c r="C52" s="169">
        <v>0</v>
      </c>
      <c r="D52" s="169">
        <v>0</v>
      </c>
    </row>
    <row r="53" spans="1:4">
      <c r="A53" s="8" t="s">
        <v>95</v>
      </c>
      <c r="B53" s="169">
        <v>0</v>
      </c>
      <c r="C53" s="169">
        <v>0</v>
      </c>
      <c r="D53" s="169">
        <v>0</v>
      </c>
    </row>
    <row r="54" spans="1:4">
      <c r="A54" s="8" t="s">
        <v>96</v>
      </c>
      <c r="B54" s="169">
        <v>0</v>
      </c>
      <c r="C54" s="169">
        <v>0</v>
      </c>
      <c r="D54" s="169">
        <v>0</v>
      </c>
    </row>
    <row r="55" spans="1:4">
      <c r="A55" s="8" t="s">
        <v>97</v>
      </c>
      <c r="B55" s="169">
        <v>0</v>
      </c>
      <c r="C55" s="169">
        <v>0</v>
      </c>
      <c r="D55" s="169">
        <v>0</v>
      </c>
    </row>
    <row r="56" spans="1:4">
      <c r="A56" s="8" t="s">
        <v>98</v>
      </c>
      <c r="B56" s="169">
        <v>0</v>
      </c>
      <c r="C56" s="169">
        <v>0</v>
      </c>
      <c r="D56" s="169">
        <v>0</v>
      </c>
    </row>
    <row r="57" spans="1:4">
      <c r="A57" s="8" t="s">
        <v>99</v>
      </c>
      <c r="B57" s="169">
        <v>0</v>
      </c>
      <c r="C57" s="169">
        <v>0</v>
      </c>
      <c r="D57" s="169">
        <v>0</v>
      </c>
    </row>
    <row r="58" spans="1:4">
      <c r="A58" s="8" t="s">
        <v>100</v>
      </c>
      <c r="B58" s="169">
        <v>0</v>
      </c>
      <c r="C58" s="169">
        <v>0</v>
      </c>
      <c r="D58" s="169">
        <v>0</v>
      </c>
    </row>
    <row r="59" spans="1:4">
      <c r="A59" s="8" t="s">
        <v>101</v>
      </c>
      <c r="B59" s="169">
        <v>0</v>
      </c>
      <c r="C59" s="169">
        <v>0</v>
      </c>
      <c r="D59" s="169">
        <v>0</v>
      </c>
    </row>
    <row r="60" spans="1:4">
      <c r="A60" s="8" t="s">
        <v>102</v>
      </c>
      <c r="B60" s="169">
        <v>0</v>
      </c>
      <c r="C60" s="169">
        <v>0</v>
      </c>
      <c r="D60" s="169">
        <v>0</v>
      </c>
    </row>
    <row r="61" spans="1:4">
      <c r="A61" s="8" t="s">
        <v>103</v>
      </c>
      <c r="B61" s="169">
        <v>0</v>
      </c>
      <c r="C61" s="169">
        <v>0</v>
      </c>
      <c r="D61" s="169">
        <v>0</v>
      </c>
    </row>
    <row r="62" spans="1:4">
      <c r="A62" s="8" t="s">
        <v>104</v>
      </c>
      <c r="B62" s="169">
        <v>0</v>
      </c>
      <c r="C62" s="169">
        <v>0</v>
      </c>
      <c r="D62" s="169">
        <v>0</v>
      </c>
    </row>
    <row r="63" spans="1:4">
      <c r="A63" s="8" t="s">
        <v>105</v>
      </c>
      <c r="B63" s="169">
        <v>0</v>
      </c>
      <c r="C63" s="169">
        <v>0</v>
      </c>
      <c r="D63" s="169">
        <v>0</v>
      </c>
    </row>
    <row r="64" spans="1:4">
      <c r="A64" s="8" t="s">
        <v>106</v>
      </c>
      <c r="B64" s="169">
        <v>0</v>
      </c>
      <c r="C64" s="169">
        <v>0</v>
      </c>
      <c r="D64" s="169">
        <v>0</v>
      </c>
    </row>
    <row r="65" spans="1:4">
      <c r="A65" s="8" t="s">
        <v>107</v>
      </c>
      <c r="B65" s="169">
        <v>0</v>
      </c>
      <c r="C65" s="169">
        <v>0</v>
      </c>
      <c r="D65" s="169">
        <v>0</v>
      </c>
    </row>
    <row r="66" spans="1:4">
      <c r="A66" s="8" t="s">
        <v>108</v>
      </c>
      <c r="B66" s="169">
        <v>0</v>
      </c>
      <c r="C66" s="169">
        <v>0</v>
      </c>
      <c r="D66" s="169">
        <v>0</v>
      </c>
    </row>
    <row r="67" spans="1:4">
      <c r="A67" s="8" t="s">
        <v>109</v>
      </c>
      <c r="B67" s="169">
        <v>0</v>
      </c>
      <c r="C67" s="169">
        <v>0</v>
      </c>
      <c r="D67" s="169">
        <v>0</v>
      </c>
    </row>
    <row r="68" spans="1:4">
      <c r="A68" s="8" t="s">
        <v>110</v>
      </c>
      <c r="B68" s="169">
        <v>0</v>
      </c>
      <c r="C68" s="169">
        <v>0</v>
      </c>
      <c r="D68" s="169">
        <v>0</v>
      </c>
    </row>
    <row r="69" spans="1:4">
      <c r="A69" s="8" t="s">
        <v>111</v>
      </c>
      <c r="B69" s="169">
        <v>0</v>
      </c>
      <c r="C69" s="169">
        <v>0</v>
      </c>
      <c r="D69" s="169">
        <v>0</v>
      </c>
    </row>
    <row r="70" spans="1:4">
      <c r="A70" s="8" t="s">
        <v>112</v>
      </c>
      <c r="B70" s="169">
        <v>0</v>
      </c>
      <c r="C70" s="169">
        <v>0</v>
      </c>
      <c r="D70" s="169">
        <v>0</v>
      </c>
    </row>
    <row r="71" spans="1:4">
      <c r="A71" s="8" t="s">
        <v>113</v>
      </c>
      <c r="B71" s="169">
        <v>0</v>
      </c>
      <c r="C71" s="169">
        <v>0</v>
      </c>
      <c r="D71" s="169">
        <v>0</v>
      </c>
    </row>
    <row r="72" spans="1:4">
      <c r="A72" s="8" t="s">
        <v>114</v>
      </c>
      <c r="B72" s="169">
        <v>0</v>
      </c>
      <c r="C72" s="169">
        <v>0</v>
      </c>
      <c r="D72" s="169">
        <v>0</v>
      </c>
    </row>
    <row r="73" spans="1:4">
      <c r="A73" s="8" t="s">
        <v>115</v>
      </c>
      <c r="B73" s="169">
        <v>0</v>
      </c>
      <c r="C73" s="169">
        <v>0</v>
      </c>
      <c r="D73" s="169">
        <v>0</v>
      </c>
    </row>
    <row r="74" spans="1:4">
      <c r="A74" s="8" t="s">
        <v>116</v>
      </c>
      <c r="B74" s="169">
        <v>0</v>
      </c>
      <c r="C74" s="169">
        <v>0</v>
      </c>
      <c r="D74" s="169">
        <v>0</v>
      </c>
    </row>
    <row r="75" spans="1:4">
      <c r="A75" s="8" t="s">
        <v>117</v>
      </c>
      <c r="B75" s="169">
        <v>0</v>
      </c>
      <c r="C75" s="169">
        <v>0</v>
      </c>
      <c r="D75" s="169">
        <v>0</v>
      </c>
    </row>
    <row r="76" spans="1:4">
      <c r="A76" s="8" t="s">
        <v>118</v>
      </c>
      <c r="B76" s="169">
        <v>0</v>
      </c>
      <c r="C76" s="169">
        <v>0</v>
      </c>
      <c r="D76" s="169">
        <v>0</v>
      </c>
    </row>
    <row r="77" spans="1:4">
      <c r="A77" s="8" t="s">
        <v>119</v>
      </c>
      <c r="B77" s="169">
        <v>0</v>
      </c>
      <c r="C77" s="169">
        <v>0</v>
      </c>
      <c r="D77" s="169">
        <v>0</v>
      </c>
    </row>
    <row r="78" spans="1:4">
      <c r="A78" s="8" t="s">
        <v>120</v>
      </c>
      <c r="B78" s="169">
        <v>0</v>
      </c>
      <c r="C78" s="169">
        <v>0</v>
      </c>
      <c r="D78" s="169">
        <v>0</v>
      </c>
    </row>
    <row r="79" spans="1:4">
      <c r="A79" s="8" t="s">
        <v>121</v>
      </c>
      <c r="B79" s="169">
        <v>0</v>
      </c>
      <c r="C79" s="169">
        <v>0</v>
      </c>
      <c r="D79" s="169">
        <v>0</v>
      </c>
    </row>
    <row r="80" spans="1:4">
      <c r="A80" s="8" t="s">
        <v>122</v>
      </c>
      <c r="B80" s="169">
        <v>0</v>
      </c>
      <c r="C80" s="169">
        <v>0</v>
      </c>
      <c r="D80" s="169">
        <v>0</v>
      </c>
    </row>
    <row r="81" spans="1:4">
      <c r="A81" s="8" t="s">
        <v>123</v>
      </c>
      <c r="B81" s="169">
        <v>0</v>
      </c>
      <c r="C81" s="169">
        <v>0</v>
      </c>
      <c r="D81" s="169">
        <v>0</v>
      </c>
    </row>
    <row r="82" spans="1:4">
      <c r="A82" s="8" t="s">
        <v>124</v>
      </c>
      <c r="B82" s="169">
        <v>0</v>
      </c>
      <c r="C82" s="169">
        <v>0</v>
      </c>
      <c r="D82" s="169">
        <v>0</v>
      </c>
    </row>
    <row r="83" spans="1:4">
      <c r="A83" s="8" t="s">
        <v>125</v>
      </c>
      <c r="B83" s="169">
        <v>0</v>
      </c>
      <c r="C83" s="169">
        <v>0</v>
      </c>
      <c r="D83" s="169">
        <v>0</v>
      </c>
    </row>
    <row r="84" spans="1:4">
      <c r="A84" s="8" t="s">
        <v>126</v>
      </c>
      <c r="B84" s="169">
        <v>0</v>
      </c>
      <c r="C84" s="169">
        <v>0</v>
      </c>
      <c r="D84" s="169">
        <v>0</v>
      </c>
    </row>
    <row r="85" spans="1:4">
      <c r="A85" s="8" t="s">
        <v>127</v>
      </c>
      <c r="B85" s="169">
        <v>0</v>
      </c>
      <c r="C85" s="169">
        <v>0</v>
      </c>
      <c r="D85" s="169">
        <v>0</v>
      </c>
    </row>
    <row r="86" spans="1:4">
      <c r="A86" s="8" t="s">
        <v>128</v>
      </c>
      <c r="B86" s="169">
        <v>0</v>
      </c>
      <c r="C86" s="169">
        <v>0</v>
      </c>
      <c r="D86" s="169">
        <v>0</v>
      </c>
    </row>
    <row r="87" spans="1:4">
      <c r="A87" s="8" t="s">
        <v>129</v>
      </c>
      <c r="B87" s="169">
        <v>0</v>
      </c>
      <c r="C87" s="169">
        <v>0</v>
      </c>
      <c r="D87" s="169">
        <v>0</v>
      </c>
    </row>
    <row r="88" spans="1:4">
      <c r="A88" s="8" t="s">
        <v>130</v>
      </c>
      <c r="B88" s="169">
        <v>0</v>
      </c>
      <c r="C88" s="169">
        <v>0</v>
      </c>
      <c r="D88" s="169">
        <v>0</v>
      </c>
    </row>
    <row r="89" spans="1:4">
      <c r="A89" s="8" t="s">
        <v>131</v>
      </c>
      <c r="B89" s="169">
        <v>0</v>
      </c>
      <c r="C89" s="169">
        <v>0</v>
      </c>
      <c r="D89" s="169">
        <v>0</v>
      </c>
    </row>
    <row r="90" spans="1:4">
      <c r="A90" s="8" t="s">
        <v>132</v>
      </c>
      <c r="B90" s="169">
        <v>0</v>
      </c>
      <c r="C90" s="169">
        <v>0</v>
      </c>
      <c r="D90" s="169">
        <v>0</v>
      </c>
    </row>
    <row r="91" spans="1:4">
      <c r="A91" s="8" t="s">
        <v>133</v>
      </c>
      <c r="B91" s="169">
        <v>0</v>
      </c>
      <c r="C91" s="169">
        <v>0</v>
      </c>
      <c r="D91" s="169">
        <v>0</v>
      </c>
    </row>
    <row r="92" spans="1:4">
      <c r="A92" s="8" t="s">
        <v>134</v>
      </c>
      <c r="B92" s="169">
        <v>0</v>
      </c>
      <c r="C92" s="169">
        <v>0</v>
      </c>
      <c r="D92" s="169">
        <v>0</v>
      </c>
    </row>
    <row r="93" spans="1:4">
      <c r="A93" s="8" t="s">
        <v>135</v>
      </c>
      <c r="B93" s="169">
        <v>0</v>
      </c>
      <c r="C93" s="169">
        <v>0</v>
      </c>
      <c r="D93" s="169">
        <v>0</v>
      </c>
    </row>
    <row r="94" spans="1:4">
      <c r="A94" s="8" t="s">
        <v>136</v>
      </c>
      <c r="B94" s="169">
        <v>0</v>
      </c>
      <c r="C94" s="169">
        <v>0</v>
      </c>
      <c r="D94" s="169">
        <v>0</v>
      </c>
    </row>
    <row r="95" spans="1:4">
      <c r="A95" s="8" t="s">
        <v>137</v>
      </c>
      <c r="B95" s="169">
        <v>0</v>
      </c>
      <c r="C95" s="169">
        <v>0</v>
      </c>
      <c r="D95" s="169">
        <v>0</v>
      </c>
    </row>
    <row r="96" spans="1:4">
      <c r="A96" s="8" t="s">
        <v>138</v>
      </c>
      <c r="B96" s="169">
        <v>0</v>
      </c>
      <c r="C96" s="169">
        <v>0</v>
      </c>
      <c r="D96" s="169">
        <v>0</v>
      </c>
    </row>
    <row r="97" spans="1:4">
      <c r="A97" s="8" t="s">
        <v>139</v>
      </c>
      <c r="B97" s="169">
        <v>0</v>
      </c>
      <c r="C97" s="169">
        <v>0</v>
      </c>
      <c r="D97" s="169">
        <v>0</v>
      </c>
    </row>
    <row r="98" spans="1:4">
      <c r="A98" s="8" t="s">
        <v>140</v>
      </c>
      <c r="B98" s="169">
        <v>0</v>
      </c>
      <c r="C98" s="169">
        <v>0</v>
      </c>
      <c r="D98" s="169">
        <v>0</v>
      </c>
    </row>
    <row r="99" spans="1:4">
      <c r="A99" s="174" t="s">
        <v>175</v>
      </c>
      <c r="B99" s="175">
        <f>SUM(B3:B98)/4000</f>
        <v>0</v>
      </c>
      <c r="C99" s="175">
        <f t="shared" ref="C99:D99" si="0">SUM(C3:C98)/4000</f>
        <v>0</v>
      </c>
      <c r="D99" s="175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286</v>
      </c>
      <c r="E1" s="213"/>
      <c r="H1" s="153"/>
      <c r="I1" s="213" t="s">
        <v>343</v>
      </c>
      <c r="J1" s="213"/>
      <c r="K1" s="213"/>
      <c r="L1" s="213"/>
      <c r="M1" s="213"/>
      <c r="N1" s="213"/>
      <c r="O1" s="154"/>
      <c r="P1" s="213" t="s">
        <v>344</v>
      </c>
      <c r="Q1" s="213"/>
      <c r="R1" s="213"/>
      <c r="S1" s="213"/>
      <c r="T1" s="213"/>
      <c r="U1" s="155"/>
      <c r="V1" s="153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3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3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5" t="s">
        <v>142</v>
      </c>
      <c r="V2" s="153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3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3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5">
        <f t="shared" ref="U3:U66" si="2">SUM(P3:T3)</f>
        <v>120</v>
      </c>
      <c r="V3" s="153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3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3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5">
        <f t="shared" si="2"/>
        <v>120</v>
      </c>
      <c r="V4" s="153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3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3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5">
        <f t="shared" si="2"/>
        <v>120</v>
      </c>
      <c r="V5" s="153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3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3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5">
        <f t="shared" si="2"/>
        <v>120</v>
      </c>
      <c r="V6" s="153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3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3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5">
        <f t="shared" si="2"/>
        <v>120</v>
      </c>
      <c r="V7" s="153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3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3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5">
        <f t="shared" si="2"/>
        <v>120</v>
      </c>
      <c r="V8" s="153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3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3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5">
        <f t="shared" si="2"/>
        <v>120</v>
      </c>
      <c r="V9" s="153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3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3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5">
        <f t="shared" si="2"/>
        <v>120</v>
      </c>
      <c r="V10" s="153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3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3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5">
        <f t="shared" si="2"/>
        <v>120</v>
      </c>
      <c r="V11" s="153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3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3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5">
        <f t="shared" si="2"/>
        <v>120</v>
      </c>
      <c r="V12" s="153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3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3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5">
        <f t="shared" si="2"/>
        <v>120</v>
      </c>
      <c r="V13" s="153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3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3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5">
        <f t="shared" si="2"/>
        <v>120</v>
      </c>
      <c r="V14" s="153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3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3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5">
        <f t="shared" si="2"/>
        <v>120</v>
      </c>
      <c r="V15" s="153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3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3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5">
        <f t="shared" si="2"/>
        <v>120</v>
      </c>
      <c r="V16" s="153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3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3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5">
        <f t="shared" si="2"/>
        <v>120</v>
      </c>
      <c r="V17" s="153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3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3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5">
        <f t="shared" si="2"/>
        <v>120</v>
      </c>
      <c r="V18" s="153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3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3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5">
        <f t="shared" si="2"/>
        <v>120</v>
      </c>
      <c r="V19" s="153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3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3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5">
        <f t="shared" si="2"/>
        <v>120</v>
      </c>
      <c r="V20" s="153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3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3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5">
        <f t="shared" si="2"/>
        <v>120</v>
      </c>
      <c r="V21" s="153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3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3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5">
        <f t="shared" si="2"/>
        <v>120</v>
      </c>
      <c r="V22" s="153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3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3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5">
        <f t="shared" si="2"/>
        <v>120</v>
      </c>
      <c r="V23" s="153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3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3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5">
        <f t="shared" si="2"/>
        <v>120</v>
      </c>
      <c r="V24" s="153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3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3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5">
        <f t="shared" si="2"/>
        <v>120</v>
      </c>
      <c r="V25" s="153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3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3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5">
        <f t="shared" si="2"/>
        <v>120</v>
      </c>
      <c r="V26" s="153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3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3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5">
        <f t="shared" si="2"/>
        <v>120</v>
      </c>
      <c r="V27" s="153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3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3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5">
        <f t="shared" si="2"/>
        <v>120</v>
      </c>
      <c r="V28" s="153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3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3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5">
        <f t="shared" si="2"/>
        <v>120</v>
      </c>
      <c r="V29" s="153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3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3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5">
        <f t="shared" si="2"/>
        <v>120</v>
      </c>
      <c r="V30" s="153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3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3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5">
        <f t="shared" si="2"/>
        <v>120</v>
      </c>
      <c r="V31" s="153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3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3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5">
        <f t="shared" si="2"/>
        <v>120</v>
      </c>
      <c r="V32" s="153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3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3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5">
        <f t="shared" si="2"/>
        <v>120</v>
      </c>
      <c r="V33" s="153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3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3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5">
        <f t="shared" si="2"/>
        <v>120</v>
      </c>
      <c r="V34" s="153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3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3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5">
        <f t="shared" si="2"/>
        <v>120</v>
      </c>
      <c r="V35" s="153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3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3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5">
        <f t="shared" si="2"/>
        <v>120</v>
      </c>
      <c r="V36" s="153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3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3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5">
        <f t="shared" si="2"/>
        <v>120</v>
      </c>
      <c r="V37" s="153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3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3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5">
        <f t="shared" si="2"/>
        <v>120</v>
      </c>
      <c r="V38" s="153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3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3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5">
        <f t="shared" si="2"/>
        <v>120</v>
      </c>
      <c r="V39" s="153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3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3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5">
        <f t="shared" si="2"/>
        <v>120</v>
      </c>
      <c r="V40" s="153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3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3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5">
        <f t="shared" si="2"/>
        <v>120</v>
      </c>
      <c r="V41" s="153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3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3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5">
        <f t="shared" si="2"/>
        <v>120</v>
      </c>
      <c r="V42" s="153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3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3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5">
        <f t="shared" si="2"/>
        <v>120</v>
      </c>
      <c r="V43" s="153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3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3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5">
        <f t="shared" si="2"/>
        <v>120</v>
      </c>
      <c r="V44" s="153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3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3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5">
        <f t="shared" si="2"/>
        <v>120</v>
      </c>
      <c r="V45" s="153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3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3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5">
        <f t="shared" si="2"/>
        <v>120</v>
      </c>
      <c r="V46" s="153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3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3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5">
        <f t="shared" si="2"/>
        <v>120</v>
      </c>
      <c r="V47" s="153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3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3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5">
        <f t="shared" si="2"/>
        <v>120</v>
      </c>
      <c r="V48" s="153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3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3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5">
        <f t="shared" si="2"/>
        <v>120</v>
      </c>
      <c r="V49" s="153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3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3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5">
        <f t="shared" si="2"/>
        <v>120</v>
      </c>
      <c r="V50" s="153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3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3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5">
        <f t="shared" si="2"/>
        <v>120</v>
      </c>
      <c r="V51" s="153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3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3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5">
        <f t="shared" si="2"/>
        <v>120</v>
      </c>
      <c r="V52" s="153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3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3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5">
        <f t="shared" si="2"/>
        <v>120</v>
      </c>
      <c r="V53" s="153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3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3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5">
        <f t="shared" si="2"/>
        <v>120</v>
      </c>
      <c r="V54" s="153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3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3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5">
        <f t="shared" si="2"/>
        <v>120</v>
      </c>
      <c r="V55" s="153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3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3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5">
        <f t="shared" si="2"/>
        <v>120</v>
      </c>
      <c r="V56" s="153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3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3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5">
        <f t="shared" si="2"/>
        <v>120</v>
      </c>
      <c r="V57" s="153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3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3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5">
        <f t="shared" si="2"/>
        <v>120</v>
      </c>
      <c r="V58" s="153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3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3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5">
        <f t="shared" si="2"/>
        <v>120</v>
      </c>
      <c r="V59" s="153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3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3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5">
        <f t="shared" si="2"/>
        <v>120</v>
      </c>
      <c r="V60" s="153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3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3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5">
        <f t="shared" si="2"/>
        <v>120</v>
      </c>
      <c r="V61" s="153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3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3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5">
        <f t="shared" si="2"/>
        <v>120</v>
      </c>
      <c r="V62" s="153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3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3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5">
        <f t="shared" si="2"/>
        <v>120</v>
      </c>
      <c r="V63" s="153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3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3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5">
        <f t="shared" si="2"/>
        <v>120</v>
      </c>
      <c r="V64" s="153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3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3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5">
        <f t="shared" si="2"/>
        <v>120</v>
      </c>
      <c r="V65" s="153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3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3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5">
        <f t="shared" si="2"/>
        <v>120</v>
      </c>
      <c r="V66" s="153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3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3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5">
        <f t="shared" ref="U67:U98" si="8">SUM(P67:T67)</f>
        <v>120</v>
      </c>
      <c r="V67" s="153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3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3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5">
        <f t="shared" si="8"/>
        <v>120</v>
      </c>
      <c r="V68" s="153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3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3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5">
        <f t="shared" si="8"/>
        <v>120</v>
      </c>
      <c r="V69" s="153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3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3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5">
        <f t="shared" si="8"/>
        <v>120</v>
      </c>
      <c r="V70" s="153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3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3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5">
        <f t="shared" si="8"/>
        <v>120</v>
      </c>
      <c r="V71" s="153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3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3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5">
        <f t="shared" si="8"/>
        <v>120</v>
      </c>
      <c r="V72" s="153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3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3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5">
        <f t="shared" si="8"/>
        <v>120</v>
      </c>
      <c r="V73" s="153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3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3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5">
        <f t="shared" si="8"/>
        <v>120</v>
      </c>
      <c r="V74" s="153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3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3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5">
        <f t="shared" si="8"/>
        <v>120</v>
      </c>
      <c r="V75" s="153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3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3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5">
        <f t="shared" si="8"/>
        <v>120</v>
      </c>
      <c r="V76" s="153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3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3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5">
        <f t="shared" si="8"/>
        <v>120</v>
      </c>
      <c r="V77" s="153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3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3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5">
        <f t="shared" si="8"/>
        <v>120</v>
      </c>
      <c r="V78" s="153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3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3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5">
        <f t="shared" si="8"/>
        <v>120</v>
      </c>
      <c r="V79" s="153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3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3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5">
        <f t="shared" si="8"/>
        <v>120</v>
      </c>
      <c r="V80" s="153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3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3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5">
        <f t="shared" si="8"/>
        <v>120</v>
      </c>
      <c r="V81" s="153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3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3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5">
        <f t="shared" si="8"/>
        <v>120</v>
      </c>
      <c r="V82" s="153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3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3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5">
        <f t="shared" si="8"/>
        <v>120</v>
      </c>
      <c r="V83" s="153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3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3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5">
        <f t="shared" si="8"/>
        <v>120</v>
      </c>
      <c r="V84" s="153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3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3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5">
        <f t="shared" si="8"/>
        <v>120</v>
      </c>
      <c r="V85" s="153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3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3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5">
        <f t="shared" si="8"/>
        <v>120</v>
      </c>
      <c r="V86" s="153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3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3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5">
        <f t="shared" si="8"/>
        <v>120</v>
      </c>
      <c r="V87" s="153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3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3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5">
        <f t="shared" si="8"/>
        <v>120</v>
      </c>
      <c r="V88" s="153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3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3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5">
        <f t="shared" si="8"/>
        <v>120</v>
      </c>
      <c r="V89" s="153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3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3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5">
        <f t="shared" si="8"/>
        <v>120</v>
      </c>
      <c r="V90" s="153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3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3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5">
        <f t="shared" si="8"/>
        <v>120</v>
      </c>
      <c r="V91" s="153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3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3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5">
        <f t="shared" si="8"/>
        <v>120</v>
      </c>
      <c r="V92" s="153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3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3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5">
        <f t="shared" si="8"/>
        <v>120</v>
      </c>
      <c r="V93" s="153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3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3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5">
        <f t="shared" si="8"/>
        <v>120</v>
      </c>
      <c r="V94" s="153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3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3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5">
        <f t="shared" si="8"/>
        <v>120</v>
      </c>
      <c r="V95" s="153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3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3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5">
        <f t="shared" si="8"/>
        <v>120</v>
      </c>
      <c r="V96" s="153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3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3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5">
        <f t="shared" si="8"/>
        <v>120</v>
      </c>
      <c r="V97" s="153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3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3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5">
        <f t="shared" si="8"/>
        <v>120</v>
      </c>
      <c r="V98" s="153">
        <f t="shared" si="9"/>
        <v>0</v>
      </c>
    </row>
    <row r="99" spans="1:22">
      <c r="A99" s="155" t="s">
        <v>349</v>
      </c>
      <c r="B99" s="155">
        <f>SUM(B3:B98)/4000</f>
        <v>2.88</v>
      </c>
      <c r="C99" s="155">
        <f t="shared" ref="C99:U99" si="12">SUM(C3:C98)/4000</f>
        <v>0</v>
      </c>
      <c r="D99" s="155">
        <f t="shared" si="12"/>
        <v>2.88</v>
      </c>
      <c r="E99" s="155">
        <f t="shared" si="12"/>
        <v>0</v>
      </c>
      <c r="F99" s="155">
        <f t="shared" si="12"/>
        <v>2.88</v>
      </c>
      <c r="G99" s="155">
        <f t="shared" si="12"/>
        <v>2.88</v>
      </c>
      <c r="H99" s="155"/>
      <c r="I99" s="155">
        <f t="shared" si="12"/>
        <v>0.81479999999999886</v>
      </c>
      <c r="J99" s="155">
        <f t="shared" si="12"/>
        <v>0.46271999999999947</v>
      </c>
      <c r="K99" s="155">
        <f t="shared" si="12"/>
        <v>0.17447999999999977</v>
      </c>
      <c r="L99" s="155">
        <f t="shared" si="12"/>
        <v>0.87264000000000064</v>
      </c>
      <c r="M99" s="155">
        <f t="shared" si="12"/>
        <v>0.55536000000000074</v>
      </c>
      <c r="N99" s="155">
        <f t="shared" si="12"/>
        <v>2.88</v>
      </c>
      <c r="O99" s="155">
        <f t="shared" si="12"/>
        <v>0</v>
      </c>
      <c r="P99" s="155">
        <f t="shared" si="12"/>
        <v>0.81479999999999886</v>
      </c>
      <c r="Q99" s="155">
        <f t="shared" si="12"/>
        <v>0.46271999999999947</v>
      </c>
      <c r="R99" s="155">
        <f t="shared" si="12"/>
        <v>0.17447999999999977</v>
      </c>
      <c r="S99" s="155">
        <f t="shared" si="12"/>
        <v>0.87264000000000064</v>
      </c>
      <c r="T99" s="155">
        <f t="shared" si="12"/>
        <v>0.55536000000000074</v>
      </c>
      <c r="U99" s="155">
        <f t="shared" si="12"/>
        <v>2.88</v>
      </c>
      <c r="V99" s="15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286</v>
      </c>
      <c r="E1" s="213"/>
      <c r="H1" s="153"/>
      <c r="I1" s="213" t="s">
        <v>343</v>
      </c>
      <c r="J1" s="213"/>
      <c r="K1" s="213"/>
      <c r="L1" s="213"/>
      <c r="M1" s="213"/>
      <c r="N1" s="213"/>
      <c r="O1" s="154"/>
      <c r="P1" s="213" t="s">
        <v>344</v>
      </c>
      <c r="Q1" s="213"/>
      <c r="R1" s="213"/>
      <c r="S1" s="213"/>
      <c r="T1" s="213"/>
      <c r="U1" s="155"/>
      <c r="V1" s="153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3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3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5" t="s">
        <v>142</v>
      </c>
      <c r="V2" s="153" t="s">
        <v>348</v>
      </c>
    </row>
    <row r="3" spans="1:22">
      <c r="A3" t="s">
        <v>45</v>
      </c>
      <c r="B3">
        <f>PPCL!D3</f>
        <v>200</v>
      </c>
      <c r="C3">
        <f>PPCL!E3</f>
        <v>0</v>
      </c>
      <c r="D3">
        <f>PPCL!O3</f>
        <v>38</v>
      </c>
      <c r="E3">
        <f>PPCL!P3</f>
        <v>0</v>
      </c>
      <c r="F3">
        <f>B3+C3</f>
        <v>200</v>
      </c>
      <c r="G3">
        <f>D3+E3</f>
        <v>38</v>
      </c>
      <c r="H3" s="153"/>
      <c r="I3">
        <f>BRPL_EOD!AI3+BRPL_EOD!AJ3</f>
        <v>10.75</v>
      </c>
      <c r="J3">
        <f>BYPL_EOD!AI3+BYPL_EOD!AJ3</f>
        <v>6.11</v>
      </c>
      <c r="K3">
        <f>MES_EOD!AI3+MES_EOD!AJ3</f>
        <v>2.2999999999999998</v>
      </c>
      <c r="L3">
        <f>NDMC_EOD!AI3+NDMC_EOD!AJ3</f>
        <v>11.51</v>
      </c>
      <c r="M3">
        <f>TPDDL_EOD!AI3+TPDDL_EOD!AJ3</f>
        <v>7.33</v>
      </c>
      <c r="N3">
        <f t="shared" ref="N3:N66" si="0">SUM(I3:M3)</f>
        <v>38</v>
      </c>
      <c r="O3" s="153">
        <f t="shared" ref="O3:O66" si="1">G3-N3</f>
        <v>0</v>
      </c>
      <c r="P3">
        <v>10.75</v>
      </c>
      <c r="Q3">
        <v>6.11</v>
      </c>
      <c r="R3">
        <v>2.2999999999999998</v>
      </c>
      <c r="S3">
        <v>11.51</v>
      </c>
      <c r="T3">
        <v>7.33</v>
      </c>
      <c r="U3" s="155">
        <f t="shared" ref="U3:U66" si="2">SUM(P3:T3)</f>
        <v>38</v>
      </c>
      <c r="V3" s="153">
        <f t="shared" ref="V3:V66" si="3">G3-U3</f>
        <v>0</v>
      </c>
    </row>
    <row r="4" spans="1:22">
      <c r="A4" t="s">
        <v>46</v>
      </c>
      <c r="B4">
        <f>PPCL!D4</f>
        <v>200</v>
      </c>
      <c r="C4">
        <f>PPCL!E4</f>
        <v>0</v>
      </c>
      <c r="D4">
        <f>PPCL!O4</f>
        <v>38</v>
      </c>
      <c r="E4">
        <f>PPCL!P4</f>
        <v>0</v>
      </c>
      <c r="F4">
        <f t="shared" ref="F4:F67" si="4">B4+C4</f>
        <v>200</v>
      </c>
      <c r="G4">
        <f t="shared" ref="G4:G67" si="5">D4+E4</f>
        <v>38</v>
      </c>
      <c r="H4" s="153"/>
      <c r="I4">
        <f>BRPL_EOD!AI4+BRPL_EOD!AJ4</f>
        <v>10.75</v>
      </c>
      <c r="J4">
        <f>BYPL_EOD!AI4+BYPL_EOD!AJ4</f>
        <v>6.11</v>
      </c>
      <c r="K4">
        <f>MES_EOD!AI4+MES_EOD!AJ4</f>
        <v>2.2999999999999998</v>
      </c>
      <c r="L4">
        <f>NDMC_EOD!AI4+NDMC_EOD!AJ4</f>
        <v>11.51</v>
      </c>
      <c r="M4">
        <f>TPDDL_EOD!AI4+TPDDL_EOD!AJ4</f>
        <v>7.33</v>
      </c>
      <c r="N4">
        <f t="shared" si="0"/>
        <v>38</v>
      </c>
      <c r="O4" s="153">
        <f t="shared" si="1"/>
        <v>0</v>
      </c>
      <c r="P4">
        <v>10.75</v>
      </c>
      <c r="Q4">
        <v>6.11</v>
      </c>
      <c r="R4">
        <v>2.2999999999999998</v>
      </c>
      <c r="S4">
        <v>11.51</v>
      </c>
      <c r="T4">
        <v>7.33</v>
      </c>
      <c r="U4" s="155">
        <f t="shared" si="2"/>
        <v>38</v>
      </c>
      <c r="V4" s="153">
        <f t="shared" si="3"/>
        <v>0</v>
      </c>
    </row>
    <row r="5" spans="1:22">
      <c r="A5" t="s">
        <v>47</v>
      </c>
      <c r="B5">
        <f>PPCL!D5</f>
        <v>200</v>
      </c>
      <c r="C5">
        <f>PPCL!E5</f>
        <v>0</v>
      </c>
      <c r="D5">
        <f>PPCL!O5</f>
        <v>38</v>
      </c>
      <c r="E5">
        <f>PPCL!P5</f>
        <v>0</v>
      </c>
      <c r="F5">
        <f t="shared" si="4"/>
        <v>200</v>
      </c>
      <c r="G5">
        <f t="shared" si="5"/>
        <v>38</v>
      </c>
      <c r="H5" s="153"/>
      <c r="I5">
        <f>BRPL_EOD!AI5+BRPL_EOD!AJ5</f>
        <v>10.75</v>
      </c>
      <c r="J5">
        <f>BYPL_EOD!AI5+BYPL_EOD!AJ5</f>
        <v>6.11</v>
      </c>
      <c r="K5">
        <f>MES_EOD!AI5+MES_EOD!AJ5</f>
        <v>2.2999999999999998</v>
      </c>
      <c r="L5">
        <f>NDMC_EOD!AI5+NDMC_EOD!AJ5</f>
        <v>11.51</v>
      </c>
      <c r="M5">
        <f>TPDDL_EOD!AI5+TPDDL_EOD!AJ5</f>
        <v>7.33</v>
      </c>
      <c r="N5">
        <f t="shared" si="0"/>
        <v>38</v>
      </c>
      <c r="O5" s="153">
        <f t="shared" si="1"/>
        <v>0</v>
      </c>
      <c r="P5">
        <v>10.75</v>
      </c>
      <c r="Q5">
        <v>6.11</v>
      </c>
      <c r="R5">
        <v>2.2999999999999998</v>
      </c>
      <c r="S5">
        <v>11.51</v>
      </c>
      <c r="T5">
        <v>7.33</v>
      </c>
      <c r="U5" s="155">
        <f t="shared" si="2"/>
        <v>38</v>
      </c>
      <c r="V5" s="153">
        <f t="shared" si="3"/>
        <v>0</v>
      </c>
    </row>
    <row r="6" spans="1:22">
      <c r="A6" t="s">
        <v>48</v>
      </c>
      <c r="B6">
        <f>PPCL!D6</f>
        <v>200</v>
      </c>
      <c r="C6">
        <f>PPCL!E6</f>
        <v>0</v>
      </c>
      <c r="D6">
        <f>PPCL!O6</f>
        <v>38</v>
      </c>
      <c r="E6">
        <f>PPCL!P6</f>
        <v>0</v>
      </c>
      <c r="F6">
        <f t="shared" si="4"/>
        <v>200</v>
      </c>
      <c r="G6">
        <f t="shared" si="5"/>
        <v>38</v>
      </c>
      <c r="H6" s="153"/>
      <c r="I6">
        <f>BRPL_EOD!AI6+BRPL_EOD!AJ6</f>
        <v>10.75</v>
      </c>
      <c r="J6">
        <f>BYPL_EOD!AI6+BYPL_EOD!AJ6</f>
        <v>6.11</v>
      </c>
      <c r="K6">
        <f>MES_EOD!AI6+MES_EOD!AJ6</f>
        <v>2.2999999999999998</v>
      </c>
      <c r="L6">
        <f>NDMC_EOD!AI6+NDMC_EOD!AJ6</f>
        <v>11.51</v>
      </c>
      <c r="M6">
        <f>TPDDL_EOD!AI6+TPDDL_EOD!AJ6</f>
        <v>7.33</v>
      </c>
      <c r="N6">
        <f t="shared" si="0"/>
        <v>38</v>
      </c>
      <c r="O6" s="153">
        <f t="shared" si="1"/>
        <v>0</v>
      </c>
      <c r="P6">
        <v>10.75</v>
      </c>
      <c r="Q6">
        <v>6.11</v>
      </c>
      <c r="R6">
        <v>2.2999999999999998</v>
      </c>
      <c r="S6">
        <v>11.51</v>
      </c>
      <c r="T6">
        <v>7.33</v>
      </c>
      <c r="U6" s="155">
        <f t="shared" si="2"/>
        <v>38</v>
      </c>
      <c r="V6" s="153">
        <f t="shared" si="3"/>
        <v>0</v>
      </c>
    </row>
    <row r="7" spans="1:22">
      <c r="A7" t="s">
        <v>49</v>
      </c>
      <c r="B7">
        <f>PPCL!D7</f>
        <v>200</v>
      </c>
      <c r="C7">
        <f>PPCL!E7</f>
        <v>0</v>
      </c>
      <c r="D7">
        <f>PPCL!O7</f>
        <v>38</v>
      </c>
      <c r="E7">
        <f>PPCL!P7</f>
        <v>0</v>
      </c>
      <c r="F7">
        <f t="shared" si="4"/>
        <v>200</v>
      </c>
      <c r="G7">
        <f t="shared" si="5"/>
        <v>38</v>
      </c>
      <c r="H7" s="153"/>
      <c r="I7">
        <f>BRPL_EOD!AI7+BRPL_EOD!AJ7</f>
        <v>10.75</v>
      </c>
      <c r="J7">
        <f>BYPL_EOD!AI7+BYPL_EOD!AJ7</f>
        <v>6.11</v>
      </c>
      <c r="K7">
        <f>MES_EOD!AI7+MES_EOD!AJ7</f>
        <v>2.2999999999999998</v>
      </c>
      <c r="L7">
        <f>NDMC_EOD!AI7+NDMC_EOD!AJ7</f>
        <v>11.51</v>
      </c>
      <c r="M7">
        <f>TPDDL_EOD!AI7+TPDDL_EOD!AJ7</f>
        <v>7.33</v>
      </c>
      <c r="N7">
        <f t="shared" si="0"/>
        <v>38</v>
      </c>
      <c r="O7" s="153">
        <f t="shared" si="1"/>
        <v>0</v>
      </c>
      <c r="P7">
        <v>10.75</v>
      </c>
      <c r="Q7">
        <v>6.11</v>
      </c>
      <c r="R7">
        <v>2.2999999999999998</v>
      </c>
      <c r="S7">
        <v>11.51</v>
      </c>
      <c r="T7">
        <v>7.33</v>
      </c>
      <c r="U7" s="155">
        <f t="shared" si="2"/>
        <v>38</v>
      </c>
      <c r="V7" s="153">
        <f t="shared" si="3"/>
        <v>0</v>
      </c>
    </row>
    <row r="8" spans="1:22">
      <c r="A8" t="s">
        <v>50</v>
      </c>
      <c r="B8">
        <f>PPCL!D8</f>
        <v>200</v>
      </c>
      <c r="C8">
        <f>PPCL!E8</f>
        <v>0</v>
      </c>
      <c r="D8">
        <f>PPCL!O8</f>
        <v>38</v>
      </c>
      <c r="E8">
        <f>PPCL!P8</f>
        <v>0</v>
      </c>
      <c r="F8">
        <f t="shared" si="4"/>
        <v>200</v>
      </c>
      <c r="G8">
        <f t="shared" si="5"/>
        <v>38</v>
      </c>
      <c r="H8" s="153"/>
      <c r="I8">
        <f>BRPL_EOD!AI8+BRPL_EOD!AJ8</f>
        <v>10.75</v>
      </c>
      <c r="J8">
        <f>BYPL_EOD!AI8+BYPL_EOD!AJ8</f>
        <v>6.11</v>
      </c>
      <c r="K8">
        <f>MES_EOD!AI8+MES_EOD!AJ8</f>
        <v>2.2999999999999998</v>
      </c>
      <c r="L8">
        <f>NDMC_EOD!AI8+NDMC_EOD!AJ8</f>
        <v>11.51</v>
      </c>
      <c r="M8">
        <f>TPDDL_EOD!AI8+TPDDL_EOD!AJ8</f>
        <v>7.33</v>
      </c>
      <c r="N8">
        <f t="shared" si="0"/>
        <v>38</v>
      </c>
      <c r="O8" s="153">
        <f t="shared" si="1"/>
        <v>0</v>
      </c>
      <c r="P8">
        <v>10.75</v>
      </c>
      <c r="Q8">
        <v>6.11</v>
      </c>
      <c r="R8">
        <v>2.2999999999999998</v>
      </c>
      <c r="S8">
        <v>11.51</v>
      </c>
      <c r="T8">
        <v>7.33</v>
      </c>
      <c r="U8" s="155">
        <f t="shared" si="2"/>
        <v>38</v>
      </c>
      <c r="V8" s="153">
        <f t="shared" si="3"/>
        <v>0</v>
      </c>
    </row>
    <row r="9" spans="1:22">
      <c r="A9" t="s">
        <v>51</v>
      </c>
      <c r="B9">
        <f>PPCL!D9</f>
        <v>200</v>
      </c>
      <c r="C9">
        <f>PPCL!E9</f>
        <v>0</v>
      </c>
      <c r="D9">
        <f>PPCL!O9</f>
        <v>38</v>
      </c>
      <c r="E9">
        <f>PPCL!P9</f>
        <v>0</v>
      </c>
      <c r="F9">
        <f t="shared" si="4"/>
        <v>200</v>
      </c>
      <c r="G9">
        <f t="shared" si="5"/>
        <v>38</v>
      </c>
      <c r="H9" s="153"/>
      <c r="I9">
        <f>BRPL_EOD!AI9+BRPL_EOD!AJ9</f>
        <v>10.75</v>
      </c>
      <c r="J9">
        <f>BYPL_EOD!AI9+BYPL_EOD!AJ9</f>
        <v>6.11</v>
      </c>
      <c r="K9">
        <f>MES_EOD!AI9+MES_EOD!AJ9</f>
        <v>2.2999999999999998</v>
      </c>
      <c r="L9">
        <f>NDMC_EOD!AI9+NDMC_EOD!AJ9</f>
        <v>11.51</v>
      </c>
      <c r="M9">
        <f>TPDDL_EOD!AI9+TPDDL_EOD!AJ9</f>
        <v>7.33</v>
      </c>
      <c r="N9">
        <f t="shared" si="0"/>
        <v>38</v>
      </c>
      <c r="O9" s="153">
        <f t="shared" si="1"/>
        <v>0</v>
      </c>
      <c r="P9">
        <v>10.75</v>
      </c>
      <c r="Q9">
        <v>6.11</v>
      </c>
      <c r="R9">
        <v>2.2999999999999998</v>
      </c>
      <c r="S9">
        <v>11.51</v>
      </c>
      <c r="T9">
        <v>7.33</v>
      </c>
      <c r="U9" s="155">
        <f t="shared" si="2"/>
        <v>38</v>
      </c>
      <c r="V9" s="153">
        <f t="shared" si="3"/>
        <v>0</v>
      </c>
    </row>
    <row r="10" spans="1:22">
      <c r="A10" t="s">
        <v>52</v>
      </c>
      <c r="B10">
        <f>PPCL!D10</f>
        <v>200</v>
      </c>
      <c r="C10">
        <f>PPCL!E10</f>
        <v>0</v>
      </c>
      <c r="D10">
        <f>PPCL!O10</f>
        <v>38</v>
      </c>
      <c r="E10">
        <f>PPCL!P10</f>
        <v>0</v>
      </c>
      <c r="F10">
        <f t="shared" si="4"/>
        <v>200</v>
      </c>
      <c r="G10">
        <f t="shared" si="5"/>
        <v>38</v>
      </c>
      <c r="H10" s="153"/>
      <c r="I10">
        <f>BRPL_EOD!AI10+BRPL_EOD!AJ10</f>
        <v>10.75</v>
      </c>
      <c r="J10">
        <f>BYPL_EOD!AI10+BYPL_EOD!AJ10</f>
        <v>6.11</v>
      </c>
      <c r="K10">
        <f>MES_EOD!AI10+MES_EOD!AJ10</f>
        <v>2.2999999999999998</v>
      </c>
      <c r="L10">
        <f>NDMC_EOD!AI10+NDMC_EOD!AJ10</f>
        <v>11.51</v>
      </c>
      <c r="M10">
        <f>TPDDL_EOD!AI10+TPDDL_EOD!AJ10</f>
        <v>7.33</v>
      </c>
      <c r="N10">
        <f t="shared" si="0"/>
        <v>38</v>
      </c>
      <c r="O10" s="153">
        <f t="shared" si="1"/>
        <v>0</v>
      </c>
      <c r="P10">
        <v>10.75</v>
      </c>
      <c r="Q10">
        <v>6.11</v>
      </c>
      <c r="R10">
        <v>2.2999999999999998</v>
      </c>
      <c r="S10">
        <v>11.51</v>
      </c>
      <c r="T10">
        <v>7.33</v>
      </c>
      <c r="U10" s="155">
        <f t="shared" si="2"/>
        <v>38</v>
      </c>
      <c r="V10" s="153">
        <f t="shared" si="3"/>
        <v>0</v>
      </c>
    </row>
    <row r="11" spans="1:22">
      <c r="A11" t="s">
        <v>53</v>
      </c>
      <c r="B11">
        <f>PPCL!D11</f>
        <v>200</v>
      </c>
      <c r="C11">
        <f>PPCL!E11</f>
        <v>0</v>
      </c>
      <c r="D11">
        <f>PPCL!O11</f>
        <v>38</v>
      </c>
      <c r="E11">
        <f>PPCL!P11</f>
        <v>0</v>
      </c>
      <c r="F11">
        <f t="shared" si="4"/>
        <v>200</v>
      </c>
      <c r="G11">
        <f t="shared" si="5"/>
        <v>38</v>
      </c>
      <c r="H11" s="153"/>
      <c r="I11">
        <f>BRPL_EOD!AI11+BRPL_EOD!AJ11</f>
        <v>10.75</v>
      </c>
      <c r="J11">
        <f>BYPL_EOD!AI11+BYPL_EOD!AJ11</f>
        <v>6.11</v>
      </c>
      <c r="K11">
        <f>MES_EOD!AI11+MES_EOD!AJ11</f>
        <v>2.2999999999999998</v>
      </c>
      <c r="L11">
        <f>NDMC_EOD!AI11+NDMC_EOD!AJ11</f>
        <v>11.51</v>
      </c>
      <c r="M11">
        <f>TPDDL_EOD!AI11+TPDDL_EOD!AJ11</f>
        <v>7.33</v>
      </c>
      <c r="N11">
        <f t="shared" si="0"/>
        <v>38</v>
      </c>
      <c r="O11" s="153">
        <f t="shared" si="1"/>
        <v>0</v>
      </c>
      <c r="P11">
        <v>10.75</v>
      </c>
      <c r="Q11">
        <v>6.11</v>
      </c>
      <c r="R11">
        <v>2.2999999999999998</v>
      </c>
      <c r="S11">
        <v>11.51</v>
      </c>
      <c r="T11">
        <v>7.33</v>
      </c>
      <c r="U11" s="155">
        <f t="shared" si="2"/>
        <v>38</v>
      </c>
      <c r="V11" s="153">
        <f t="shared" si="3"/>
        <v>0</v>
      </c>
    </row>
    <row r="12" spans="1:22">
      <c r="A12" t="s">
        <v>54</v>
      </c>
      <c r="B12">
        <f>PPCL!D12</f>
        <v>200</v>
      </c>
      <c r="C12">
        <f>PPCL!E12</f>
        <v>0</v>
      </c>
      <c r="D12">
        <f>PPCL!O12</f>
        <v>38</v>
      </c>
      <c r="E12">
        <f>PPCL!P12</f>
        <v>0</v>
      </c>
      <c r="F12">
        <f t="shared" si="4"/>
        <v>200</v>
      </c>
      <c r="G12">
        <f t="shared" si="5"/>
        <v>38</v>
      </c>
      <c r="H12" s="153"/>
      <c r="I12">
        <f>BRPL_EOD!AI12+BRPL_EOD!AJ12</f>
        <v>10.75</v>
      </c>
      <c r="J12">
        <f>BYPL_EOD!AI12+BYPL_EOD!AJ12</f>
        <v>6.11</v>
      </c>
      <c r="K12">
        <f>MES_EOD!AI12+MES_EOD!AJ12</f>
        <v>2.2999999999999998</v>
      </c>
      <c r="L12">
        <f>NDMC_EOD!AI12+NDMC_EOD!AJ12</f>
        <v>11.51</v>
      </c>
      <c r="M12">
        <f>TPDDL_EOD!AI12+TPDDL_EOD!AJ12</f>
        <v>7.33</v>
      </c>
      <c r="N12">
        <f t="shared" si="0"/>
        <v>38</v>
      </c>
      <c r="O12" s="153">
        <f t="shared" si="1"/>
        <v>0</v>
      </c>
      <c r="P12">
        <v>10.75</v>
      </c>
      <c r="Q12">
        <v>6.11</v>
      </c>
      <c r="R12">
        <v>2.2999999999999998</v>
      </c>
      <c r="S12">
        <v>11.51</v>
      </c>
      <c r="T12">
        <v>7.33</v>
      </c>
      <c r="U12" s="155">
        <f t="shared" si="2"/>
        <v>38</v>
      </c>
      <c r="V12" s="153">
        <f t="shared" si="3"/>
        <v>0</v>
      </c>
    </row>
    <row r="13" spans="1:22">
      <c r="A13" t="s">
        <v>55</v>
      </c>
      <c r="B13">
        <f>PPCL!D13</f>
        <v>200</v>
      </c>
      <c r="C13">
        <f>PPCL!E13</f>
        <v>0</v>
      </c>
      <c r="D13">
        <f>PPCL!O13</f>
        <v>38</v>
      </c>
      <c r="E13">
        <f>PPCL!P13</f>
        <v>0</v>
      </c>
      <c r="F13">
        <f t="shared" si="4"/>
        <v>200</v>
      </c>
      <c r="G13">
        <f t="shared" si="5"/>
        <v>38</v>
      </c>
      <c r="H13" s="153"/>
      <c r="I13">
        <f>BRPL_EOD!AI13+BRPL_EOD!AJ13</f>
        <v>10.75</v>
      </c>
      <c r="J13">
        <f>BYPL_EOD!AI13+BYPL_EOD!AJ13</f>
        <v>6.11</v>
      </c>
      <c r="K13">
        <f>MES_EOD!AI13+MES_EOD!AJ13</f>
        <v>2.2999999999999998</v>
      </c>
      <c r="L13">
        <f>NDMC_EOD!AI13+NDMC_EOD!AJ13</f>
        <v>11.51</v>
      </c>
      <c r="M13">
        <f>TPDDL_EOD!AI13+TPDDL_EOD!AJ13</f>
        <v>7.33</v>
      </c>
      <c r="N13">
        <f t="shared" si="0"/>
        <v>38</v>
      </c>
      <c r="O13" s="153">
        <f t="shared" si="1"/>
        <v>0</v>
      </c>
      <c r="P13">
        <v>10.75</v>
      </c>
      <c r="Q13">
        <v>6.11</v>
      </c>
      <c r="R13">
        <v>2.2999999999999998</v>
      </c>
      <c r="S13">
        <v>11.51</v>
      </c>
      <c r="T13">
        <v>7.33</v>
      </c>
      <c r="U13" s="155">
        <f t="shared" si="2"/>
        <v>38</v>
      </c>
      <c r="V13" s="153">
        <f t="shared" si="3"/>
        <v>0</v>
      </c>
    </row>
    <row r="14" spans="1:22">
      <c r="A14" t="s">
        <v>56</v>
      </c>
      <c r="B14">
        <f>PPCL!D14</f>
        <v>200</v>
      </c>
      <c r="C14">
        <f>PPCL!E14</f>
        <v>0</v>
      </c>
      <c r="D14">
        <f>PPCL!O14</f>
        <v>38</v>
      </c>
      <c r="E14">
        <f>PPCL!P14</f>
        <v>0</v>
      </c>
      <c r="F14">
        <f t="shared" si="4"/>
        <v>200</v>
      </c>
      <c r="G14">
        <f t="shared" si="5"/>
        <v>38</v>
      </c>
      <c r="H14" s="153"/>
      <c r="I14">
        <f>BRPL_EOD!AI14+BRPL_EOD!AJ14</f>
        <v>10.75</v>
      </c>
      <c r="J14">
        <f>BYPL_EOD!AI14+BYPL_EOD!AJ14</f>
        <v>6.11</v>
      </c>
      <c r="K14">
        <f>MES_EOD!AI14+MES_EOD!AJ14</f>
        <v>2.2999999999999998</v>
      </c>
      <c r="L14">
        <f>NDMC_EOD!AI14+NDMC_EOD!AJ14</f>
        <v>11.51</v>
      </c>
      <c r="M14">
        <f>TPDDL_EOD!AI14+TPDDL_EOD!AJ14</f>
        <v>7.33</v>
      </c>
      <c r="N14">
        <f t="shared" si="0"/>
        <v>38</v>
      </c>
      <c r="O14" s="153">
        <f t="shared" si="1"/>
        <v>0</v>
      </c>
      <c r="P14">
        <v>10.75</v>
      </c>
      <c r="Q14">
        <v>6.11</v>
      </c>
      <c r="R14">
        <v>2.2999999999999998</v>
      </c>
      <c r="S14">
        <v>11.51</v>
      </c>
      <c r="T14">
        <v>7.33</v>
      </c>
      <c r="U14" s="155">
        <f t="shared" si="2"/>
        <v>38</v>
      </c>
      <c r="V14" s="153">
        <f t="shared" si="3"/>
        <v>0</v>
      </c>
    </row>
    <row r="15" spans="1:22">
      <c r="A15" t="s">
        <v>57</v>
      </c>
      <c r="B15">
        <f>PPCL!D15</f>
        <v>200</v>
      </c>
      <c r="C15">
        <f>PPCL!E15</f>
        <v>0</v>
      </c>
      <c r="D15">
        <f>PPCL!O15</f>
        <v>38</v>
      </c>
      <c r="E15">
        <f>PPCL!P15</f>
        <v>0</v>
      </c>
      <c r="F15">
        <f t="shared" si="4"/>
        <v>200</v>
      </c>
      <c r="G15">
        <f t="shared" si="5"/>
        <v>38</v>
      </c>
      <c r="H15" s="153"/>
      <c r="I15">
        <f>BRPL_EOD!AI15+BRPL_EOD!AJ15</f>
        <v>10.75</v>
      </c>
      <c r="J15">
        <f>BYPL_EOD!AI15+BYPL_EOD!AJ15</f>
        <v>6.11</v>
      </c>
      <c r="K15">
        <f>MES_EOD!AI15+MES_EOD!AJ15</f>
        <v>2.2999999999999998</v>
      </c>
      <c r="L15">
        <f>NDMC_EOD!AI15+NDMC_EOD!AJ15</f>
        <v>11.51</v>
      </c>
      <c r="M15">
        <f>TPDDL_EOD!AI15+TPDDL_EOD!AJ15</f>
        <v>7.33</v>
      </c>
      <c r="N15">
        <f t="shared" si="0"/>
        <v>38</v>
      </c>
      <c r="O15" s="153">
        <f t="shared" si="1"/>
        <v>0</v>
      </c>
      <c r="P15">
        <v>10.75</v>
      </c>
      <c r="Q15">
        <v>6.11</v>
      </c>
      <c r="R15">
        <v>2.2999999999999998</v>
      </c>
      <c r="S15">
        <v>11.51</v>
      </c>
      <c r="T15">
        <v>7.33</v>
      </c>
      <c r="U15" s="155">
        <f t="shared" si="2"/>
        <v>38</v>
      </c>
      <c r="V15" s="153">
        <f t="shared" si="3"/>
        <v>0</v>
      </c>
    </row>
    <row r="16" spans="1:22">
      <c r="A16" t="s">
        <v>58</v>
      </c>
      <c r="B16">
        <f>PPCL!D16</f>
        <v>200</v>
      </c>
      <c r="C16">
        <f>PPCL!E16</f>
        <v>0</v>
      </c>
      <c r="D16">
        <f>PPCL!O16</f>
        <v>38</v>
      </c>
      <c r="E16">
        <f>PPCL!P16</f>
        <v>0</v>
      </c>
      <c r="F16">
        <f t="shared" si="4"/>
        <v>200</v>
      </c>
      <c r="G16">
        <f t="shared" si="5"/>
        <v>38</v>
      </c>
      <c r="H16" s="153"/>
      <c r="I16">
        <f>BRPL_EOD!AI16+BRPL_EOD!AJ16</f>
        <v>10.75</v>
      </c>
      <c r="J16">
        <f>BYPL_EOD!AI16+BYPL_EOD!AJ16</f>
        <v>6.11</v>
      </c>
      <c r="K16">
        <f>MES_EOD!AI16+MES_EOD!AJ16</f>
        <v>2.2999999999999998</v>
      </c>
      <c r="L16">
        <f>NDMC_EOD!AI16+NDMC_EOD!AJ16</f>
        <v>11.51</v>
      </c>
      <c r="M16">
        <f>TPDDL_EOD!AI16+TPDDL_EOD!AJ16</f>
        <v>7.33</v>
      </c>
      <c r="N16">
        <f t="shared" si="0"/>
        <v>38</v>
      </c>
      <c r="O16" s="153">
        <f t="shared" si="1"/>
        <v>0</v>
      </c>
      <c r="P16">
        <v>10.75</v>
      </c>
      <c r="Q16">
        <v>6.11</v>
      </c>
      <c r="R16">
        <v>2.2999999999999998</v>
      </c>
      <c r="S16">
        <v>11.51</v>
      </c>
      <c r="T16">
        <v>7.33</v>
      </c>
      <c r="U16" s="155">
        <f t="shared" si="2"/>
        <v>38</v>
      </c>
      <c r="V16" s="153">
        <f t="shared" si="3"/>
        <v>0</v>
      </c>
    </row>
    <row r="17" spans="1:22">
      <c r="A17" t="s">
        <v>59</v>
      </c>
      <c r="B17">
        <f>PPCL!D17</f>
        <v>200</v>
      </c>
      <c r="C17">
        <f>PPCL!E17</f>
        <v>0</v>
      </c>
      <c r="D17">
        <f>PPCL!O17</f>
        <v>38</v>
      </c>
      <c r="E17">
        <f>PPCL!P17</f>
        <v>0</v>
      </c>
      <c r="F17">
        <f t="shared" si="4"/>
        <v>200</v>
      </c>
      <c r="G17">
        <f t="shared" si="5"/>
        <v>38</v>
      </c>
      <c r="H17" s="153"/>
      <c r="I17">
        <f>BRPL_EOD!AI17+BRPL_EOD!AJ17</f>
        <v>10.75</v>
      </c>
      <c r="J17">
        <f>BYPL_EOD!AI17+BYPL_EOD!AJ17</f>
        <v>6.11</v>
      </c>
      <c r="K17">
        <f>MES_EOD!AI17+MES_EOD!AJ17</f>
        <v>2.2999999999999998</v>
      </c>
      <c r="L17">
        <f>NDMC_EOD!AI17+NDMC_EOD!AJ17</f>
        <v>11.51</v>
      </c>
      <c r="M17">
        <f>TPDDL_EOD!AI17+TPDDL_EOD!AJ17</f>
        <v>7.33</v>
      </c>
      <c r="N17">
        <f t="shared" si="0"/>
        <v>38</v>
      </c>
      <c r="O17" s="153">
        <f t="shared" si="1"/>
        <v>0</v>
      </c>
      <c r="P17">
        <v>10.75</v>
      </c>
      <c r="Q17">
        <v>6.11</v>
      </c>
      <c r="R17">
        <v>2.2999999999999998</v>
      </c>
      <c r="S17">
        <v>11.51</v>
      </c>
      <c r="T17">
        <v>7.33</v>
      </c>
      <c r="U17" s="155">
        <f t="shared" si="2"/>
        <v>38</v>
      </c>
      <c r="V17" s="153">
        <f t="shared" si="3"/>
        <v>0</v>
      </c>
    </row>
    <row r="18" spans="1:22">
      <c r="A18" t="s">
        <v>60</v>
      </c>
      <c r="B18">
        <f>PPCL!D18</f>
        <v>200</v>
      </c>
      <c r="C18">
        <f>PPCL!E18</f>
        <v>0</v>
      </c>
      <c r="D18">
        <f>PPCL!O18</f>
        <v>38</v>
      </c>
      <c r="E18">
        <f>PPCL!P18</f>
        <v>0</v>
      </c>
      <c r="F18">
        <f t="shared" si="4"/>
        <v>200</v>
      </c>
      <c r="G18">
        <f t="shared" si="5"/>
        <v>38</v>
      </c>
      <c r="H18" s="153"/>
      <c r="I18">
        <f>BRPL_EOD!AI18+BRPL_EOD!AJ18</f>
        <v>10.75</v>
      </c>
      <c r="J18">
        <f>BYPL_EOD!AI18+BYPL_EOD!AJ18</f>
        <v>6.11</v>
      </c>
      <c r="K18">
        <f>MES_EOD!AI18+MES_EOD!AJ18</f>
        <v>2.2999999999999998</v>
      </c>
      <c r="L18">
        <f>NDMC_EOD!AI18+NDMC_EOD!AJ18</f>
        <v>11.51</v>
      </c>
      <c r="M18">
        <f>TPDDL_EOD!AI18+TPDDL_EOD!AJ18</f>
        <v>7.33</v>
      </c>
      <c r="N18">
        <f t="shared" si="0"/>
        <v>38</v>
      </c>
      <c r="O18" s="153">
        <f t="shared" si="1"/>
        <v>0</v>
      </c>
      <c r="P18">
        <v>10.75</v>
      </c>
      <c r="Q18">
        <v>6.11</v>
      </c>
      <c r="R18">
        <v>2.2999999999999998</v>
      </c>
      <c r="S18">
        <v>11.51</v>
      </c>
      <c r="T18">
        <v>7.33</v>
      </c>
      <c r="U18" s="155">
        <f t="shared" si="2"/>
        <v>38</v>
      </c>
      <c r="V18" s="153">
        <f t="shared" si="3"/>
        <v>0</v>
      </c>
    </row>
    <row r="19" spans="1:22">
      <c r="A19" t="s">
        <v>61</v>
      </c>
      <c r="B19">
        <f>PPCL!D19</f>
        <v>200</v>
      </c>
      <c r="C19">
        <f>PPCL!E19</f>
        <v>0</v>
      </c>
      <c r="D19">
        <f>PPCL!O19</f>
        <v>38</v>
      </c>
      <c r="E19">
        <f>PPCL!P19</f>
        <v>0</v>
      </c>
      <c r="F19">
        <f t="shared" si="4"/>
        <v>200</v>
      </c>
      <c r="G19">
        <f t="shared" si="5"/>
        <v>38</v>
      </c>
      <c r="H19" s="153"/>
      <c r="I19">
        <f>BRPL_EOD!AI19+BRPL_EOD!AJ19</f>
        <v>10.75</v>
      </c>
      <c r="J19">
        <f>BYPL_EOD!AI19+BYPL_EOD!AJ19</f>
        <v>6.11</v>
      </c>
      <c r="K19">
        <f>MES_EOD!AI19+MES_EOD!AJ19</f>
        <v>2.2999999999999998</v>
      </c>
      <c r="L19">
        <f>NDMC_EOD!AI19+NDMC_EOD!AJ19</f>
        <v>11.51</v>
      </c>
      <c r="M19">
        <f>TPDDL_EOD!AI19+TPDDL_EOD!AJ19</f>
        <v>7.33</v>
      </c>
      <c r="N19">
        <f t="shared" si="0"/>
        <v>38</v>
      </c>
      <c r="O19" s="153">
        <f t="shared" si="1"/>
        <v>0</v>
      </c>
      <c r="P19">
        <v>10.75</v>
      </c>
      <c r="Q19">
        <v>6.11</v>
      </c>
      <c r="R19">
        <v>2.2999999999999998</v>
      </c>
      <c r="S19">
        <v>11.51</v>
      </c>
      <c r="T19">
        <v>7.33</v>
      </c>
      <c r="U19" s="155">
        <f t="shared" si="2"/>
        <v>38</v>
      </c>
      <c r="V19" s="153">
        <f t="shared" si="3"/>
        <v>0</v>
      </c>
    </row>
    <row r="20" spans="1:22">
      <c r="A20" t="s">
        <v>62</v>
      </c>
      <c r="B20">
        <f>PPCL!D20</f>
        <v>200</v>
      </c>
      <c r="C20">
        <f>PPCL!E20</f>
        <v>0</v>
      </c>
      <c r="D20">
        <f>PPCL!O20</f>
        <v>38</v>
      </c>
      <c r="E20">
        <f>PPCL!P20</f>
        <v>0</v>
      </c>
      <c r="F20">
        <f t="shared" si="4"/>
        <v>200</v>
      </c>
      <c r="G20">
        <f t="shared" si="5"/>
        <v>38</v>
      </c>
      <c r="H20" s="153"/>
      <c r="I20">
        <f>BRPL_EOD!AI20+BRPL_EOD!AJ20</f>
        <v>10.75</v>
      </c>
      <c r="J20">
        <f>BYPL_EOD!AI20+BYPL_EOD!AJ20</f>
        <v>6.11</v>
      </c>
      <c r="K20">
        <f>MES_EOD!AI20+MES_EOD!AJ20</f>
        <v>2.2999999999999998</v>
      </c>
      <c r="L20">
        <f>NDMC_EOD!AI20+NDMC_EOD!AJ20</f>
        <v>11.51</v>
      </c>
      <c r="M20">
        <f>TPDDL_EOD!AI20+TPDDL_EOD!AJ20</f>
        <v>7.33</v>
      </c>
      <c r="N20">
        <f t="shared" si="0"/>
        <v>38</v>
      </c>
      <c r="O20" s="153">
        <f t="shared" si="1"/>
        <v>0</v>
      </c>
      <c r="P20">
        <v>10.75</v>
      </c>
      <c r="Q20">
        <v>6.11</v>
      </c>
      <c r="R20">
        <v>2.2999999999999998</v>
      </c>
      <c r="S20">
        <v>11.51</v>
      </c>
      <c r="T20">
        <v>7.33</v>
      </c>
      <c r="U20" s="155">
        <f t="shared" si="2"/>
        <v>38</v>
      </c>
      <c r="V20" s="153">
        <f t="shared" si="3"/>
        <v>0</v>
      </c>
    </row>
    <row r="21" spans="1:22">
      <c r="A21" t="s">
        <v>63</v>
      </c>
      <c r="B21">
        <f>PPCL!D21</f>
        <v>200</v>
      </c>
      <c r="C21">
        <f>PPCL!E21</f>
        <v>0</v>
      </c>
      <c r="D21">
        <f>PPCL!O21</f>
        <v>38</v>
      </c>
      <c r="E21">
        <f>PPCL!P21</f>
        <v>0</v>
      </c>
      <c r="F21">
        <f t="shared" si="4"/>
        <v>200</v>
      </c>
      <c r="G21">
        <f t="shared" si="5"/>
        <v>38</v>
      </c>
      <c r="H21" s="153"/>
      <c r="I21">
        <f>BRPL_EOD!AI21+BRPL_EOD!AJ21</f>
        <v>10.75</v>
      </c>
      <c r="J21">
        <f>BYPL_EOD!AI21+BYPL_EOD!AJ21</f>
        <v>6.11</v>
      </c>
      <c r="K21">
        <f>MES_EOD!AI21+MES_EOD!AJ21</f>
        <v>2.2999999999999998</v>
      </c>
      <c r="L21">
        <f>NDMC_EOD!AI21+NDMC_EOD!AJ21</f>
        <v>11.51</v>
      </c>
      <c r="M21">
        <f>TPDDL_EOD!AI21+TPDDL_EOD!AJ21</f>
        <v>7.33</v>
      </c>
      <c r="N21">
        <f t="shared" si="0"/>
        <v>38</v>
      </c>
      <c r="O21" s="153">
        <f t="shared" si="1"/>
        <v>0</v>
      </c>
      <c r="P21">
        <v>10.75</v>
      </c>
      <c r="Q21">
        <v>6.11</v>
      </c>
      <c r="R21">
        <v>2.2999999999999998</v>
      </c>
      <c r="S21">
        <v>11.51</v>
      </c>
      <c r="T21">
        <v>7.33</v>
      </c>
      <c r="U21" s="155">
        <f t="shared" si="2"/>
        <v>38</v>
      </c>
      <c r="V21" s="153">
        <f t="shared" si="3"/>
        <v>0</v>
      </c>
    </row>
    <row r="22" spans="1:22">
      <c r="A22" t="s">
        <v>64</v>
      </c>
      <c r="B22">
        <f>PPCL!D22</f>
        <v>200</v>
      </c>
      <c r="C22">
        <f>PPCL!E22</f>
        <v>0</v>
      </c>
      <c r="D22">
        <f>PPCL!O22</f>
        <v>38</v>
      </c>
      <c r="E22">
        <f>PPCL!P22</f>
        <v>0</v>
      </c>
      <c r="F22">
        <f t="shared" si="4"/>
        <v>200</v>
      </c>
      <c r="G22">
        <f t="shared" si="5"/>
        <v>38</v>
      </c>
      <c r="H22" s="153"/>
      <c r="I22">
        <f>BRPL_EOD!AI22+BRPL_EOD!AJ22</f>
        <v>10.75</v>
      </c>
      <c r="J22">
        <f>BYPL_EOD!AI22+BYPL_EOD!AJ22</f>
        <v>6.11</v>
      </c>
      <c r="K22">
        <f>MES_EOD!AI22+MES_EOD!AJ22</f>
        <v>2.2999999999999998</v>
      </c>
      <c r="L22">
        <f>NDMC_EOD!AI22+NDMC_EOD!AJ22</f>
        <v>11.51</v>
      </c>
      <c r="M22">
        <f>TPDDL_EOD!AI22+TPDDL_EOD!AJ22</f>
        <v>7.33</v>
      </c>
      <c r="N22">
        <f t="shared" si="0"/>
        <v>38</v>
      </c>
      <c r="O22" s="153">
        <f t="shared" si="1"/>
        <v>0</v>
      </c>
      <c r="P22">
        <v>10.75</v>
      </c>
      <c r="Q22">
        <v>6.11</v>
      </c>
      <c r="R22">
        <v>2.2999999999999998</v>
      </c>
      <c r="S22">
        <v>11.51</v>
      </c>
      <c r="T22">
        <v>7.33</v>
      </c>
      <c r="U22" s="155">
        <f t="shared" si="2"/>
        <v>38</v>
      </c>
      <c r="V22" s="153">
        <f t="shared" si="3"/>
        <v>0</v>
      </c>
    </row>
    <row r="23" spans="1:22">
      <c r="A23" t="s">
        <v>65</v>
      </c>
      <c r="B23">
        <f>PPCL!D23</f>
        <v>200</v>
      </c>
      <c r="C23">
        <f>PPCL!E23</f>
        <v>0</v>
      </c>
      <c r="D23">
        <f>PPCL!O23</f>
        <v>38</v>
      </c>
      <c r="E23">
        <f>PPCL!P23</f>
        <v>0</v>
      </c>
      <c r="F23">
        <f t="shared" si="4"/>
        <v>200</v>
      </c>
      <c r="G23">
        <f t="shared" si="5"/>
        <v>38</v>
      </c>
      <c r="H23" s="153"/>
      <c r="I23">
        <f>BRPL_EOD!AI23+BRPL_EOD!AJ23</f>
        <v>10.75</v>
      </c>
      <c r="J23">
        <f>BYPL_EOD!AI23+BYPL_EOD!AJ23</f>
        <v>6.11</v>
      </c>
      <c r="K23">
        <f>MES_EOD!AI23+MES_EOD!AJ23</f>
        <v>2.2999999999999998</v>
      </c>
      <c r="L23">
        <f>NDMC_EOD!AI23+NDMC_EOD!AJ23</f>
        <v>11.51</v>
      </c>
      <c r="M23">
        <f>TPDDL_EOD!AI23+TPDDL_EOD!AJ23</f>
        <v>7.33</v>
      </c>
      <c r="N23">
        <f t="shared" si="0"/>
        <v>38</v>
      </c>
      <c r="O23" s="153">
        <f t="shared" si="1"/>
        <v>0</v>
      </c>
      <c r="P23">
        <v>10.75</v>
      </c>
      <c r="Q23">
        <v>6.11</v>
      </c>
      <c r="R23">
        <v>2.2999999999999998</v>
      </c>
      <c r="S23">
        <v>11.51</v>
      </c>
      <c r="T23">
        <v>7.33</v>
      </c>
      <c r="U23" s="155">
        <f t="shared" si="2"/>
        <v>38</v>
      </c>
      <c r="V23" s="153">
        <f t="shared" si="3"/>
        <v>0</v>
      </c>
    </row>
    <row r="24" spans="1:22">
      <c r="A24" t="s">
        <v>66</v>
      </c>
      <c r="B24">
        <f>PPCL!D24</f>
        <v>200</v>
      </c>
      <c r="C24">
        <f>PPCL!E24</f>
        <v>0</v>
      </c>
      <c r="D24">
        <f>PPCL!O24</f>
        <v>38</v>
      </c>
      <c r="E24">
        <f>PPCL!P24</f>
        <v>0</v>
      </c>
      <c r="F24">
        <f t="shared" si="4"/>
        <v>200</v>
      </c>
      <c r="G24">
        <f t="shared" si="5"/>
        <v>38</v>
      </c>
      <c r="H24" s="153"/>
      <c r="I24">
        <f>BRPL_EOD!AI24+BRPL_EOD!AJ24</f>
        <v>10.75</v>
      </c>
      <c r="J24">
        <f>BYPL_EOD!AI24+BYPL_EOD!AJ24</f>
        <v>6.11</v>
      </c>
      <c r="K24">
        <f>MES_EOD!AI24+MES_EOD!AJ24</f>
        <v>2.2999999999999998</v>
      </c>
      <c r="L24">
        <f>NDMC_EOD!AI24+NDMC_EOD!AJ24</f>
        <v>11.51</v>
      </c>
      <c r="M24">
        <f>TPDDL_EOD!AI24+TPDDL_EOD!AJ24</f>
        <v>7.33</v>
      </c>
      <c r="N24">
        <f t="shared" si="0"/>
        <v>38</v>
      </c>
      <c r="O24" s="153">
        <f t="shared" si="1"/>
        <v>0</v>
      </c>
      <c r="P24">
        <v>10.75</v>
      </c>
      <c r="Q24">
        <v>6.11</v>
      </c>
      <c r="R24">
        <v>2.2999999999999998</v>
      </c>
      <c r="S24">
        <v>11.51</v>
      </c>
      <c r="T24">
        <v>7.33</v>
      </c>
      <c r="U24" s="155">
        <f t="shared" si="2"/>
        <v>38</v>
      </c>
      <c r="V24" s="153">
        <f t="shared" si="3"/>
        <v>0</v>
      </c>
    </row>
    <row r="25" spans="1:22">
      <c r="A25" t="s">
        <v>67</v>
      </c>
      <c r="B25">
        <f>PPCL!D25</f>
        <v>200</v>
      </c>
      <c r="C25">
        <f>PPCL!E25</f>
        <v>0</v>
      </c>
      <c r="D25">
        <f>PPCL!O25</f>
        <v>38</v>
      </c>
      <c r="E25">
        <f>PPCL!P25</f>
        <v>0</v>
      </c>
      <c r="F25">
        <f t="shared" si="4"/>
        <v>200</v>
      </c>
      <c r="G25">
        <f t="shared" si="5"/>
        <v>38</v>
      </c>
      <c r="H25" s="153"/>
      <c r="I25">
        <f>BRPL_EOD!AI25+BRPL_EOD!AJ25</f>
        <v>10.75</v>
      </c>
      <c r="J25">
        <f>BYPL_EOD!AI25+BYPL_EOD!AJ25</f>
        <v>6.11</v>
      </c>
      <c r="K25">
        <f>MES_EOD!AI25+MES_EOD!AJ25</f>
        <v>2.2999999999999998</v>
      </c>
      <c r="L25">
        <f>NDMC_EOD!AI25+NDMC_EOD!AJ25</f>
        <v>11.51</v>
      </c>
      <c r="M25">
        <f>TPDDL_EOD!AI25+TPDDL_EOD!AJ25</f>
        <v>7.33</v>
      </c>
      <c r="N25">
        <f t="shared" si="0"/>
        <v>38</v>
      </c>
      <c r="O25" s="153">
        <f t="shared" si="1"/>
        <v>0</v>
      </c>
      <c r="P25">
        <v>10.75</v>
      </c>
      <c r="Q25">
        <v>6.11</v>
      </c>
      <c r="R25">
        <v>2.2999999999999998</v>
      </c>
      <c r="S25">
        <v>11.51</v>
      </c>
      <c r="T25">
        <v>7.33</v>
      </c>
      <c r="U25" s="155">
        <f t="shared" si="2"/>
        <v>38</v>
      </c>
      <c r="V25" s="153">
        <f t="shared" si="3"/>
        <v>0</v>
      </c>
    </row>
    <row r="26" spans="1:22">
      <c r="A26" t="s">
        <v>68</v>
      </c>
      <c r="B26">
        <f>PPCL!D26</f>
        <v>200</v>
      </c>
      <c r="C26">
        <f>PPCL!E26</f>
        <v>0</v>
      </c>
      <c r="D26">
        <f>PPCL!O26</f>
        <v>38</v>
      </c>
      <c r="E26">
        <f>PPCL!P26</f>
        <v>0</v>
      </c>
      <c r="F26">
        <f t="shared" si="4"/>
        <v>200</v>
      </c>
      <c r="G26">
        <f t="shared" si="5"/>
        <v>38</v>
      </c>
      <c r="H26" s="153"/>
      <c r="I26">
        <f>BRPL_EOD!AI26+BRPL_EOD!AJ26</f>
        <v>6</v>
      </c>
      <c r="J26">
        <f>BYPL_EOD!AI26+BYPL_EOD!AJ26</f>
        <v>20</v>
      </c>
      <c r="K26">
        <f>MES_EOD!AI26+MES_EOD!AJ26</f>
        <v>0.83</v>
      </c>
      <c r="L26">
        <f>NDMC_EOD!AI26+NDMC_EOD!AJ26</f>
        <v>4.17</v>
      </c>
      <c r="M26">
        <f>TPDDL_EOD!AI26+TPDDL_EOD!AJ26</f>
        <v>7</v>
      </c>
      <c r="N26">
        <f t="shared" si="0"/>
        <v>38</v>
      </c>
      <c r="O26" s="153">
        <f t="shared" si="1"/>
        <v>0</v>
      </c>
      <c r="P26">
        <v>6</v>
      </c>
      <c r="Q26">
        <v>20</v>
      </c>
      <c r="R26">
        <v>0.83</v>
      </c>
      <c r="S26">
        <v>4.17</v>
      </c>
      <c r="T26">
        <v>7</v>
      </c>
      <c r="U26" s="155">
        <f t="shared" si="2"/>
        <v>38</v>
      </c>
      <c r="V26" s="153">
        <f t="shared" si="3"/>
        <v>0</v>
      </c>
    </row>
    <row r="27" spans="1:22">
      <c r="A27" t="s">
        <v>69</v>
      </c>
      <c r="B27">
        <f>PPCL!D27</f>
        <v>200</v>
      </c>
      <c r="C27">
        <f>PPCL!E27</f>
        <v>0</v>
      </c>
      <c r="D27">
        <f>PPCL!O27</f>
        <v>38</v>
      </c>
      <c r="E27">
        <f>PPCL!P27</f>
        <v>0</v>
      </c>
      <c r="F27">
        <f t="shared" si="4"/>
        <v>200</v>
      </c>
      <c r="G27">
        <f t="shared" si="5"/>
        <v>38</v>
      </c>
      <c r="H27" s="153"/>
      <c r="I27">
        <f>BRPL_EOD!AI27+BRPL_EOD!AJ27</f>
        <v>10.75</v>
      </c>
      <c r="J27">
        <f>BYPL_EOD!AI27+BYPL_EOD!AJ27</f>
        <v>6.11</v>
      </c>
      <c r="K27">
        <f>MES_EOD!AI27+MES_EOD!AJ27</f>
        <v>2.2999999999999998</v>
      </c>
      <c r="L27">
        <f>NDMC_EOD!AI27+NDMC_EOD!AJ27</f>
        <v>11.51</v>
      </c>
      <c r="M27">
        <f>TPDDL_EOD!AI27+TPDDL_EOD!AJ27</f>
        <v>7.33</v>
      </c>
      <c r="N27">
        <f t="shared" si="0"/>
        <v>38</v>
      </c>
      <c r="O27" s="153">
        <f t="shared" si="1"/>
        <v>0</v>
      </c>
      <c r="P27">
        <v>10.75</v>
      </c>
      <c r="Q27">
        <v>6.11</v>
      </c>
      <c r="R27">
        <v>2.2999999999999998</v>
      </c>
      <c r="S27">
        <v>11.51</v>
      </c>
      <c r="T27">
        <v>7.33</v>
      </c>
      <c r="U27" s="155">
        <f t="shared" si="2"/>
        <v>38</v>
      </c>
      <c r="V27" s="153">
        <f t="shared" si="3"/>
        <v>0</v>
      </c>
    </row>
    <row r="28" spans="1:22">
      <c r="A28" t="s">
        <v>70</v>
      </c>
      <c r="B28">
        <f>PPCL!D28</f>
        <v>200</v>
      </c>
      <c r="C28">
        <f>PPCL!E28</f>
        <v>0</v>
      </c>
      <c r="D28">
        <f>PPCL!O28</f>
        <v>38</v>
      </c>
      <c r="E28">
        <f>PPCL!P28</f>
        <v>0</v>
      </c>
      <c r="F28">
        <f t="shared" si="4"/>
        <v>200</v>
      </c>
      <c r="G28">
        <f t="shared" si="5"/>
        <v>38</v>
      </c>
      <c r="H28" s="153"/>
      <c r="I28">
        <f>BRPL_EOD!AI28+BRPL_EOD!AJ28</f>
        <v>10.75</v>
      </c>
      <c r="J28">
        <f>BYPL_EOD!AI28+BYPL_EOD!AJ28</f>
        <v>6.11</v>
      </c>
      <c r="K28">
        <f>MES_EOD!AI28+MES_EOD!AJ28</f>
        <v>2.2999999999999998</v>
      </c>
      <c r="L28">
        <f>NDMC_EOD!AI28+NDMC_EOD!AJ28</f>
        <v>11.51</v>
      </c>
      <c r="M28">
        <f>TPDDL_EOD!AI28+TPDDL_EOD!AJ28</f>
        <v>7.33</v>
      </c>
      <c r="N28">
        <f t="shared" si="0"/>
        <v>38</v>
      </c>
      <c r="O28" s="153">
        <f t="shared" si="1"/>
        <v>0</v>
      </c>
      <c r="P28">
        <v>10.75</v>
      </c>
      <c r="Q28">
        <v>6.11</v>
      </c>
      <c r="R28">
        <v>2.2999999999999998</v>
      </c>
      <c r="S28">
        <v>11.51</v>
      </c>
      <c r="T28">
        <v>7.33</v>
      </c>
      <c r="U28" s="155">
        <f t="shared" si="2"/>
        <v>38</v>
      </c>
      <c r="V28" s="153">
        <f t="shared" si="3"/>
        <v>0</v>
      </c>
    </row>
    <row r="29" spans="1:22">
      <c r="A29" t="s">
        <v>71</v>
      </c>
      <c r="B29">
        <f>PPCL!D29</f>
        <v>200</v>
      </c>
      <c r="C29">
        <f>PPCL!E29</f>
        <v>0</v>
      </c>
      <c r="D29">
        <f>PPCL!O29</f>
        <v>38</v>
      </c>
      <c r="E29">
        <f>PPCL!P29</f>
        <v>0</v>
      </c>
      <c r="F29">
        <f t="shared" si="4"/>
        <v>200</v>
      </c>
      <c r="G29">
        <f t="shared" si="5"/>
        <v>38</v>
      </c>
      <c r="H29" s="153"/>
      <c r="I29">
        <f>BRPL_EOD!AI29+BRPL_EOD!AJ29</f>
        <v>10.75</v>
      </c>
      <c r="J29">
        <f>BYPL_EOD!AI29+BYPL_EOD!AJ29</f>
        <v>6.11</v>
      </c>
      <c r="K29">
        <f>MES_EOD!AI29+MES_EOD!AJ29</f>
        <v>2.2999999999999998</v>
      </c>
      <c r="L29">
        <f>NDMC_EOD!AI29+NDMC_EOD!AJ29</f>
        <v>11.51</v>
      </c>
      <c r="M29">
        <f>TPDDL_EOD!AI29+TPDDL_EOD!AJ29</f>
        <v>7.33</v>
      </c>
      <c r="N29">
        <f t="shared" si="0"/>
        <v>38</v>
      </c>
      <c r="O29" s="153">
        <f t="shared" si="1"/>
        <v>0</v>
      </c>
      <c r="P29">
        <v>10.75</v>
      </c>
      <c r="Q29">
        <v>6.11</v>
      </c>
      <c r="R29">
        <v>2.2999999999999998</v>
      </c>
      <c r="S29">
        <v>11.51</v>
      </c>
      <c r="T29">
        <v>7.33</v>
      </c>
      <c r="U29" s="155">
        <f t="shared" si="2"/>
        <v>38</v>
      </c>
      <c r="V29" s="153">
        <f t="shared" si="3"/>
        <v>0</v>
      </c>
    </row>
    <row r="30" spans="1:22">
      <c r="A30" t="s">
        <v>72</v>
      </c>
      <c r="B30">
        <f>PPCL!D30</f>
        <v>200</v>
      </c>
      <c r="C30">
        <f>PPCL!E30</f>
        <v>0</v>
      </c>
      <c r="D30">
        <f>PPCL!O30</f>
        <v>38</v>
      </c>
      <c r="E30">
        <f>PPCL!P30</f>
        <v>0</v>
      </c>
      <c r="F30">
        <f t="shared" si="4"/>
        <v>200</v>
      </c>
      <c r="G30">
        <f t="shared" si="5"/>
        <v>38</v>
      </c>
      <c r="H30" s="153"/>
      <c r="I30">
        <f>BRPL_EOD!AI30+BRPL_EOD!AJ30</f>
        <v>10.75</v>
      </c>
      <c r="J30">
        <f>BYPL_EOD!AI30+BYPL_EOD!AJ30</f>
        <v>6.11</v>
      </c>
      <c r="K30">
        <f>MES_EOD!AI30+MES_EOD!AJ30</f>
        <v>2.2999999999999998</v>
      </c>
      <c r="L30">
        <f>NDMC_EOD!AI30+NDMC_EOD!AJ30</f>
        <v>11.51</v>
      </c>
      <c r="M30">
        <f>TPDDL_EOD!AI30+TPDDL_EOD!AJ30</f>
        <v>7.33</v>
      </c>
      <c r="N30">
        <f t="shared" si="0"/>
        <v>38</v>
      </c>
      <c r="O30" s="153">
        <f t="shared" si="1"/>
        <v>0</v>
      </c>
      <c r="P30">
        <v>10.75</v>
      </c>
      <c r="Q30">
        <v>6.11</v>
      </c>
      <c r="R30">
        <v>2.2999999999999998</v>
      </c>
      <c r="S30">
        <v>11.51</v>
      </c>
      <c r="T30">
        <v>7.33</v>
      </c>
      <c r="U30" s="155">
        <f t="shared" si="2"/>
        <v>38</v>
      </c>
      <c r="V30" s="153">
        <f t="shared" si="3"/>
        <v>0</v>
      </c>
    </row>
    <row r="31" spans="1:22">
      <c r="A31" t="s">
        <v>73</v>
      </c>
      <c r="B31">
        <f>PPCL!D31</f>
        <v>200</v>
      </c>
      <c r="C31">
        <f>PPCL!E31</f>
        <v>0</v>
      </c>
      <c r="D31">
        <f>PPCL!O31</f>
        <v>38</v>
      </c>
      <c r="E31">
        <f>PPCL!P31</f>
        <v>0</v>
      </c>
      <c r="F31">
        <f t="shared" si="4"/>
        <v>200</v>
      </c>
      <c r="G31">
        <f t="shared" si="5"/>
        <v>38</v>
      </c>
      <c r="H31" s="153"/>
      <c r="I31">
        <f>BRPL_EOD!AI31+BRPL_EOD!AJ31</f>
        <v>10.75</v>
      </c>
      <c r="J31">
        <f>BYPL_EOD!AI31+BYPL_EOD!AJ31</f>
        <v>6.11</v>
      </c>
      <c r="K31">
        <f>MES_EOD!AI31+MES_EOD!AJ31</f>
        <v>2.2999999999999998</v>
      </c>
      <c r="L31">
        <f>NDMC_EOD!AI31+NDMC_EOD!AJ31</f>
        <v>11.51</v>
      </c>
      <c r="M31">
        <f>TPDDL_EOD!AI31+TPDDL_EOD!AJ31</f>
        <v>7.33</v>
      </c>
      <c r="N31">
        <f t="shared" si="0"/>
        <v>38</v>
      </c>
      <c r="O31" s="153">
        <f t="shared" si="1"/>
        <v>0</v>
      </c>
      <c r="P31">
        <v>10.75</v>
      </c>
      <c r="Q31">
        <v>6.11</v>
      </c>
      <c r="R31">
        <v>2.2999999999999998</v>
      </c>
      <c r="S31">
        <v>11.51</v>
      </c>
      <c r="T31">
        <v>7.33</v>
      </c>
      <c r="U31" s="155">
        <f t="shared" si="2"/>
        <v>38</v>
      </c>
      <c r="V31" s="153">
        <f t="shared" si="3"/>
        <v>0</v>
      </c>
    </row>
    <row r="32" spans="1:22">
      <c r="A32" t="s">
        <v>74</v>
      </c>
      <c r="B32">
        <f>PPCL!D32</f>
        <v>200</v>
      </c>
      <c r="C32">
        <f>PPCL!E32</f>
        <v>0</v>
      </c>
      <c r="D32">
        <f>PPCL!O32</f>
        <v>38</v>
      </c>
      <c r="E32">
        <f>PPCL!P32</f>
        <v>0</v>
      </c>
      <c r="F32">
        <f t="shared" si="4"/>
        <v>200</v>
      </c>
      <c r="G32">
        <f t="shared" si="5"/>
        <v>38</v>
      </c>
      <c r="H32" s="153"/>
      <c r="I32">
        <f>BRPL_EOD!AI32+BRPL_EOD!AJ32</f>
        <v>10.75</v>
      </c>
      <c r="J32">
        <f>BYPL_EOD!AI32+BYPL_EOD!AJ32</f>
        <v>6.11</v>
      </c>
      <c r="K32">
        <f>MES_EOD!AI32+MES_EOD!AJ32</f>
        <v>2.2999999999999998</v>
      </c>
      <c r="L32">
        <f>NDMC_EOD!AI32+NDMC_EOD!AJ32</f>
        <v>11.51</v>
      </c>
      <c r="M32">
        <f>TPDDL_EOD!AI32+TPDDL_EOD!AJ32</f>
        <v>7.33</v>
      </c>
      <c r="N32">
        <f t="shared" si="0"/>
        <v>38</v>
      </c>
      <c r="O32" s="153">
        <f t="shared" si="1"/>
        <v>0</v>
      </c>
      <c r="P32">
        <v>10.75</v>
      </c>
      <c r="Q32">
        <v>6.11</v>
      </c>
      <c r="R32">
        <v>2.2999999999999998</v>
      </c>
      <c r="S32">
        <v>11.51</v>
      </c>
      <c r="T32">
        <v>7.33</v>
      </c>
      <c r="U32" s="155">
        <f t="shared" si="2"/>
        <v>38</v>
      </c>
      <c r="V32" s="153">
        <f t="shared" si="3"/>
        <v>0</v>
      </c>
    </row>
    <row r="33" spans="1:22">
      <c r="A33" t="s">
        <v>75</v>
      </c>
      <c r="B33">
        <f>PPCL!D33</f>
        <v>200</v>
      </c>
      <c r="C33">
        <f>PPCL!E33</f>
        <v>0</v>
      </c>
      <c r="D33">
        <f>PPCL!O33</f>
        <v>38</v>
      </c>
      <c r="E33">
        <f>PPCL!P33</f>
        <v>0</v>
      </c>
      <c r="F33">
        <f t="shared" si="4"/>
        <v>200</v>
      </c>
      <c r="G33">
        <f t="shared" si="5"/>
        <v>38</v>
      </c>
      <c r="H33" s="153"/>
      <c r="I33">
        <f>BRPL_EOD!AI33+BRPL_EOD!AJ33</f>
        <v>10.75</v>
      </c>
      <c r="J33">
        <f>BYPL_EOD!AI33+BYPL_EOD!AJ33</f>
        <v>6.11</v>
      </c>
      <c r="K33">
        <f>MES_EOD!AI33+MES_EOD!AJ33</f>
        <v>2.2999999999999998</v>
      </c>
      <c r="L33">
        <f>NDMC_EOD!AI33+NDMC_EOD!AJ33</f>
        <v>11.51</v>
      </c>
      <c r="M33">
        <f>TPDDL_EOD!AI33+TPDDL_EOD!AJ33</f>
        <v>7.33</v>
      </c>
      <c r="N33">
        <f t="shared" si="0"/>
        <v>38</v>
      </c>
      <c r="O33" s="153">
        <f t="shared" si="1"/>
        <v>0</v>
      </c>
      <c r="P33">
        <v>10.75</v>
      </c>
      <c r="Q33">
        <v>6.11</v>
      </c>
      <c r="R33">
        <v>2.2999999999999998</v>
      </c>
      <c r="S33">
        <v>11.51</v>
      </c>
      <c r="T33">
        <v>7.33</v>
      </c>
      <c r="U33" s="155">
        <f t="shared" si="2"/>
        <v>38</v>
      </c>
      <c r="V33" s="153">
        <f t="shared" si="3"/>
        <v>0</v>
      </c>
    </row>
    <row r="34" spans="1:22">
      <c r="A34" t="s">
        <v>76</v>
      </c>
      <c r="B34">
        <f>PPCL!D34</f>
        <v>200</v>
      </c>
      <c r="C34">
        <f>PPCL!E34</f>
        <v>0</v>
      </c>
      <c r="D34">
        <f>PPCL!O34</f>
        <v>38</v>
      </c>
      <c r="E34">
        <f>PPCL!P34</f>
        <v>0</v>
      </c>
      <c r="F34">
        <f t="shared" si="4"/>
        <v>200</v>
      </c>
      <c r="G34">
        <f t="shared" si="5"/>
        <v>38</v>
      </c>
      <c r="H34" s="153"/>
      <c r="I34">
        <f>BRPL_EOD!AI34+BRPL_EOD!AJ34</f>
        <v>4.75</v>
      </c>
      <c r="J34">
        <f>BYPL_EOD!AI34+BYPL_EOD!AJ34</f>
        <v>27.71</v>
      </c>
      <c r="K34">
        <f>MES_EOD!AI34+MES_EOD!AJ34</f>
        <v>0</v>
      </c>
      <c r="L34">
        <f>NDMC_EOD!AI34+NDMC_EOD!AJ34</f>
        <v>0</v>
      </c>
      <c r="M34">
        <f>TPDDL_EOD!AI34+TPDDL_EOD!AJ34</f>
        <v>5.54</v>
      </c>
      <c r="N34">
        <f t="shared" si="0"/>
        <v>38</v>
      </c>
      <c r="O34" s="153">
        <f t="shared" si="1"/>
        <v>0</v>
      </c>
      <c r="P34">
        <v>4.75</v>
      </c>
      <c r="Q34">
        <v>27.71</v>
      </c>
      <c r="R34">
        <v>0</v>
      </c>
      <c r="S34">
        <v>0</v>
      </c>
      <c r="T34">
        <v>5.54</v>
      </c>
      <c r="U34" s="155">
        <f t="shared" si="2"/>
        <v>38</v>
      </c>
      <c r="V34" s="153">
        <f t="shared" si="3"/>
        <v>0</v>
      </c>
    </row>
    <row r="35" spans="1:22">
      <c r="A35" t="s">
        <v>77</v>
      </c>
      <c r="B35">
        <f>PPCL!D35</f>
        <v>200</v>
      </c>
      <c r="C35">
        <f>PPCL!E35</f>
        <v>0</v>
      </c>
      <c r="D35">
        <f>PPCL!O35</f>
        <v>38</v>
      </c>
      <c r="E35">
        <f>PPCL!P35</f>
        <v>0</v>
      </c>
      <c r="F35">
        <f t="shared" si="4"/>
        <v>200</v>
      </c>
      <c r="G35">
        <f t="shared" si="5"/>
        <v>38</v>
      </c>
      <c r="H35" s="153"/>
      <c r="I35">
        <f>BRPL_EOD!AI35+BRPL_EOD!AJ35</f>
        <v>4.75</v>
      </c>
      <c r="J35">
        <f>BYPL_EOD!AI35+BYPL_EOD!AJ35</f>
        <v>27.71</v>
      </c>
      <c r="K35">
        <f>MES_EOD!AI35+MES_EOD!AJ35</f>
        <v>0</v>
      </c>
      <c r="L35">
        <f>NDMC_EOD!AI35+NDMC_EOD!AJ35</f>
        <v>0</v>
      </c>
      <c r="M35">
        <f>TPDDL_EOD!AI35+TPDDL_EOD!AJ35</f>
        <v>5.54</v>
      </c>
      <c r="N35">
        <f t="shared" si="0"/>
        <v>38</v>
      </c>
      <c r="O35" s="153">
        <f t="shared" si="1"/>
        <v>0</v>
      </c>
      <c r="P35">
        <v>4.75</v>
      </c>
      <c r="Q35">
        <v>27.71</v>
      </c>
      <c r="R35">
        <v>0</v>
      </c>
      <c r="S35">
        <v>0</v>
      </c>
      <c r="T35">
        <v>5.54</v>
      </c>
      <c r="U35" s="155">
        <f t="shared" si="2"/>
        <v>38</v>
      </c>
      <c r="V35" s="153">
        <f t="shared" si="3"/>
        <v>0</v>
      </c>
    </row>
    <row r="36" spans="1:22">
      <c r="A36" t="s">
        <v>78</v>
      </c>
      <c r="B36">
        <f>PPCL!D36</f>
        <v>200</v>
      </c>
      <c r="C36">
        <f>PPCL!E36</f>
        <v>0</v>
      </c>
      <c r="D36">
        <f>PPCL!O36</f>
        <v>38</v>
      </c>
      <c r="E36">
        <f>PPCL!P36</f>
        <v>0</v>
      </c>
      <c r="F36">
        <f t="shared" si="4"/>
        <v>200</v>
      </c>
      <c r="G36">
        <f t="shared" si="5"/>
        <v>38</v>
      </c>
      <c r="H36" s="153"/>
      <c r="I36">
        <f>BRPL_EOD!AI36+BRPL_EOD!AJ36</f>
        <v>4.75</v>
      </c>
      <c r="J36">
        <f>BYPL_EOD!AI36+BYPL_EOD!AJ36</f>
        <v>27.71</v>
      </c>
      <c r="K36">
        <f>MES_EOD!AI36+MES_EOD!AJ36</f>
        <v>0</v>
      </c>
      <c r="L36">
        <f>NDMC_EOD!AI36+NDMC_EOD!AJ36</f>
        <v>0</v>
      </c>
      <c r="M36">
        <f>TPDDL_EOD!AI36+TPDDL_EOD!AJ36</f>
        <v>5.54</v>
      </c>
      <c r="N36">
        <f t="shared" si="0"/>
        <v>38</v>
      </c>
      <c r="O36" s="153">
        <f t="shared" si="1"/>
        <v>0</v>
      </c>
      <c r="P36">
        <v>4.75</v>
      </c>
      <c r="Q36">
        <v>27.71</v>
      </c>
      <c r="R36">
        <v>0</v>
      </c>
      <c r="S36">
        <v>0</v>
      </c>
      <c r="T36">
        <v>5.54</v>
      </c>
      <c r="U36" s="155">
        <f t="shared" si="2"/>
        <v>38</v>
      </c>
      <c r="V36" s="153">
        <f t="shared" si="3"/>
        <v>0</v>
      </c>
    </row>
    <row r="37" spans="1:22">
      <c r="A37" t="s">
        <v>79</v>
      </c>
      <c r="B37">
        <f>PPCL!D37</f>
        <v>200</v>
      </c>
      <c r="C37">
        <f>PPCL!E37</f>
        <v>0</v>
      </c>
      <c r="D37">
        <f>PPCL!O37</f>
        <v>38</v>
      </c>
      <c r="E37">
        <f>PPCL!P37</f>
        <v>0</v>
      </c>
      <c r="F37">
        <f t="shared" si="4"/>
        <v>200</v>
      </c>
      <c r="G37">
        <f t="shared" si="5"/>
        <v>38</v>
      </c>
      <c r="H37" s="153"/>
      <c r="I37">
        <f>BRPL_EOD!AI37+BRPL_EOD!AJ37</f>
        <v>10.75</v>
      </c>
      <c r="J37">
        <f>BYPL_EOD!AI37+BYPL_EOD!AJ37</f>
        <v>6.11</v>
      </c>
      <c r="K37">
        <f>MES_EOD!AI37+MES_EOD!AJ37</f>
        <v>2.2999999999999998</v>
      </c>
      <c r="L37">
        <f>NDMC_EOD!AI37+NDMC_EOD!AJ37</f>
        <v>11.51</v>
      </c>
      <c r="M37">
        <f>TPDDL_EOD!AI37+TPDDL_EOD!AJ37</f>
        <v>7.33</v>
      </c>
      <c r="N37">
        <f t="shared" si="0"/>
        <v>38</v>
      </c>
      <c r="O37" s="153">
        <f t="shared" si="1"/>
        <v>0</v>
      </c>
      <c r="P37">
        <v>10.75</v>
      </c>
      <c r="Q37">
        <v>6.11</v>
      </c>
      <c r="R37">
        <v>2.2999999999999998</v>
      </c>
      <c r="S37">
        <v>11.51</v>
      </c>
      <c r="T37">
        <v>7.33</v>
      </c>
      <c r="U37" s="155">
        <f t="shared" si="2"/>
        <v>38</v>
      </c>
      <c r="V37" s="153">
        <f t="shared" si="3"/>
        <v>0</v>
      </c>
    </row>
    <row r="38" spans="1:22">
      <c r="A38" t="s">
        <v>80</v>
      </c>
      <c r="B38">
        <f>PPCL!D38</f>
        <v>200</v>
      </c>
      <c r="C38">
        <f>PPCL!E38</f>
        <v>0</v>
      </c>
      <c r="D38">
        <f>PPCL!O38</f>
        <v>38</v>
      </c>
      <c r="E38">
        <f>PPCL!P38</f>
        <v>0</v>
      </c>
      <c r="F38">
        <f t="shared" si="4"/>
        <v>200</v>
      </c>
      <c r="G38">
        <f t="shared" si="5"/>
        <v>38</v>
      </c>
      <c r="H38" s="153"/>
      <c r="I38">
        <f>BRPL_EOD!AI38+BRPL_EOD!AJ38</f>
        <v>10.75</v>
      </c>
      <c r="J38">
        <f>BYPL_EOD!AI38+BYPL_EOD!AJ38</f>
        <v>6.11</v>
      </c>
      <c r="K38">
        <f>MES_EOD!AI38+MES_EOD!AJ38</f>
        <v>2.2999999999999998</v>
      </c>
      <c r="L38">
        <f>NDMC_EOD!AI38+NDMC_EOD!AJ38</f>
        <v>11.51</v>
      </c>
      <c r="M38">
        <f>TPDDL_EOD!AI38+TPDDL_EOD!AJ38</f>
        <v>7.33</v>
      </c>
      <c r="N38">
        <f t="shared" si="0"/>
        <v>38</v>
      </c>
      <c r="O38" s="153">
        <f t="shared" si="1"/>
        <v>0</v>
      </c>
      <c r="P38">
        <v>10.75</v>
      </c>
      <c r="Q38">
        <v>6.11</v>
      </c>
      <c r="R38">
        <v>2.2999999999999998</v>
      </c>
      <c r="S38">
        <v>11.51</v>
      </c>
      <c r="T38">
        <v>7.33</v>
      </c>
      <c r="U38" s="155">
        <f t="shared" si="2"/>
        <v>38</v>
      </c>
      <c r="V38" s="153">
        <f t="shared" si="3"/>
        <v>0</v>
      </c>
    </row>
    <row r="39" spans="1:22">
      <c r="A39" t="s">
        <v>81</v>
      </c>
      <c r="B39">
        <f>PPCL!D39</f>
        <v>200</v>
      </c>
      <c r="C39">
        <f>PPCL!E39</f>
        <v>0</v>
      </c>
      <c r="D39">
        <f>PPCL!O39</f>
        <v>38</v>
      </c>
      <c r="E39">
        <f>PPCL!P39</f>
        <v>0</v>
      </c>
      <c r="F39">
        <f t="shared" si="4"/>
        <v>200</v>
      </c>
      <c r="G39">
        <f t="shared" si="5"/>
        <v>38</v>
      </c>
      <c r="H39" s="153"/>
      <c r="I39">
        <f>BRPL_EOD!AI39+BRPL_EOD!AJ39</f>
        <v>10.75</v>
      </c>
      <c r="J39">
        <f>BYPL_EOD!AI39+BYPL_EOD!AJ39</f>
        <v>6.11</v>
      </c>
      <c r="K39">
        <f>MES_EOD!AI39+MES_EOD!AJ39</f>
        <v>2.2999999999999998</v>
      </c>
      <c r="L39">
        <f>NDMC_EOD!AI39+NDMC_EOD!AJ39</f>
        <v>11.51</v>
      </c>
      <c r="M39">
        <f>TPDDL_EOD!AI39+TPDDL_EOD!AJ39</f>
        <v>7.33</v>
      </c>
      <c r="N39">
        <f t="shared" si="0"/>
        <v>38</v>
      </c>
      <c r="O39" s="153">
        <f t="shared" si="1"/>
        <v>0</v>
      </c>
      <c r="P39">
        <v>10.75</v>
      </c>
      <c r="Q39">
        <v>6.11</v>
      </c>
      <c r="R39">
        <v>2.2999999999999998</v>
      </c>
      <c r="S39">
        <v>11.51</v>
      </c>
      <c r="T39">
        <v>7.33</v>
      </c>
      <c r="U39" s="155">
        <f t="shared" si="2"/>
        <v>38</v>
      </c>
      <c r="V39" s="153">
        <f t="shared" si="3"/>
        <v>0</v>
      </c>
    </row>
    <row r="40" spans="1:22">
      <c r="A40" t="s">
        <v>82</v>
      </c>
      <c r="B40">
        <f>PPCL!D40</f>
        <v>200</v>
      </c>
      <c r="C40">
        <f>PPCL!E40</f>
        <v>0</v>
      </c>
      <c r="D40">
        <f>PPCL!O40</f>
        <v>38</v>
      </c>
      <c r="E40">
        <f>PPCL!P40</f>
        <v>0</v>
      </c>
      <c r="F40">
        <f t="shared" si="4"/>
        <v>200</v>
      </c>
      <c r="G40">
        <f t="shared" si="5"/>
        <v>38</v>
      </c>
      <c r="H40" s="153"/>
      <c r="I40">
        <f>BRPL_EOD!AI40+BRPL_EOD!AJ40</f>
        <v>10.75</v>
      </c>
      <c r="J40">
        <f>BYPL_EOD!AI40+BYPL_EOD!AJ40</f>
        <v>6.11</v>
      </c>
      <c r="K40">
        <f>MES_EOD!AI40+MES_EOD!AJ40</f>
        <v>2.2999999999999998</v>
      </c>
      <c r="L40">
        <f>NDMC_EOD!AI40+NDMC_EOD!AJ40</f>
        <v>11.51</v>
      </c>
      <c r="M40">
        <f>TPDDL_EOD!AI40+TPDDL_EOD!AJ40</f>
        <v>7.33</v>
      </c>
      <c r="N40">
        <f t="shared" si="0"/>
        <v>38</v>
      </c>
      <c r="O40" s="153">
        <f t="shared" si="1"/>
        <v>0</v>
      </c>
      <c r="P40">
        <v>10.75</v>
      </c>
      <c r="Q40">
        <v>6.11</v>
      </c>
      <c r="R40">
        <v>2.2999999999999998</v>
      </c>
      <c r="S40">
        <v>11.51</v>
      </c>
      <c r="T40">
        <v>7.33</v>
      </c>
      <c r="U40" s="155">
        <f t="shared" si="2"/>
        <v>38</v>
      </c>
      <c r="V40" s="153">
        <f t="shared" si="3"/>
        <v>0</v>
      </c>
    </row>
    <row r="41" spans="1:22">
      <c r="A41" t="s">
        <v>83</v>
      </c>
      <c r="B41">
        <f>PPCL!D41</f>
        <v>200</v>
      </c>
      <c r="C41">
        <f>PPCL!E41</f>
        <v>0</v>
      </c>
      <c r="D41">
        <f>PPCL!O41</f>
        <v>38</v>
      </c>
      <c r="E41">
        <f>PPCL!P41</f>
        <v>0</v>
      </c>
      <c r="F41">
        <f t="shared" si="4"/>
        <v>200</v>
      </c>
      <c r="G41">
        <f t="shared" si="5"/>
        <v>38</v>
      </c>
      <c r="H41" s="153"/>
      <c r="I41">
        <f>BRPL_EOD!AI41+BRPL_EOD!AJ41</f>
        <v>10.75</v>
      </c>
      <c r="J41">
        <f>BYPL_EOD!AI41+BYPL_EOD!AJ41</f>
        <v>6.11</v>
      </c>
      <c r="K41">
        <f>MES_EOD!AI41+MES_EOD!AJ41</f>
        <v>2.2999999999999998</v>
      </c>
      <c r="L41">
        <f>NDMC_EOD!AI41+NDMC_EOD!AJ41</f>
        <v>11.51</v>
      </c>
      <c r="M41">
        <f>TPDDL_EOD!AI41+TPDDL_EOD!AJ41</f>
        <v>7.33</v>
      </c>
      <c r="N41">
        <f t="shared" si="0"/>
        <v>38</v>
      </c>
      <c r="O41" s="153">
        <f t="shared" si="1"/>
        <v>0</v>
      </c>
      <c r="P41">
        <v>10.75</v>
      </c>
      <c r="Q41">
        <v>6.11</v>
      </c>
      <c r="R41">
        <v>2.2999999999999998</v>
      </c>
      <c r="S41">
        <v>11.51</v>
      </c>
      <c r="T41">
        <v>7.33</v>
      </c>
      <c r="U41" s="155">
        <f t="shared" si="2"/>
        <v>38</v>
      </c>
      <c r="V41" s="153">
        <f t="shared" si="3"/>
        <v>0</v>
      </c>
    </row>
    <row r="42" spans="1:22">
      <c r="A42" t="s">
        <v>84</v>
      </c>
      <c r="B42">
        <f>PPCL!D42</f>
        <v>200</v>
      </c>
      <c r="C42">
        <f>PPCL!E42</f>
        <v>0</v>
      </c>
      <c r="D42">
        <f>PPCL!O42</f>
        <v>38</v>
      </c>
      <c r="E42">
        <f>PPCL!P42</f>
        <v>0</v>
      </c>
      <c r="F42">
        <f t="shared" si="4"/>
        <v>200</v>
      </c>
      <c r="G42">
        <f t="shared" si="5"/>
        <v>38</v>
      </c>
      <c r="H42" s="153"/>
      <c r="I42">
        <f>BRPL_EOD!AI42+BRPL_EOD!AJ42</f>
        <v>10.75</v>
      </c>
      <c r="J42">
        <f>BYPL_EOD!AI42+BYPL_EOD!AJ42</f>
        <v>6.11</v>
      </c>
      <c r="K42">
        <f>MES_EOD!AI42+MES_EOD!AJ42</f>
        <v>2.2999999999999998</v>
      </c>
      <c r="L42">
        <f>NDMC_EOD!AI42+NDMC_EOD!AJ42</f>
        <v>11.51</v>
      </c>
      <c r="M42">
        <f>TPDDL_EOD!AI42+TPDDL_EOD!AJ42</f>
        <v>7.33</v>
      </c>
      <c r="N42">
        <f t="shared" si="0"/>
        <v>38</v>
      </c>
      <c r="O42" s="153">
        <f t="shared" si="1"/>
        <v>0</v>
      </c>
      <c r="P42">
        <v>10.75</v>
      </c>
      <c r="Q42">
        <v>6.11</v>
      </c>
      <c r="R42">
        <v>2.2999999999999998</v>
      </c>
      <c r="S42">
        <v>11.51</v>
      </c>
      <c r="T42">
        <v>7.33</v>
      </c>
      <c r="U42" s="155">
        <f t="shared" si="2"/>
        <v>38</v>
      </c>
      <c r="V42" s="153">
        <f t="shared" si="3"/>
        <v>0</v>
      </c>
    </row>
    <row r="43" spans="1:22">
      <c r="A43" t="s">
        <v>85</v>
      </c>
      <c r="B43">
        <f>PPCL!D43</f>
        <v>200</v>
      </c>
      <c r="C43">
        <f>PPCL!E43</f>
        <v>0</v>
      </c>
      <c r="D43">
        <f>PPCL!O43</f>
        <v>38</v>
      </c>
      <c r="E43">
        <f>PPCL!P43</f>
        <v>0</v>
      </c>
      <c r="F43">
        <f t="shared" si="4"/>
        <v>200</v>
      </c>
      <c r="G43">
        <f t="shared" si="5"/>
        <v>38</v>
      </c>
      <c r="H43" s="153"/>
      <c r="I43">
        <f>BRPL_EOD!AI43+BRPL_EOD!AJ43</f>
        <v>10.75</v>
      </c>
      <c r="J43">
        <f>BYPL_EOD!AI43+BYPL_EOD!AJ43</f>
        <v>6.11</v>
      </c>
      <c r="K43">
        <f>MES_EOD!AI43+MES_EOD!AJ43</f>
        <v>2.2999999999999998</v>
      </c>
      <c r="L43">
        <f>NDMC_EOD!AI43+NDMC_EOD!AJ43</f>
        <v>11.51</v>
      </c>
      <c r="M43">
        <f>TPDDL_EOD!AI43+TPDDL_EOD!AJ43</f>
        <v>7.33</v>
      </c>
      <c r="N43">
        <f t="shared" si="0"/>
        <v>38</v>
      </c>
      <c r="O43" s="153">
        <f t="shared" si="1"/>
        <v>0</v>
      </c>
      <c r="P43">
        <v>10.75</v>
      </c>
      <c r="Q43">
        <v>6.11</v>
      </c>
      <c r="R43">
        <v>2.2999999999999998</v>
      </c>
      <c r="S43">
        <v>11.51</v>
      </c>
      <c r="T43">
        <v>7.33</v>
      </c>
      <c r="U43" s="155">
        <f t="shared" si="2"/>
        <v>38</v>
      </c>
      <c r="V43" s="153">
        <f t="shared" si="3"/>
        <v>0</v>
      </c>
    </row>
    <row r="44" spans="1:22">
      <c r="A44" t="s">
        <v>86</v>
      </c>
      <c r="B44">
        <f>PPCL!D44</f>
        <v>200</v>
      </c>
      <c r="C44">
        <f>PPCL!E44</f>
        <v>0</v>
      </c>
      <c r="D44">
        <f>PPCL!O44</f>
        <v>38</v>
      </c>
      <c r="E44">
        <f>PPCL!P44</f>
        <v>0</v>
      </c>
      <c r="F44">
        <f t="shared" si="4"/>
        <v>200</v>
      </c>
      <c r="G44">
        <f t="shared" si="5"/>
        <v>38</v>
      </c>
      <c r="H44" s="153"/>
      <c r="I44">
        <f>BRPL_EOD!AI44+BRPL_EOD!AJ44</f>
        <v>6</v>
      </c>
      <c r="J44">
        <f>BYPL_EOD!AI44+BYPL_EOD!AJ44</f>
        <v>25</v>
      </c>
      <c r="K44">
        <f>MES_EOD!AI44+MES_EOD!AJ44</f>
        <v>0</v>
      </c>
      <c r="L44">
        <f>NDMC_EOD!AI44+NDMC_EOD!AJ44</f>
        <v>0</v>
      </c>
      <c r="M44">
        <f>TPDDL_EOD!AI44+TPDDL_EOD!AJ44</f>
        <v>7</v>
      </c>
      <c r="N44">
        <f t="shared" si="0"/>
        <v>38</v>
      </c>
      <c r="O44" s="153">
        <f t="shared" si="1"/>
        <v>0</v>
      </c>
      <c r="P44">
        <v>6</v>
      </c>
      <c r="Q44">
        <v>25</v>
      </c>
      <c r="R44">
        <v>0</v>
      </c>
      <c r="S44">
        <v>0</v>
      </c>
      <c r="T44">
        <v>7</v>
      </c>
      <c r="U44" s="155">
        <f t="shared" si="2"/>
        <v>38</v>
      </c>
      <c r="V44" s="153">
        <f t="shared" si="3"/>
        <v>0</v>
      </c>
    </row>
    <row r="45" spans="1:22">
      <c r="A45" t="s">
        <v>87</v>
      </c>
      <c r="B45">
        <f>PPCL!D45</f>
        <v>200</v>
      </c>
      <c r="C45">
        <f>PPCL!E45</f>
        <v>0</v>
      </c>
      <c r="D45">
        <f>PPCL!O45</f>
        <v>38</v>
      </c>
      <c r="E45">
        <f>PPCL!P45</f>
        <v>0</v>
      </c>
      <c r="F45">
        <f t="shared" si="4"/>
        <v>200</v>
      </c>
      <c r="G45">
        <f t="shared" si="5"/>
        <v>38</v>
      </c>
      <c r="H45" s="153"/>
      <c r="I45">
        <f>BRPL_EOD!AI45+BRPL_EOD!AJ45</f>
        <v>6</v>
      </c>
      <c r="J45">
        <f>BYPL_EOD!AI45+BYPL_EOD!AJ45</f>
        <v>25</v>
      </c>
      <c r="K45">
        <f>MES_EOD!AI45+MES_EOD!AJ45</f>
        <v>0</v>
      </c>
      <c r="L45">
        <f>NDMC_EOD!AI45+NDMC_EOD!AJ45</f>
        <v>0</v>
      </c>
      <c r="M45">
        <f>TPDDL_EOD!AI45+TPDDL_EOD!AJ45</f>
        <v>7</v>
      </c>
      <c r="N45">
        <f t="shared" si="0"/>
        <v>38</v>
      </c>
      <c r="O45" s="153">
        <f t="shared" si="1"/>
        <v>0</v>
      </c>
      <c r="P45">
        <v>6</v>
      </c>
      <c r="Q45">
        <v>25</v>
      </c>
      <c r="R45">
        <v>0</v>
      </c>
      <c r="S45">
        <v>0</v>
      </c>
      <c r="T45">
        <v>7</v>
      </c>
      <c r="U45" s="155">
        <f t="shared" si="2"/>
        <v>38</v>
      </c>
      <c r="V45" s="153">
        <f t="shared" si="3"/>
        <v>0</v>
      </c>
    </row>
    <row r="46" spans="1:22">
      <c r="A46" t="s">
        <v>88</v>
      </c>
      <c r="B46">
        <f>PPCL!D46</f>
        <v>200</v>
      </c>
      <c r="C46">
        <f>PPCL!E46</f>
        <v>0</v>
      </c>
      <c r="D46">
        <f>PPCL!O46</f>
        <v>38</v>
      </c>
      <c r="E46">
        <f>PPCL!P46</f>
        <v>0</v>
      </c>
      <c r="F46">
        <f t="shared" si="4"/>
        <v>200</v>
      </c>
      <c r="G46">
        <f t="shared" si="5"/>
        <v>38</v>
      </c>
      <c r="H46" s="153"/>
      <c r="I46">
        <f>BRPL_EOD!AI46+BRPL_EOD!AJ46</f>
        <v>6</v>
      </c>
      <c r="J46">
        <f>BYPL_EOD!AI46+BYPL_EOD!AJ46</f>
        <v>25</v>
      </c>
      <c r="K46">
        <f>MES_EOD!AI46+MES_EOD!AJ46</f>
        <v>0</v>
      </c>
      <c r="L46">
        <f>NDMC_EOD!AI46+NDMC_EOD!AJ46</f>
        <v>0</v>
      </c>
      <c r="M46">
        <f>TPDDL_EOD!AI46+TPDDL_EOD!AJ46</f>
        <v>7</v>
      </c>
      <c r="N46">
        <f t="shared" si="0"/>
        <v>38</v>
      </c>
      <c r="O46" s="153">
        <f t="shared" si="1"/>
        <v>0</v>
      </c>
      <c r="P46">
        <v>6</v>
      </c>
      <c r="Q46">
        <v>25</v>
      </c>
      <c r="R46">
        <v>0</v>
      </c>
      <c r="S46">
        <v>0</v>
      </c>
      <c r="T46">
        <v>7</v>
      </c>
      <c r="U46" s="155">
        <f t="shared" si="2"/>
        <v>38</v>
      </c>
      <c r="V46" s="153">
        <f t="shared" si="3"/>
        <v>0</v>
      </c>
    </row>
    <row r="47" spans="1:22">
      <c r="A47" t="s">
        <v>89</v>
      </c>
      <c r="B47">
        <f>PPCL!D47</f>
        <v>200</v>
      </c>
      <c r="C47">
        <f>PPCL!E47</f>
        <v>0</v>
      </c>
      <c r="D47">
        <f>PPCL!O47</f>
        <v>38</v>
      </c>
      <c r="E47">
        <f>PPCL!P47</f>
        <v>0</v>
      </c>
      <c r="F47">
        <f t="shared" si="4"/>
        <v>200</v>
      </c>
      <c r="G47">
        <f t="shared" si="5"/>
        <v>38</v>
      </c>
      <c r="H47" s="153"/>
      <c r="I47">
        <f>BRPL_EOD!AI47+BRPL_EOD!AJ47</f>
        <v>10.75</v>
      </c>
      <c r="J47">
        <f>BYPL_EOD!AI47+BYPL_EOD!AJ47</f>
        <v>6.11</v>
      </c>
      <c r="K47">
        <f>MES_EOD!AI47+MES_EOD!AJ47</f>
        <v>2.2999999999999998</v>
      </c>
      <c r="L47">
        <f>NDMC_EOD!AI47+NDMC_EOD!AJ47</f>
        <v>11.51</v>
      </c>
      <c r="M47">
        <f>TPDDL_EOD!AI47+TPDDL_EOD!AJ47</f>
        <v>7.33</v>
      </c>
      <c r="N47">
        <f t="shared" si="0"/>
        <v>38</v>
      </c>
      <c r="O47" s="153">
        <f t="shared" si="1"/>
        <v>0</v>
      </c>
      <c r="P47">
        <v>10.75</v>
      </c>
      <c r="Q47">
        <v>6.11</v>
      </c>
      <c r="R47">
        <v>2.2999999999999998</v>
      </c>
      <c r="S47">
        <v>11.51</v>
      </c>
      <c r="T47">
        <v>7.33</v>
      </c>
      <c r="U47" s="155">
        <f t="shared" si="2"/>
        <v>38</v>
      </c>
      <c r="V47" s="153">
        <f t="shared" si="3"/>
        <v>0</v>
      </c>
    </row>
    <row r="48" spans="1:22">
      <c r="A48" t="s">
        <v>90</v>
      </c>
      <c r="B48">
        <f>PPCL!D48</f>
        <v>200</v>
      </c>
      <c r="C48">
        <f>PPCL!E48</f>
        <v>0</v>
      </c>
      <c r="D48">
        <f>PPCL!O48</f>
        <v>38</v>
      </c>
      <c r="E48">
        <f>PPCL!P48</f>
        <v>0</v>
      </c>
      <c r="F48">
        <f t="shared" si="4"/>
        <v>200</v>
      </c>
      <c r="G48">
        <f t="shared" si="5"/>
        <v>38</v>
      </c>
      <c r="H48" s="153"/>
      <c r="I48">
        <f>BRPL_EOD!AI48+BRPL_EOD!AJ48</f>
        <v>10.75</v>
      </c>
      <c r="J48">
        <f>BYPL_EOD!AI48+BYPL_EOD!AJ48</f>
        <v>6.11</v>
      </c>
      <c r="K48">
        <f>MES_EOD!AI48+MES_EOD!AJ48</f>
        <v>2.2999999999999998</v>
      </c>
      <c r="L48">
        <f>NDMC_EOD!AI48+NDMC_EOD!AJ48</f>
        <v>11.51</v>
      </c>
      <c r="M48">
        <f>TPDDL_EOD!AI48+TPDDL_EOD!AJ48</f>
        <v>7.33</v>
      </c>
      <c r="N48">
        <f t="shared" si="0"/>
        <v>38</v>
      </c>
      <c r="O48" s="153">
        <f t="shared" si="1"/>
        <v>0</v>
      </c>
      <c r="P48">
        <v>10.75</v>
      </c>
      <c r="Q48">
        <v>6.11</v>
      </c>
      <c r="R48">
        <v>2.2999999999999998</v>
      </c>
      <c r="S48">
        <v>11.51</v>
      </c>
      <c r="T48">
        <v>7.33</v>
      </c>
      <c r="U48" s="155">
        <f t="shared" si="2"/>
        <v>38</v>
      </c>
      <c r="V48" s="153">
        <f t="shared" si="3"/>
        <v>0</v>
      </c>
    </row>
    <row r="49" spans="1:22">
      <c r="A49" t="s">
        <v>91</v>
      </c>
      <c r="B49">
        <f>PPCL!D49</f>
        <v>200</v>
      </c>
      <c r="C49">
        <f>PPCL!E49</f>
        <v>0</v>
      </c>
      <c r="D49">
        <f>PPCL!O49</f>
        <v>38</v>
      </c>
      <c r="E49">
        <f>PPCL!P49</f>
        <v>0</v>
      </c>
      <c r="F49">
        <f t="shared" si="4"/>
        <v>200</v>
      </c>
      <c r="G49">
        <f t="shared" si="5"/>
        <v>38</v>
      </c>
      <c r="H49" s="153"/>
      <c r="I49">
        <f>BRPL_EOD!AI49+BRPL_EOD!AJ49</f>
        <v>10.75</v>
      </c>
      <c r="J49">
        <f>BYPL_EOD!AI49+BYPL_EOD!AJ49</f>
        <v>6.11</v>
      </c>
      <c r="K49">
        <f>MES_EOD!AI49+MES_EOD!AJ49</f>
        <v>2.2999999999999998</v>
      </c>
      <c r="L49">
        <f>NDMC_EOD!AI49+NDMC_EOD!AJ49</f>
        <v>11.51</v>
      </c>
      <c r="M49">
        <f>TPDDL_EOD!AI49+TPDDL_EOD!AJ49</f>
        <v>7.33</v>
      </c>
      <c r="N49">
        <f t="shared" si="0"/>
        <v>38</v>
      </c>
      <c r="O49" s="153">
        <f t="shared" si="1"/>
        <v>0</v>
      </c>
      <c r="P49">
        <v>10.75</v>
      </c>
      <c r="Q49">
        <v>6.11</v>
      </c>
      <c r="R49">
        <v>2.2999999999999998</v>
      </c>
      <c r="S49">
        <v>11.51</v>
      </c>
      <c r="T49">
        <v>7.33</v>
      </c>
      <c r="U49" s="155">
        <f t="shared" si="2"/>
        <v>38</v>
      </c>
      <c r="V49" s="153">
        <f t="shared" si="3"/>
        <v>0</v>
      </c>
    </row>
    <row r="50" spans="1:22">
      <c r="A50" t="s">
        <v>92</v>
      </c>
      <c r="B50">
        <f>PPCL!D50</f>
        <v>200</v>
      </c>
      <c r="C50">
        <f>PPCL!E50</f>
        <v>0</v>
      </c>
      <c r="D50">
        <f>PPCL!O50</f>
        <v>38</v>
      </c>
      <c r="E50">
        <f>PPCL!P50</f>
        <v>0</v>
      </c>
      <c r="F50">
        <f t="shared" si="4"/>
        <v>200</v>
      </c>
      <c r="G50">
        <f t="shared" si="5"/>
        <v>38</v>
      </c>
      <c r="H50" s="153"/>
      <c r="I50">
        <f>BRPL_EOD!AI50+BRPL_EOD!AJ50</f>
        <v>10.75</v>
      </c>
      <c r="J50">
        <f>BYPL_EOD!AI50+BYPL_EOD!AJ50</f>
        <v>6.11</v>
      </c>
      <c r="K50">
        <f>MES_EOD!AI50+MES_EOD!AJ50</f>
        <v>2.2999999999999998</v>
      </c>
      <c r="L50">
        <f>NDMC_EOD!AI50+NDMC_EOD!AJ50</f>
        <v>11.51</v>
      </c>
      <c r="M50">
        <f>TPDDL_EOD!AI50+TPDDL_EOD!AJ50</f>
        <v>7.33</v>
      </c>
      <c r="N50">
        <f t="shared" si="0"/>
        <v>38</v>
      </c>
      <c r="O50" s="153">
        <f t="shared" si="1"/>
        <v>0</v>
      </c>
      <c r="P50">
        <v>10.75</v>
      </c>
      <c r="Q50">
        <v>6.11</v>
      </c>
      <c r="R50">
        <v>2.2999999999999998</v>
      </c>
      <c r="S50">
        <v>11.51</v>
      </c>
      <c r="T50">
        <v>7.33</v>
      </c>
      <c r="U50" s="155">
        <f t="shared" si="2"/>
        <v>38</v>
      </c>
      <c r="V50" s="153">
        <f t="shared" si="3"/>
        <v>0</v>
      </c>
    </row>
    <row r="51" spans="1:22">
      <c r="A51" t="s">
        <v>93</v>
      </c>
      <c r="B51">
        <f>PPCL!D51</f>
        <v>200</v>
      </c>
      <c r="C51">
        <f>PPCL!E51</f>
        <v>0</v>
      </c>
      <c r="D51">
        <f>PPCL!O51</f>
        <v>30</v>
      </c>
      <c r="E51">
        <f>PPCL!P51</f>
        <v>0</v>
      </c>
      <c r="F51">
        <f t="shared" si="4"/>
        <v>200</v>
      </c>
      <c r="G51">
        <f t="shared" si="5"/>
        <v>30</v>
      </c>
      <c r="H51" s="153"/>
      <c r="I51">
        <f>BRPL_EOD!AI51+BRPL_EOD!AJ51</f>
        <v>4.74</v>
      </c>
      <c r="J51">
        <f>BYPL_EOD!AI51+BYPL_EOD!AJ51</f>
        <v>19.739999999999998</v>
      </c>
      <c r="K51">
        <f>MES_EOD!AI51+MES_EOD!AJ51</f>
        <v>0</v>
      </c>
      <c r="L51">
        <f>NDMC_EOD!AI51+NDMC_EOD!AJ51</f>
        <v>0</v>
      </c>
      <c r="M51">
        <f>TPDDL_EOD!AI51+TPDDL_EOD!AJ51</f>
        <v>5.53</v>
      </c>
      <c r="N51">
        <f t="shared" si="0"/>
        <v>30.009999999999998</v>
      </c>
      <c r="O51" s="153">
        <f t="shared" si="1"/>
        <v>-9.9999999999980105E-3</v>
      </c>
      <c r="P51">
        <v>4.7384205264911703</v>
      </c>
      <c r="Q51">
        <v>19.733422192602465</v>
      </c>
      <c r="R51">
        <v>0</v>
      </c>
      <c r="S51">
        <v>0</v>
      </c>
      <c r="T51">
        <v>5.528157280906365</v>
      </c>
      <c r="U51" s="155">
        <f t="shared" si="2"/>
        <v>30</v>
      </c>
      <c r="V51" s="153">
        <f t="shared" si="3"/>
        <v>0</v>
      </c>
    </row>
    <row r="52" spans="1:22">
      <c r="A52" t="s">
        <v>94</v>
      </c>
      <c r="B52">
        <f>PPCL!D52</f>
        <v>200</v>
      </c>
      <c r="C52">
        <f>PPCL!E52</f>
        <v>0</v>
      </c>
      <c r="D52">
        <f>PPCL!O52</f>
        <v>30</v>
      </c>
      <c r="E52">
        <f>PPCL!P52</f>
        <v>0</v>
      </c>
      <c r="F52">
        <f t="shared" si="4"/>
        <v>200</v>
      </c>
      <c r="G52">
        <f t="shared" si="5"/>
        <v>30</v>
      </c>
      <c r="H52" s="153"/>
      <c r="I52">
        <f>BRPL_EOD!AI52+BRPL_EOD!AJ52</f>
        <v>4.74</v>
      </c>
      <c r="J52">
        <f>BYPL_EOD!AI52+BYPL_EOD!AJ52</f>
        <v>19.739999999999998</v>
      </c>
      <c r="K52">
        <f>MES_EOD!AI52+MES_EOD!AJ52</f>
        <v>0</v>
      </c>
      <c r="L52">
        <f>NDMC_EOD!AI52+NDMC_EOD!AJ52</f>
        <v>0</v>
      </c>
      <c r="M52">
        <f>TPDDL_EOD!AI52+TPDDL_EOD!AJ52</f>
        <v>5.53</v>
      </c>
      <c r="N52">
        <f t="shared" si="0"/>
        <v>30.009999999999998</v>
      </c>
      <c r="O52" s="153">
        <f t="shared" si="1"/>
        <v>-9.9999999999980105E-3</v>
      </c>
      <c r="P52">
        <v>4.7384205264911703</v>
      </c>
      <c r="Q52">
        <v>19.733422192602465</v>
      </c>
      <c r="R52">
        <v>0</v>
      </c>
      <c r="S52">
        <v>0</v>
      </c>
      <c r="T52">
        <v>5.528157280906365</v>
      </c>
      <c r="U52" s="155">
        <f t="shared" si="2"/>
        <v>30</v>
      </c>
      <c r="V52" s="153">
        <f t="shared" si="3"/>
        <v>0</v>
      </c>
    </row>
    <row r="53" spans="1:22">
      <c r="A53" t="s">
        <v>95</v>
      </c>
      <c r="B53">
        <f>PPCL!D53</f>
        <v>200</v>
      </c>
      <c r="C53">
        <f>PPCL!E53</f>
        <v>0</v>
      </c>
      <c r="D53">
        <f>PPCL!O53</f>
        <v>30</v>
      </c>
      <c r="E53">
        <f>PPCL!P53</f>
        <v>0</v>
      </c>
      <c r="F53">
        <f t="shared" si="4"/>
        <v>200</v>
      </c>
      <c r="G53">
        <f t="shared" si="5"/>
        <v>30</v>
      </c>
      <c r="H53" s="153"/>
      <c r="I53">
        <f>BRPL_EOD!AI53+BRPL_EOD!AJ53</f>
        <v>7.88</v>
      </c>
      <c r="J53">
        <f>BYPL_EOD!AI53+BYPL_EOD!AJ53</f>
        <v>5</v>
      </c>
      <c r="K53">
        <f>MES_EOD!AI53+MES_EOD!AJ53</f>
        <v>1.69</v>
      </c>
      <c r="L53">
        <f>NDMC_EOD!AI53+NDMC_EOD!AJ53</f>
        <v>8.44</v>
      </c>
      <c r="M53">
        <f>TPDDL_EOD!AI53+TPDDL_EOD!AJ53</f>
        <v>7</v>
      </c>
      <c r="N53">
        <f t="shared" si="0"/>
        <v>30.009999999999998</v>
      </c>
      <c r="O53" s="153">
        <f t="shared" si="1"/>
        <v>-9.9999999999980105E-3</v>
      </c>
      <c r="P53">
        <v>7.8773742085971348</v>
      </c>
      <c r="Q53">
        <v>4.9983338887037654</v>
      </c>
      <c r="R53">
        <v>1.6894368543818727</v>
      </c>
      <c r="S53">
        <v>8.4371876041319567</v>
      </c>
      <c r="T53">
        <v>6.9976674441852724</v>
      </c>
      <c r="U53" s="155">
        <f t="shared" si="2"/>
        <v>30.000000000000004</v>
      </c>
      <c r="V53" s="153">
        <f t="shared" si="3"/>
        <v>0</v>
      </c>
    </row>
    <row r="54" spans="1:22">
      <c r="A54" t="s">
        <v>96</v>
      </c>
      <c r="B54">
        <f>PPCL!D54</f>
        <v>200</v>
      </c>
      <c r="C54">
        <f>PPCL!E54</f>
        <v>0</v>
      </c>
      <c r="D54">
        <f>PPCL!O54</f>
        <v>30</v>
      </c>
      <c r="E54">
        <f>PPCL!P54</f>
        <v>0</v>
      </c>
      <c r="F54">
        <f t="shared" si="4"/>
        <v>200</v>
      </c>
      <c r="G54">
        <f t="shared" si="5"/>
        <v>30</v>
      </c>
      <c r="H54" s="153"/>
      <c r="I54">
        <f>BRPL_EOD!AI54+BRPL_EOD!AJ54</f>
        <v>7.88</v>
      </c>
      <c r="J54">
        <f>BYPL_EOD!AI54+BYPL_EOD!AJ54</f>
        <v>5</v>
      </c>
      <c r="K54">
        <f>MES_EOD!AI54+MES_EOD!AJ54</f>
        <v>1.69</v>
      </c>
      <c r="L54">
        <f>NDMC_EOD!AI54+NDMC_EOD!AJ54</f>
        <v>8.44</v>
      </c>
      <c r="M54">
        <f>TPDDL_EOD!AI54+TPDDL_EOD!AJ54</f>
        <v>7</v>
      </c>
      <c r="N54">
        <f t="shared" si="0"/>
        <v>30.009999999999998</v>
      </c>
      <c r="O54" s="153">
        <f t="shared" si="1"/>
        <v>-9.9999999999980105E-3</v>
      </c>
      <c r="P54">
        <v>7.8773742085971348</v>
      </c>
      <c r="Q54">
        <v>4.9983338887037654</v>
      </c>
      <c r="R54">
        <v>1.6894368543818727</v>
      </c>
      <c r="S54">
        <v>8.4371876041319567</v>
      </c>
      <c r="T54">
        <v>6.9976674441852724</v>
      </c>
      <c r="U54" s="155">
        <f t="shared" si="2"/>
        <v>30.000000000000004</v>
      </c>
      <c r="V54" s="153">
        <f t="shared" si="3"/>
        <v>0</v>
      </c>
    </row>
    <row r="55" spans="1:22">
      <c r="A55" t="s">
        <v>97</v>
      </c>
      <c r="B55">
        <f>PPCL!D55</f>
        <v>200</v>
      </c>
      <c r="C55">
        <f>PPCL!E55</f>
        <v>0</v>
      </c>
      <c r="D55">
        <f>PPCL!O55</f>
        <v>30</v>
      </c>
      <c r="E55">
        <f>PPCL!P55</f>
        <v>0</v>
      </c>
      <c r="F55">
        <f t="shared" si="4"/>
        <v>200</v>
      </c>
      <c r="G55">
        <f t="shared" si="5"/>
        <v>30</v>
      </c>
      <c r="H55" s="153"/>
      <c r="I55">
        <f>BRPL_EOD!AI55+BRPL_EOD!AJ55</f>
        <v>7.73</v>
      </c>
      <c r="J55">
        <f>BYPL_EOD!AI55+BYPL_EOD!AJ55</f>
        <v>5</v>
      </c>
      <c r="K55">
        <f>MES_EOD!AI55+MES_EOD!AJ55</f>
        <v>2</v>
      </c>
      <c r="L55">
        <f>NDMC_EOD!AI55+NDMC_EOD!AJ55</f>
        <v>8.27</v>
      </c>
      <c r="M55">
        <f>TPDDL_EOD!AI55+TPDDL_EOD!AJ55</f>
        <v>7</v>
      </c>
      <c r="N55">
        <f t="shared" si="0"/>
        <v>30</v>
      </c>
      <c r="O55" s="153">
        <f t="shared" si="1"/>
        <v>0</v>
      </c>
      <c r="P55">
        <v>7.73</v>
      </c>
      <c r="Q55">
        <v>5</v>
      </c>
      <c r="R55">
        <v>2</v>
      </c>
      <c r="S55">
        <v>8.27</v>
      </c>
      <c r="T55">
        <v>7</v>
      </c>
      <c r="U55" s="155">
        <f t="shared" si="2"/>
        <v>30</v>
      </c>
      <c r="V55" s="153">
        <f t="shared" si="3"/>
        <v>0</v>
      </c>
    </row>
    <row r="56" spans="1:22">
      <c r="A56" t="s">
        <v>98</v>
      </c>
      <c r="B56">
        <f>PPCL!D56</f>
        <v>200</v>
      </c>
      <c r="C56">
        <f>PPCL!E56</f>
        <v>0</v>
      </c>
      <c r="D56">
        <f>PPCL!O56</f>
        <v>30</v>
      </c>
      <c r="E56">
        <f>PPCL!P56</f>
        <v>0</v>
      </c>
      <c r="F56">
        <f t="shared" si="4"/>
        <v>200</v>
      </c>
      <c r="G56">
        <f t="shared" si="5"/>
        <v>30</v>
      </c>
      <c r="H56" s="153"/>
      <c r="I56">
        <f>BRPL_EOD!AI56+BRPL_EOD!AJ56</f>
        <v>7.88</v>
      </c>
      <c r="J56">
        <f>BYPL_EOD!AI56+BYPL_EOD!AJ56</f>
        <v>5</v>
      </c>
      <c r="K56">
        <f>MES_EOD!AI56+MES_EOD!AJ56</f>
        <v>1.69</v>
      </c>
      <c r="L56">
        <f>NDMC_EOD!AI56+NDMC_EOD!AJ56</f>
        <v>8.44</v>
      </c>
      <c r="M56">
        <f>TPDDL_EOD!AI56+TPDDL_EOD!AJ56</f>
        <v>7</v>
      </c>
      <c r="N56">
        <f t="shared" si="0"/>
        <v>30.009999999999998</v>
      </c>
      <c r="O56" s="153">
        <f t="shared" si="1"/>
        <v>-9.9999999999980105E-3</v>
      </c>
      <c r="P56">
        <v>7.8773742085971348</v>
      </c>
      <c r="Q56">
        <v>4.9983338887037654</v>
      </c>
      <c r="R56">
        <v>1.6894368543818727</v>
      </c>
      <c r="S56">
        <v>8.4371876041319567</v>
      </c>
      <c r="T56">
        <v>6.9976674441852724</v>
      </c>
      <c r="U56" s="155">
        <f t="shared" si="2"/>
        <v>30.000000000000004</v>
      </c>
      <c r="V56" s="153">
        <f t="shared" si="3"/>
        <v>0</v>
      </c>
    </row>
    <row r="57" spans="1:22">
      <c r="A57" t="s">
        <v>99</v>
      </c>
      <c r="B57">
        <f>PPCL!D57</f>
        <v>200</v>
      </c>
      <c r="C57">
        <f>PPCL!E57</f>
        <v>0</v>
      </c>
      <c r="D57">
        <f>PPCL!O57</f>
        <v>30</v>
      </c>
      <c r="E57">
        <f>PPCL!P57</f>
        <v>0</v>
      </c>
      <c r="F57">
        <f t="shared" si="4"/>
        <v>200</v>
      </c>
      <c r="G57">
        <f t="shared" si="5"/>
        <v>30</v>
      </c>
      <c r="H57" s="153"/>
      <c r="I57">
        <f>BRPL_EOD!AI57+BRPL_EOD!AJ57</f>
        <v>7.88</v>
      </c>
      <c r="J57">
        <f>BYPL_EOD!AI57+BYPL_EOD!AJ57</f>
        <v>5</v>
      </c>
      <c r="K57">
        <f>MES_EOD!AI57+MES_EOD!AJ57</f>
        <v>1.69</v>
      </c>
      <c r="L57">
        <f>NDMC_EOD!AI57+NDMC_EOD!AJ57</f>
        <v>8.44</v>
      </c>
      <c r="M57">
        <f>TPDDL_EOD!AI57+TPDDL_EOD!AJ57</f>
        <v>7</v>
      </c>
      <c r="N57">
        <f t="shared" si="0"/>
        <v>30.009999999999998</v>
      </c>
      <c r="O57" s="153">
        <f t="shared" si="1"/>
        <v>-9.9999999999980105E-3</v>
      </c>
      <c r="P57">
        <v>7.8773742085971348</v>
      </c>
      <c r="Q57">
        <v>4.9983338887037654</v>
      </c>
      <c r="R57">
        <v>1.6894368543818727</v>
      </c>
      <c r="S57">
        <v>8.4371876041319567</v>
      </c>
      <c r="T57">
        <v>6.9976674441852724</v>
      </c>
      <c r="U57" s="155">
        <f t="shared" si="2"/>
        <v>30.000000000000004</v>
      </c>
      <c r="V57" s="153">
        <f t="shared" si="3"/>
        <v>0</v>
      </c>
    </row>
    <row r="58" spans="1:22">
      <c r="A58" t="s">
        <v>100</v>
      </c>
      <c r="B58">
        <f>PPCL!D58</f>
        <v>200</v>
      </c>
      <c r="C58">
        <f>PPCL!E58</f>
        <v>0</v>
      </c>
      <c r="D58">
        <f>PPCL!O58</f>
        <v>30</v>
      </c>
      <c r="E58">
        <f>PPCL!P58</f>
        <v>0</v>
      </c>
      <c r="F58">
        <f t="shared" si="4"/>
        <v>200</v>
      </c>
      <c r="G58">
        <f t="shared" si="5"/>
        <v>30</v>
      </c>
      <c r="H58" s="153"/>
      <c r="I58">
        <f>BRPL_EOD!AI58+BRPL_EOD!AJ58</f>
        <v>7.88</v>
      </c>
      <c r="J58">
        <f>BYPL_EOD!AI58+BYPL_EOD!AJ58</f>
        <v>5</v>
      </c>
      <c r="K58">
        <f>MES_EOD!AI58+MES_EOD!AJ58</f>
        <v>1.69</v>
      </c>
      <c r="L58">
        <f>NDMC_EOD!AI58+NDMC_EOD!AJ58</f>
        <v>8.44</v>
      </c>
      <c r="M58">
        <f>TPDDL_EOD!AI58+TPDDL_EOD!AJ58</f>
        <v>7</v>
      </c>
      <c r="N58">
        <f t="shared" si="0"/>
        <v>30.009999999999998</v>
      </c>
      <c r="O58" s="153">
        <f t="shared" si="1"/>
        <v>-9.9999999999980105E-3</v>
      </c>
      <c r="P58">
        <v>7.8773742085971348</v>
      </c>
      <c r="Q58">
        <v>4.9983338887037654</v>
      </c>
      <c r="R58">
        <v>1.6894368543818727</v>
      </c>
      <c r="S58">
        <v>8.4371876041319567</v>
      </c>
      <c r="T58">
        <v>6.9976674441852724</v>
      </c>
      <c r="U58" s="155">
        <f t="shared" si="2"/>
        <v>30.000000000000004</v>
      </c>
      <c r="V58" s="153">
        <f t="shared" si="3"/>
        <v>0</v>
      </c>
    </row>
    <row r="59" spans="1:22">
      <c r="A59" t="s">
        <v>101</v>
      </c>
      <c r="B59">
        <f>PPCL!D59</f>
        <v>200</v>
      </c>
      <c r="C59">
        <f>PPCL!E59</f>
        <v>0</v>
      </c>
      <c r="D59">
        <f>PPCL!O59</f>
        <v>28</v>
      </c>
      <c r="E59">
        <f>PPCL!P59</f>
        <v>0</v>
      </c>
      <c r="F59">
        <f t="shared" si="4"/>
        <v>200</v>
      </c>
      <c r="G59">
        <f t="shared" si="5"/>
        <v>28</v>
      </c>
      <c r="H59" s="153"/>
      <c r="I59">
        <f>BRPL_EOD!AI59+BRPL_EOD!AJ59</f>
        <v>7</v>
      </c>
      <c r="J59">
        <f>BYPL_EOD!AI59+BYPL_EOD!AJ59</f>
        <v>5</v>
      </c>
      <c r="K59">
        <f>MES_EOD!AI59+MES_EOD!AJ59</f>
        <v>1.5</v>
      </c>
      <c r="L59">
        <f>NDMC_EOD!AI59+NDMC_EOD!AJ59</f>
        <v>7.5</v>
      </c>
      <c r="M59">
        <f>TPDDL_EOD!AI59+TPDDL_EOD!AJ59</f>
        <v>7</v>
      </c>
      <c r="N59">
        <f t="shared" si="0"/>
        <v>28</v>
      </c>
      <c r="O59" s="153">
        <f t="shared" si="1"/>
        <v>0</v>
      </c>
      <c r="P59">
        <v>7</v>
      </c>
      <c r="Q59">
        <v>5</v>
      </c>
      <c r="R59">
        <v>1.5</v>
      </c>
      <c r="S59">
        <v>7.5</v>
      </c>
      <c r="T59">
        <v>7</v>
      </c>
      <c r="U59" s="155">
        <f t="shared" si="2"/>
        <v>28</v>
      </c>
      <c r="V59" s="153">
        <f t="shared" si="3"/>
        <v>0</v>
      </c>
    </row>
    <row r="60" spans="1:22">
      <c r="A60" t="s">
        <v>102</v>
      </c>
      <c r="B60">
        <f>PPCL!D60</f>
        <v>200</v>
      </c>
      <c r="C60">
        <f>PPCL!E60</f>
        <v>0</v>
      </c>
      <c r="D60">
        <f>PPCL!O60</f>
        <v>28</v>
      </c>
      <c r="E60">
        <f>PPCL!P60</f>
        <v>0</v>
      </c>
      <c r="F60">
        <f t="shared" si="4"/>
        <v>200</v>
      </c>
      <c r="G60">
        <f t="shared" si="5"/>
        <v>28</v>
      </c>
      <c r="H60" s="153"/>
      <c r="I60">
        <f>BRPL_EOD!AI60+BRPL_EOD!AJ60</f>
        <v>7</v>
      </c>
      <c r="J60">
        <f>BYPL_EOD!AI60+BYPL_EOD!AJ60</f>
        <v>5</v>
      </c>
      <c r="K60">
        <f>MES_EOD!AI60+MES_EOD!AJ60</f>
        <v>1.5</v>
      </c>
      <c r="L60">
        <f>NDMC_EOD!AI60+NDMC_EOD!AJ60</f>
        <v>7.5</v>
      </c>
      <c r="M60">
        <f>TPDDL_EOD!AI60+TPDDL_EOD!AJ60</f>
        <v>7</v>
      </c>
      <c r="N60">
        <f t="shared" si="0"/>
        <v>28</v>
      </c>
      <c r="O60" s="153">
        <f t="shared" si="1"/>
        <v>0</v>
      </c>
      <c r="P60">
        <v>7</v>
      </c>
      <c r="Q60">
        <v>5</v>
      </c>
      <c r="R60">
        <v>1.5</v>
      </c>
      <c r="S60">
        <v>7.5</v>
      </c>
      <c r="T60">
        <v>7</v>
      </c>
      <c r="U60" s="155">
        <f t="shared" si="2"/>
        <v>28</v>
      </c>
      <c r="V60" s="153">
        <f t="shared" si="3"/>
        <v>0</v>
      </c>
    </row>
    <row r="61" spans="1:22">
      <c r="A61" t="s">
        <v>103</v>
      </c>
      <c r="B61">
        <f>PPCL!D61</f>
        <v>200</v>
      </c>
      <c r="C61">
        <f>PPCL!E61</f>
        <v>0</v>
      </c>
      <c r="D61">
        <f>PPCL!O61</f>
        <v>28</v>
      </c>
      <c r="E61">
        <f>PPCL!P61</f>
        <v>0</v>
      </c>
      <c r="F61">
        <f t="shared" si="4"/>
        <v>200</v>
      </c>
      <c r="G61">
        <f t="shared" si="5"/>
        <v>28</v>
      </c>
      <c r="H61" s="153"/>
      <c r="I61">
        <f>BRPL_EOD!AI61+BRPL_EOD!AJ61</f>
        <v>6.76</v>
      </c>
      <c r="J61">
        <f>BYPL_EOD!AI61+BYPL_EOD!AJ61</f>
        <v>5</v>
      </c>
      <c r="K61">
        <f>MES_EOD!AI61+MES_EOD!AJ61</f>
        <v>2</v>
      </c>
      <c r="L61">
        <f>NDMC_EOD!AI61+NDMC_EOD!AJ61</f>
        <v>7.24</v>
      </c>
      <c r="M61">
        <f>TPDDL_EOD!AI61+TPDDL_EOD!AJ61</f>
        <v>7</v>
      </c>
      <c r="N61">
        <f t="shared" si="0"/>
        <v>28</v>
      </c>
      <c r="O61" s="153">
        <f t="shared" si="1"/>
        <v>0</v>
      </c>
      <c r="P61">
        <v>6.76</v>
      </c>
      <c r="Q61">
        <v>5</v>
      </c>
      <c r="R61">
        <v>2</v>
      </c>
      <c r="S61">
        <v>7.24</v>
      </c>
      <c r="T61">
        <v>7</v>
      </c>
      <c r="U61" s="155">
        <f t="shared" si="2"/>
        <v>28</v>
      </c>
      <c r="V61" s="153">
        <f t="shared" si="3"/>
        <v>0</v>
      </c>
    </row>
    <row r="62" spans="1:22">
      <c r="A62" t="s">
        <v>104</v>
      </c>
      <c r="B62">
        <f>PPCL!D62</f>
        <v>200</v>
      </c>
      <c r="C62">
        <f>PPCL!E62</f>
        <v>0</v>
      </c>
      <c r="D62">
        <f>PPCL!O62</f>
        <v>28</v>
      </c>
      <c r="E62">
        <f>PPCL!P62</f>
        <v>0</v>
      </c>
      <c r="F62">
        <f t="shared" si="4"/>
        <v>200</v>
      </c>
      <c r="G62">
        <f t="shared" si="5"/>
        <v>28</v>
      </c>
      <c r="H62" s="153"/>
      <c r="I62">
        <f>BRPL_EOD!AI62+BRPL_EOD!AJ62</f>
        <v>7</v>
      </c>
      <c r="J62">
        <f>BYPL_EOD!AI62+BYPL_EOD!AJ62</f>
        <v>5</v>
      </c>
      <c r="K62">
        <f>MES_EOD!AI62+MES_EOD!AJ62</f>
        <v>1.5</v>
      </c>
      <c r="L62">
        <f>NDMC_EOD!AI62+NDMC_EOD!AJ62</f>
        <v>7.5</v>
      </c>
      <c r="M62">
        <f>TPDDL_EOD!AI62+TPDDL_EOD!AJ62</f>
        <v>7</v>
      </c>
      <c r="N62">
        <f t="shared" si="0"/>
        <v>28</v>
      </c>
      <c r="O62" s="153">
        <f t="shared" si="1"/>
        <v>0</v>
      </c>
      <c r="P62">
        <v>7</v>
      </c>
      <c r="Q62">
        <v>5</v>
      </c>
      <c r="R62">
        <v>1.5</v>
      </c>
      <c r="S62">
        <v>7.5</v>
      </c>
      <c r="T62">
        <v>7</v>
      </c>
      <c r="U62" s="155">
        <f t="shared" si="2"/>
        <v>28</v>
      </c>
      <c r="V62" s="153">
        <f t="shared" si="3"/>
        <v>0</v>
      </c>
    </row>
    <row r="63" spans="1:22">
      <c r="A63" t="s">
        <v>105</v>
      </c>
      <c r="B63">
        <f>PPCL!D63</f>
        <v>200</v>
      </c>
      <c r="C63">
        <f>PPCL!E63</f>
        <v>0</v>
      </c>
      <c r="D63">
        <f>PPCL!O63</f>
        <v>28</v>
      </c>
      <c r="E63">
        <f>PPCL!P63</f>
        <v>0</v>
      </c>
      <c r="F63">
        <f t="shared" si="4"/>
        <v>200</v>
      </c>
      <c r="G63">
        <f t="shared" si="5"/>
        <v>28</v>
      </c>
      <c r="H63" s="153"/>
      <c r="I63">
        <f>BRPL_EOD!AI63+BRPL_EOD!AJ63</f>
        <v>7</v>
      </c>
      <c r="J63">
        <f>BYPL_EOD!AI63+BYPL_EOD!AJ63</f>
        <v>5</v>
      </c>
      <c r="K63">
        <f>MES_EOD!AI63+MES_EOD!AJ63</f>
        <v>1.5</v>
      </c>
      <c r="L63">
        <f>NDMC_EOD!AI63+NDMC_EOD!AJ63</f>
        <v>7.5</v>
      </c>
      <c r="M63">
        <f>TPDDL_EOD!AI63+TPDDL_EOD!AJ63</f>
        <v>7</v>
      </c>
      <c r="N63">
        <f t="shared" si="0"/>
        <v>28</v>
      </c>
      <c r="O63" s="153">
        <f t="shared" si="1"/>
        <v>0</v>
      </c>
      <c r="P63">
        <v>7</v>
      </c>
      <c r="Q63">
        <v>5</v>
      </c>
      <c r="R63">
        <v>1.5</v>
      </c>
      <c r="S63">
        <v>7.5</v>
      </c>
      <c r="T63">
        <v>7</v>
      </c>
      <c r="U63" s="155">
        <f t="shared" si="2"/>
        <v>28</v>
      </c>
      <c r="V63" s="153">
        <f t="shared" si="3"/>
        <v>0</v>
      </c>
    </row>
    <row r="64" spans="1:22">
      <c r="A64" t="s">
        <v>106</v>
      </c>
      <c r="B64">
        <f>PPCL!D64</f>
        <v>200</v>
      </c>
      <c r="C64">
        <f>PPCL!E64</f>
        <v>0</v>
      </c>
      <c r="D64">
        <f>PPCL!O64</f>
        <v>28</v>
      </c>
      <c r="E64">
        <f>PPCL!P64</f>
        <v>0</v>
      </c>
      <c r="F64">
        <f t="shared" si="4"/>
        <v>200</v>
      </c>
      <c r="G64">
        <f t="shared" si="5"/>
        <v>28</v>
      </c>
      <c r="H64" s="153"/>
      <c r="I64">
        <f>BRPL_EOD!AI64+BRPL_EOD!AJ64</f>
        <v>7</v>
      </c>
      <c r="J64">
        <f>BYPL_EOD!AI64+BYPL_EOD!AJ64</f>
        <v>5</v>
      </c>
      <c r="K64">
        <f>MES_EOD!AI64+MES_EOD!AJ64</f>
        <v>1.5</v>
      </c>
      <c r="L64">
        <f>NDMC_EOD!AI64+NDMC_EOD!AJ64</f>
        <v>7.5</v>
      </c>
      <c r="M64">
        <f>TPDDL_EOD!AI64+TPDDL_EOD!AJ64</f>
        <v>7</v>
      </c>
      <c r="N64">
        <f t="shared" si="0"/>
        <v>28</v>
      </c>
      <c r="O64" s="153">
        <f t="shared" si="1"/>
        <v>0</v>
      </c>
      <c r="P64">
        <v>7</v>
      </c>
      <c r="Q64">
        <v>5</v>
      </c>
      <c r="R64">
        <v>1.5</v>
      </c>
      <c r="S64">
        <v>7.5</v>
      </c>
      <c r="T64">
        <v>7</v>
      </c>
      <c r="U64" s="155">
        <f t="shared" si="2"/>
        <v>28</v>
      </c>
      <c r="V64" s="153">
        <f t="shared" si="3"/>
        <v>0</v>
      </c>
    </row>
    <row r="65" spans="1:22">
      <c r="A65" t="s">
        <v>107</v>
      </c>
      <c r="B65">
        <f>PPCL!D65</f>
        <v>200</v>
      </c>
      <c r="C65">
        <f>PPCL!E65</f>
        <v>0</v>
      </c>
      <c r="D65">
        <f>PPCL!O65</f>
        <v>28</v>
      </c>
      <c r="E65">
        <f>PPCL!P65</f>
        <v>0</v>
      </c>
      <c r="F65">
        <f t="shared" si="4"/>
        <v>200</v>
      </c>
      <c r="G65">
        <f t="shared" si="5"/>
        <v>28</v>
      </c>
      <c r="H65" s="153"/>
      <c r="I65">
        <f>BRPL_EOD!AI65+BRPL_EOD!AJ65</f>
        <v>7</v>
      </c>
      <c r="J65">
        <f>BYPL_EOD!AI65+BYPL_EOD!AJ65</f>
        <v>5</v>
      </c>
      <c r="K65">
        <f>MES_EOD!AI65+MES_EOD!AJ65</f>
        <v>1.5</v>
      </c>
      <c r="L65">
        <f>NDMC_EOD!AI65+NDMC_EOD!AJ65</f>
        <v>7.5</v>
      </c>
      <c r="M65">
        <f>TPDDL_EOD!AI65+TPDDL_EOD!AJ65</f>
        <v>7</v>
      </c>
      <c r="N65">
        <f t="shared" si="0"/>
        <v>28</v>
      </c>
      <c r="O65" s="153">
        <f t="shared" si="1"/>
        <v>0</v>
      </c>
      <c r="P65">
        <v>7</v>
      </c>
      <c r="Q65">
        <v>5</v>
      </c>
      <c r="R65">
        <v>1.5</v>
      </c>
      <c r="S65">
        <v>7.5</v>
      </c>
      <c r="T65">
        <v>7</v>
      </c>
      <c r="U65" s="155">
        <f t="shared" si="2"/>
        <v>28</v>
      </c>
      <c r="V65" s="153">
        <f t="shared" si="3"/>
        <v>0</v>
      </c>
    </row>
    <row r="66" spans="1:22">
      <c r="A66" t="s">
        <v>108</v>
      </c>
      <c r="B66">
        <f>PPCL!D66</f>
        <v>200</v>
      </c>
      <c r="C66">
        <f>PPCL!E66</f>
        <v>0</v>
      </c>
      <c r="D66">
        <f>PPCL!O66</f>
        <v>28</v>
      </c>
      <c r="E66">
        <f>PPCL!P66</f>
        <v>0</v>
      </c>
      <c r="F66">
        <f t="shared" si="4"/>
        <v>200</v>
      </c>
      <c r="G66">
        <f t="shared" si="5"/>
        <v>28</v>
      </c>
      <c r="H66" s="153"/>
      <c r="I66">
        <f>BRPL_EOD!AI66+BRPL_EOD!AJ66</f>
        <v>7</v>
      </c>
      <c r="J66">
        <f>BYPL_EOD!AI66+BYPL_EOD!AJ66</f>
        <v>5</v>
      </c>
      <c r="K66">
        <f>MES_EOD!AI66+MES_EOD!AJ66</f>
        <v>1.5</v>
      </c>
      <c r="L66">
        <f>NDMC_EOD!AI66+NDMC_EOD!AJ66</f>
        <v>7.5</v>
      </c>
      <c r="M66">
        <f>TPDDL_EOD!AI66+TPDDL_EOD!AJ66</f>
        <v>7</v>
      </c>
      <c r="N66">
        <f t="shared" si="0"/>
        <v>28</v>
      </c>
      <c r="O66" s="153">
        <f t="shared" si="1"/>
        <v>0</v>
      </c>
      <c r="P66">
        <v>7</v>
      </c>
      <c r="Q66">
        <v>5</v>
      </c>
      <c r="R66">
        <v>1.5</v>
      </c>
      <c r="S66">
        <v>7.5</v>
      </c>
      <c r="T66">
        <v>7</v>
      </c>
      <c r="U66" s="155">
        <f t="shared" si="2"/>
        <v>28</v>
      </c>
      <c r="V66" s="153">
        <f t="shared" si="3"/>
        <v>0</v>
      </c>
    </row>
    <row r="67" spans="1:22">
      <c r="A67" t="s">
        <v>109</v>
      </c>
      <c r="B67">
        <f>PPCL!D67</f>
        <v>200</v>
      </c>
      <c r="C67">
        <f>PPCL!E67</f>
        <v>0</v>
      </c>
      <c r="D67">
        <f>PPCL!O67</f>
        <v>28</v>
      </c>
      <c r="E67">
        <f>PPCL!P67</f>
        <v>0</v>
      </c>
      <c r="F67">
        <f t="shared" si="4"/>
        <v>200</v>
      </c>
      <c r="G67">
        <f t="shared" si="5"/>
        <v>28</v>
      </c>
      <c r="H67" s="153"/>
      <c r="I67">
        <f>BRPL_EOD!AI67+BRPL_EOD!AJ67</f>
        <v>6.76</v>
      </c>
      <c r="J67">
        <f>BYPL_EOD!AI67+BYPL_EOD!AJ67</f>
        <v>5</v>
      </c>
      <c r="K67">
        <f>MES_EOD!AI67+MES_EOD!AJ67</f>
        <v>2</v>
      </c>
      <c r="L67">
        <f>NDMC_EOD!AI67+NDMC_EOD!AJ67</f>
        <v>7.24</v>
      </c>
      <c r="M67">
        <f>TPDDL_EOD!AI67+TPDDL_EOD!AJ67</f>
        <v>7</v>
      </c>
      <c r="N67">
        <f t="shared" ref="N67:N98" si="6">SUM(I67:M67)</f>
        <v>28</v>
      </c>
      <c r="O67" s="153">
        <f t="shared" ref="O67:O98" si="7">G67-N67</f>
        <v>0</v>
      </c>
      <c r="P67">
        <v>6.76</v>
      </c>
      <c r="Q67">
        <v>5</v>
      </c>
      <c r="R67">
        <v>2</v>
      </c>
      <c r="S67">
        <v>7.24</v>
      </c>
      <c r="T67">
        <v>7</v>
      </c>
      <c r="U67" s="155">
        <f t="shared" ref="U67:U98" si="8">SUM(P67:T67)</f>
        <v>28</v>
      </c>
      <c r="V67" s="153">
        <f t="shared" ref="V67:V99" si="9">G67-U67</f>
        <v>0</v>
      </c>
    </row>
    <row r="68" spans="1:22">
      <c r="A68" t="s">
        <v>110</v>
      </c>
      <c r="B68">
        <f>PPCL!D68</f>
        <v>200</v>
      </c>
      <c r="C68">
        <f>PPCL!E68</f>
        <v>0</v>
      </c>
      <c r="D68">
        <f>PPCL!O68</f>
        <v>28</v>
      </c>
      <c r="E68">
        <f>PPCL!P68</f>
        <v>0</v>
      </c>
      <c r="F68">
        <f t="shared" ref="F68:F98" si="10">B68+C68</f>
        <v>200</v>
      </c>
      <c r="G68">
        <f t="shared" ref="G68:G98" si="11">D68+E68</f>
        <v>28</v>
      </c>
      <c r="H68" s="153"/>
      <c r="I68">
        <f>BRPL_EOD!AI68+BRPL_EOD!AJ68</f>
        <v>7</v>
      </c>
      <c r="J68">
        <f>BYPL_EOD!AI68+BYPL_EOD!AJ68</f>
        <v>5</v>
      </c>
      <c r="K68">
        <f>MES_EOD!AI68+MES_EOD!AJ68</f>
        <v>1.5</v>
      </c>
      <c r="L68">
        <f>NDMC_EOD!AI68+NDMC_EOD!AJ68</f>
        <v>7.5</v>
      </c>
      <c r="M68">
        <f>TPDDL_EOD!AI68+TPDDL_EOD!AJ68</f>
        <v>7</v>
      </c>
      <c r="N68">
        <f t="shared" si="6"/>
        <v>28</v>
      </c>
      <c r="O68" s="153">
        <f t="shared" si="7"/>
        <v>0</v>
      </c>
      <c r="P68">
        <v>7</v>
      </c>
      <c r="Q68">
        <v>5</v>
      </c>
      <c r="R68">
        <v>1.5</v>
      </c>
      <c r="S68">
        <v>7.5</v>
      </c>
      <c r="T68">
        <v>7</v>
      </c>
      <c r="U68" s="155">
        <f t="shared" si="8"/>
        <v>28</v>
      </c>
      <c r="V68" s="153">
        <f t="shared" si="9"/>
        <v>0</v>
      </c>
    </row>
    <row r="69" spans="1:22">
      <c r="A69" t="s">
        <v>111</v>
      </c>
      <c r="B69">
        <f>PPCL!D69</f>
        <v>200</v>
      </c>
      <c r="C69">
        <f>PPCL!E69</f>
        <v>0</v>
      </c>
      <c r="D69">
        <f>PPCL!O69</f>
        <v>28</v>
      </c>
      <c r="E69">
        <f>PPCL!P69</f>
        <v>0</v>
      </c>
      <c r="F69">
        <f t="shared" si="10"/>
        <v>200</v>
      </c>
      <c r="G69">
        <f t="shared" si="11"/>
        <v>28</v>
      </c>
      <c r="H69" s="153"/>
      <c r="I69">
        <f>BRPL_EOD!AI69+BRPL_EOD!AJ69</f>
        <v>7</v>
      </c>
      <c r="J69">
        <f>BYPL_EOD!AI69+BYPL_EOD!AJ69</f>
        <v>5</v>
      </c>
      <c r="K69">
        <f>MES_EOD!AI69+MES_EOD!AJ69</f>
        <v>1.5</v>
      </c>
      <c r="L69">
        <f>NDMC_EOD!AI69+NDMC_EOD!AJ69</f>
        <v>7.5</v>
      </c>
      <c r="M69">
        <f>TPDDL_EOD!AI69+TPDDL_EOD!AJ69</f>
        <v>7</v>
      </c>
      <c r="N69">
        <f t="shared" si="6"/>
        <v>28</v>
      </c>
      <c r="O69" s="153">
        <f t="shared" si="7"/>
        <v>0</v>
      </c>
      <c r="P69">
        <v>7</v>
      </c>
      <c r="Q69">
        <v>5</v>
      </c>
      <c r="R69">
        <v>1.5</v>
      </c>
      <c r="S69">
        <v>7.5</v>
      </c>
      <c r="T69">
        <v>7</v>
      </c>
      <c r="U69" s="155">
        <f t="shared" si="8"/>
        <v>28</v>
      </c>
      <c r="V69" s="153">
        <f t="shared" si="9"/>
        <v>0</v>
      </c>
    </row>
    <row r="70" spans="1:22">
      <c r="A70" t="s">
        <v>112</v>
      </c>
      <c r="B70">
        <f>PPCL!D70</f>
        <v>200</v>
      </c>
      <c r="C70">
        <f>PPCL!E70</f>
        <v>0</v>
      </c>
      <c r="D70">
        <f>PPCL!O70</f>
        <v>28</v>
      </c>
      <c r="E70">
        <f>PPCL!P70</f>
        <v>0</v>
      </c>
      <c r="F70">
        <f t="shared" si="10"/>
        <v>200</v>
      </c>
      <c r="G70">
        <f t="shared" si="11"/>
        <v>28</v>
      </c>
      <c r="H70" s="153"/>
      <c r="I70">
        <f>BRPL_EOD!AI70+BRPL_EOD!AJ70</f>
        <v>7</v>
      </c>
      <c r="J70">
        <f>BYPL_EOD!AI70+BYPL_EOD!AJ70</f>
        <v>5</v>
      </c>
      <c r="K70">
        <f>MES_EOD!AI70+MES_EOD!AJ70</f>
        <v>1.5</v>
      </c>
      <c r="L70">
        <f>NDMC_EOD!AI70+NDMC_EOD!AJ70</f>
        <v>7.5</v>
      </c>
      <c r="M70">
        <f>TPDDL_EOD!AI70+TPDDL_EOD!AJ70</f>
        <v>7</v>
      </c>
      <c r="N70">
        <f t="shared" si="6"/>
        <v>28</v>
      </c>
      <c r="O70" s="153">
        <f t="shared" si="7"/>
        <v>0</v>
      </c>
      <c r="P70">
        <v>7</v>
      </c>
      <c r="Q70">
        <v>5</v>
      </c>
      <c r="R70">
        <v>1.5</v>
      </c>
      <c r="S70">
        <v>7.5</v>
      </c>
      <c r="T70">
        <v>7</v>
      </c>
      <c r="U70" s="155">
        <f t="shared" si="8"/>
        <v>28</v>
      </c>
      <c r="V70" s="153">
        <f t="shared" si="9"/>
        <v>0</v>
      </c>
    </row>
    <row r="71" spans="1:22">
      <c r="A71" t="s">
        <v>113</v>
      </c>
      <c r="B71">
        <f>PPCL!D71</f>
        <v>200</v>
      </c>
      <c r="C71">
        <f>PPCL!E71</f>
        <v>0</v>
      </c>
      <c r="D71">
        <f>PPCL!O71</f>
        <v>28</v>
      </c>
      <c r="E71">
        <f>PPCL!P71</f>
        <v>0</v>
      </c>
      <c r="F71">
        <f t="shared" si="10"/>
        <v>200</v>
      </c>
      <c r="G71">
        <f t="shared" si="11"/>
        <v>28</v>
      </c>
      <c r="H71" s="153"/>
      <c r="I71">
        <f>BRPL_EOD!AI71+BRPL_EOD!AJ71</f>
        <v>7</v>
      </c>
      <c r="J71">
        <f>BYPL_EOD!AI71+BYPL_EOD!AJ71</f>
        <v>5</v>
      </c>
      <c r="K71">
        <f>MES_EOD!AI71+MES_EOD!AJ71</f>
        <v>1.5</v>
      </c>
      <c r="L71">
        <f>NDMC_EOD!AI71+NDMC_EOD!AJ71</f>
        <v>7.5</v>
      </c>
      <c r="M71">
        <f>TPDDL_EOD!AI71+TPDDL_EOD!AJ71</f>
        <v>7</v>
      </c>
      <c r="N71">
        <f t="shared" si="6"/>
        <v>28</v>
      </c>
      <c r="O71" s="153">
        <f t="shared" si="7"/>
        <v>0</v>
      </c>
      <c r="P71">
        <v>7</v>
      </c>
      <c r="Q71">
        <v>5</v>
      </c>
      <c r="R71">
        <v>1.5</v>
      </c>
      <c r="S71">
        <v>7.5</v>
      </c>
      <c r="T71">
        <v>7</v>
      </c>
      <c r="U71" s="155">
        <f t="shared" si="8"/>
        <v>28</v>
      </c>
      <c r="V71" s="153">
        <f t="shared" si="9"/>
        <v>0</v>
      </c>
    </row>
    <row r="72" spans="1:22">
      <c r="A72" t="s">
        <v>114</v>
      </c>
      <c r="B72">
        <f>PPCL!D72</f>
        <v>200</v>
      </c>
      <c r="C72">
        <f>PPCL!E72</f>
        <v>0</v>
      </c>
      <c r="D72">
        <f>PPCL!O72</f>
        <v>28</v>
      </c>
      <c r="E72">
        <f>PPCL!P72</f>
        <v>0</v>
      </c>
      <c r="F72">
        <f t="shared" si="10"/>
        <v>200</v>
      </c>
      <c r="G72">
        <f t="shared" si="11"/>
        <v>28</v>
      </c>
      <c r="H72" s="153"/>
      <c r="I72">
        <f>BRPL_EOD!AI72+BRPL_EOD!AJ72</f>
        <v>5.09</v>
      </c>
      <c r="J72">
        <f>BYPL_EOD!AI72+BYPL_EOD!AJ72</f>
        <v>16.97</v>
      </c>
      <c r="K72">
        <f>MES_EOD!AI72+MES_EOD!AJ72</f>
        <v>0</v>
      </c>
      <c r="L72">
        <f>NDMC_EOD!AI72+NDMC_EOD!AJ72</f>
        <v>0</v>
      </c>
      <c r="M72">
        <f>TPDDL_EOD!AI72+TPDDL_EOD!AJ72</f>
        <v>5.94</v>
      </c>
      <c r="N72">
        <f t="shared" si="6"/>
        <v>28</v>
      </c>
      <c r="O72" s="153">
        <f t="shared" si="7"/>
        <v>0</v>
      </c>
      <c r="P72">
        <v>5.09</v>
      </c>
      <c r="Q72">
        <v>16.97</v>
      </c>
      <c r="R72">
        <v>0</v>
      </c>
      <c r="S72">
        <v>0</v>
      </c>
      <c r="T72">
        <v>5.94</v>
      </c>
      <c r="U72" s="155">
        <f t="shared" si="8"/>
        <v>28</v>
      </c>
      <c r="V72" s="153">
        <f t="shared" si="9"/>
        <v>0</v>
      </c>
    </row>
    <row r="73" spans="1:22">
      <c r="A73" t="s">
        <v>115</v>
      </c>
      <c r="B73">
        <f>PPCL!D73</f>
        <v>200</v>
      </c>
      <c r="C73">
        <f>PPCL!E73</f>
        <v>0</v>
      </c>
      <c r="D73">
        <f>PPCL!O73</f>
        <v>28</v>
      </c>
      <c r="E73">
        <f>PPCL!P73</f>
        <v>0</v>
      </c>
      <c r="F73">
        <f t="shared" si="10"/>
        <v>200</v>
      </c>
      <c r="G73">
        <f t="shared" si="11"/>
        <v>28</v>
      </c>
      <c r="H73" s="153"/>
      <c r="I73">
        <f>BRPL_EOD!AI73+BRPL_EOD!AJ73</f>
        <v>4.8</v>
      </c>
      <c r="J73">
        <f>BYPL_EOD!AI73+BYPL_EOD!AJ73</f>
        <v>16</v>
      </c>
      <c r="K73">
        <f>MES_EOD!AI73+MES_EOD!AJ73</f>
        <v>1.6</v>
      </c>
      <c r="L73">
        <f>NDMC_EOD!AI73+NDMC_EOD!AJ73</f>
        <v>0</v>
      </c>
      <c r="M73">
        <f>TPDDL_EOD!AI73+TPDDL_EOD!AJ73</f>
        <v>5.6</v>
      </c>
      <c r="N73">
        <f t="shared" si="6"/>
        <v>28</v>
      </c>
      <c r="O73" s="153">
        <f t="shared" si="7"/>
        <v>0</v>
      </c>
      <c r="P73">
        <v>4.8</v>
      </c>
      <c r="Q73">
        <v>16</v>
      </c>
      <c r="R73">
        <v>1.6</v>
      </c>
      <c r="S73">
        <v>0</v>
      </c>
      <c r="T73">
        <v>5.6</v>
      </c>
      <c r="U73" s="155">
        <f t="shared" si="8"/>
        <v>28</v>
      </c>
      <c r="V73" s="153">
        <f t="shared" si="9"/>
        <v>0</v>
      </c>
    </row>
    <row r="74" spans="1:22">
      <c r="A74" t="s">
        <v>116</v>
      </c>
      <c r="B74">
        <f>PPCL!D74</f>
        <v>200</v>
      </c>
      <c r="C74">
        <f>PPCL!E74</f>
        <v>0</v>
      </c>
      <c r="D74">
        <f>PPCL!O74</f>
        <v>28</v>
      </c>
      <c r="E74">
        <f>PPCL!P74</f>
        <v>0</v>
      </c>
      <c r="F74">
        <f t="shared" si="10"/>
        <v>200</v>
      </c>
      <c r="G74">
        <f t="shared" si="11"/>
        <v>28</v>
      </c>
      <c r="H74" s="153"/>
      <c r="I74">
        <f>BRPL_EOD!AI74+BRPL_EOD!AJ74</f>
        <v>5.09</v>
      </c>
      <c r="J74">
        <f>BYPL_EOD!AI74+BYPL_EOD!AJ74</f>
        <v>16.97</v>
      </c>
      <c r="K74">
        <f>MES_EOD!AI74+MES_EOD!AJ74</f>
        <v>0</v>
      </c>
      <c r="L74">
        <f>NDMC_EOD!AI74+NDMC_EOD!AJ74</f>
        <v>0</v>
      </c>
      <c r="M74">
        <f>TPDDL_EOD!AI74+TPDDL_EOD!AJ74</f>
        <v>5.94</v>
      </c>
      <c r="N74">
        <f t="shared" si="6"/>
        <v>28</v>
      </c>
      <c r="O74" s="153">
        <f t="shared" si="7"/>
        <v>0</v>
      </c>
      <c r="P74">
        <v>5.09</v>
      </c>
      <c r="Q74">
        <v>16.97</v>
      </c>
      <c r="R74">
        <v>0</v>
      </c>
      <c r="S74">
        <v>0</v>
      </c>
      <c r="T74">
        <v>5.94</v>
      </c>
      <c r="U74" s="155">
        <f t="shared" si="8"/>
        <v>28</v>
      </c>
      <c r="V74" s="153">
        <f t="shared" si="9"/>
        <v>0</v>
      </c>
    </row>
    <row r="75" spans="1:22">
      <c r="A75" t="s">
        <v>117</v>
      </c>
      <c r="B75">
        <f>PPCL!D75</f>
        <v>200</v>
      </c>
      <c r="C75">
        <f>PPCL!E75</f>
        <v>0</v>
      </c>
      <c r="D75">
        <f>PPCL!O75</f>
        <v>28</v>
      </c>
      <c r="E75">
        <f>PPCL!P75</f>
        <v>0</v>
      </c>
      <c r="F75">
        <f t="shared" si="10"/>
        <v>200</v>
      </c>
      <c r="G75">
        <f t="shared" si="11"/>
        <v>28</v>
      </c>
      <c r="H75" s="153"/>
      <c r="I75">
        <f>BRPL_EOD!AI75+BRPL_EOD!AJ75</f>
        <v>7</v>
      </c>
      <c r="J75">
        <f>BYPL_EOD!AI75+BYPL_EOD!AJ75</f>
        <v>5</v>
      </c>
      <c r="K75">
        <f>MES_EOD!AI75+MES_EOD!AJ75</f>
        <v>1.5</v>
      </c>
      <c r="L75">
        <f>NDMC_EOD!AI75+NDMC_EOD!AJ75</f>
        <v>7.5</v>
      </c>
      <c r="M75">
        <f>TPDDL_EOD!AI75+TPDDL_EOD!AJ75</f>
        <v>7</v>
      </c>
      <c r="N75">
        <f t="shared" si="6"/>
        <v>28</v>
      </c>
      <c r="O75" s="153">
        <f t="shared" si="7"/>
        <v>0</v>
      </c>
      <c r="P75">
        <v>7</v>
      </c>
      <c r="Q75">
        <v>5</v>
      </c>
      <c r="R75">
        <v>1.5</v>
      </c>
      <c r="S75">
        <v>7.5</v>
      </c>
      <c r="T75">
        <v>7</v>
      </c>
      <c r="U75" s="155">
        <f t="shared" si="8"/>
        <v>28</v>
      </c>
      <c r="V75" s="153">
        <f t="shared" si="9"/>
        <v>0</v>
      </c>
    </row>
    <row r="76" spans="1:22">
      <c r="A76" t="s">
        <v>118</v>
      </c>
      <c r="B76">
        <f>PPCL!D76</f>
        <v>200</v>
      </c>
      <c r="C76">
        <f>PPCL!E76</f>
        <v>0</v>
      </c>
      <c r="D76">
        <f>PPCL!O76</f>
        <v>28</v>
      </c>
      <c r="E76">
        <f>PPCL!P76</f>
        <v>0</v>
      </c>
      <c r="F76">
        <f t="shared" si="10"/>
        <v>200</v>
      </c>
      <c r="G76">
        <f t="shared" si="11"/>
        <v>28</v>
      </c>
      <c r="H76" s="153"/>
      <c r="I76">
        <f>BRPL_EOD!AI76+BRPL_EOD!AJ76</f>
        <v>4.9400000000000004</v>
      </c>
      <c r="J76">
        <f>BYPL_EOD!AI76+BYPL_EOD!AJ76</f>
        <v>17.29</v>
      </c>
      <c r="K76">
        <f>MES_EOD!AI76+MES_EOD!AJ76</f>
        <v>0</v>
      </c>
      <c r="L76">
        <f>NDMC_EOD!AI76+NDMC_EOD!AJ76</f>
        <v>0</v>
      </c>
      <c r="M76">
        <f>TPDDL_EOD!AI76+TPDDL_EOD!AJ76</f>
        <v>5.76</v>
      </c>
      <c r="N76">
        <f t="shared" si="6"/>
        <v>27.990000000000002</v>
      </c>
      <c r="O76" s="153">
        <f t="shared" si="7"/>
        <v>9.9999999999980105E-3</v>
      </c>
      <c r="P76">
        <v>4.9417649160414436</v>
      </c>
      <c r="Q76">
        <v>17.29617720614505</v>
      </c>
      <c r="R76">
        <v>0</v>
      </c>
      <c r="S76">
        <v>0</v>
      </c>
      <c r="T76">
        <v>5.7620578778135041</v>
      </c>
      <c r="U76" s="155">
        <f t="shared" si="8"/>
        <v>27.999999999999996</v>
      </c>
      <c r="V76" s="153">
        <f t="shared" si="9"/>
        <v>0</v>
      </c>
    </row>
    <row r="77" spans="1:22">
      <c r="A77" t="s">
        <v>119</v>
      </c>
      <c r="B77">
        <f>PPCL!D77</f>
        <v>200</v>
      </c>
      <c r="C77">
        <f>PPCL!E77</f>
        <v>0</v>
      </c>
      <c r="D77">
        <f>PPCL!O77</f>
        <v>28</v>
      </c>
      <c r="E77">
        <f>PPCL!P77</f>
        <v>0</v>
      </c>
      <c r="F77">
        <f t="shared" si="10"/>
        <v>200</v>
      </c>
      <c r="G77">
        <f t="shared" si="11"/>
        <v>28</v>
      </c>
      <c r="H77" s="153"/>
      <c r="I77">
        <f>BRPL_EOD!AI77+BRPL_EOD!AJ77</f>
        <v>4.9400000000000004</v>
      </c>
      <c r="J77">
        <f>BYPL_EOD!AI77+BYPL_EOD!AJ77</f>
        <v>17.29</v>
      </c>
      <c r="K77">
        <f>MES_EOD!AI77+MES_EOD!AJ77</f>
        <v>0</v>
      </c>
      <c r="L77">
        <f>NDMC_EOD!AI77+NDMC_EOD!AJ77</f>
        <v>0</v>
      </c>
      <c r="M77">
        <f>TPDDL_EOD!AI77+TPDDL_EOD!AJ77</f>
        <v>5.76</v>
      </c>
      <c r="N77">
        <f t="shared" si="6"/>
        <v>27.990000000000002</v>
      </c>
      <c r="O77" s="153">
        <f t="shared" si="7"/>
        <v>9.9999999999980105E-3</v>
      </c>
      <c r="P77">
        <v>4.9417649160414436</v>
      </c>
      <c r="Q77">
        <v>17.29617720614505</v>
      </c>
      <c r="R77">
        <v>0</v>
      </c>
      <c r="S77">
        <v>0</v>
      </c>
      <c r="T77">
        <v>5.7620578778135041</v>
      </c>
      <c r="U77" s="155">
        <f t="shared" si="8"/>
        <v>27.999999999999996</v>
      </c>
      <c r="V77" s="153">
        <f t="shared" si="9"/>
        <v>0</v>
      </c>
    </row>
    <row r="78" spans="1:22">
      <c r="A78" t="s">
        <v>120</v>
      </c>
      <c r="B78">
        <f>PPCL!D78</f>
        <v>200</v>
      </c>
      <c r="C78">
        <f>PPCL!E78</f>
        <v>0</v>
      </c>
      <c r="D78">
        <f>PPCL!O78</f>
        <v>28</v>
      </c>
      <c r="E78">
        <f>PPCL!P78</f>
        <v>0</v>
      </c>
      <c r="F78">
        <f t="shared" si="10"/>
        <v>200</v>
      </c>
      <c r="G78">
        <f t="shared" si="11"/>
        <v>28</v>
      </c>
      <c r="H78" s="153"/>
      <c r="I78">
        <f>BRPL_EOD!AI78+BRPL_EOD!AJ78</f>
        <v>4.9400000000000004</v>
      </c>
      <c r="J78">
        <f>BYPL_EOD!AI78+BYPL_EOD!AJ78</f>
        <v>17.29</v>
      </c>
      <c r="K78">
        <f>MES_EOD!AI78+MES_EOD!AJ78</f>
        <v>0</v>
      </c>
      <c r="L78">
        <f>NDMC_EOD!AI78+NDMC_EOD!AJ78</f>
        <v>0</v>
      </c>
      <c r="M78">
        <f>TPDDL_EOD!AI78+TPDDL_EOD!AJ78</f>
        <v>5.76</v>
      </c>
      <c r="N78">
        <f t="shared" si="6"/>
        <v>27.990000000000002</v>
      </c>
      <c r="O78" s="153">
        <f t="shared" si="7"/>
        <v>9.9999999999980105E-3</v>
      </c>
      <c r="P78">
        <v>4.9417649160414436</v>
      </c>
      <c r="Q78">
        <v>17.29617720614505</v>
      </c>
      <c r="R78">
        <v>0</v>
      </c>
      <c r="S78">
        <v>0</v>
      </c>
      <c r="T78">
        <v>5.7620578778135041</v>
      </c>
      <c r="U78" s="155">
        <f t="shared" si="8"/>
        <v>27.999999999999996</v>
      </c>
      <c r="V78" s="153">
        <f t="shared" si="9"/>
        <v>0</v>
      </c>
    </row>
    <row r="79" spans="1:22">
      <c r="A79" t="s">
        <v>121</v>
      </c>
      <c r="B79">
        <f>PPCL!D79</f>
        <v>200</v>
      </c>
      <c r="C79">
        <f>PPCL!E79</f>
        <v>0</v>
      </c>
      <c r="D79">
        <f>PPCL!O79</f>
        <v>31</v>
      </c>
      <c r="E79">
        <f>PPCL!P79</f>
        <v>0</v>
      </c>
      <c r="F79">
        <f t="shared" si="10"/>
        <v>200</v>
      </c>
      <c r="G79">
        <f t="shared" si="11"/>
        <v>31</v>
      </c>
      <c r="H79" s="153"/>
      <c r="I79">
        <f>BRPL_EOD!AI79+BRPL_EOD!AJ79</f>
        <v>5.17</v>
      </c>
      <c r="J79">
        <f>BYPL_EOD!AI79+BYPL_EOD!AJ79</f>
        <v>18.079999999999998</v>
      </c>
      <c r="K79">
        <f>MES_EOD!AI79+MES_EOD!AJ79</f>
        <v>1.72</v>
      </c>
      <c r="L79">
        <f>NDMC_EOD!AI79+NDMC_EOD!AJ79</f>
        <v>0</v>
      </c>
      <c r="M79">
        <f>TPDDL_EOD!AI79+TPDDL_EOD!AJ79</f>
        <v>6.03</v>
      </c>
      <c r="N79">
        <f t="shared" si="6"/>
        <v>31</v>
      </c>
      <c r="O79" s="153">
        <f t="shared" si="7"/>
        <v>0</v>
      </c>
      <c r="P79">
        <v>5.17</v>
      </c>
      <c r="Q79">
        <v>18.079999999999998</v>
      </c>
      <c r="R79">
        <v>1.72</v>
      </c>
      <c r="S79">
        <v>0</v>
      </c>
      <c r="T79">
        <v>6.03</v>
      </c>
      <c r="U79" s="155">
        <f t="shared" si="8"/>
        <v>31</v>
      </c>
      <c r="V79" s="153">
        <f t="shared" si="9"/>
        <v>0</v>
      </c>
    </row>
    <row r="80" spans="1:22">
      <c r="A80" t="s">
        <v>122</v>
      </c>
      <c r="B80">
        <f>PPCL!D80</f>
        <v>200</v>
      </c>
      <c r="C80">
        <f>PPCL!E80</f>
        <v>0</v>
      </c>
      <c r="D80">
        <f>PPCL!O80</f>
        <v>31</v>
      </c>
      <c r="E80">
        <f>PPCL!P80</f>
        <v>0</v>
      </c>
      <c r="F80">
        <f t="shared" si="10"/>
        <v>200</v>
      </c>
      <c r="G80">
        <f t="shared" si="11"/>
        <v>31</v>
      </c>
      <c r="H80" s="153"/>
      <c r="I80">
        <f>BRPL_EOD!AI80+BRPL_EOD!AJ80</f>
        <v>6</v>
      </c>
      <c r="J80">
        <f>BYPL_EOD!AI80+BYPL_EOD!AJ80</f>
        <v>12</v>
      </c>
      <c r="K80">
        <f>MES_EOD!AI80+MES_EOD!AJ80</f>
        <v>1</v>
      </c>
      <c r="L80">
        <f>NDMC_EOD!AI80+NDMC_EOD!AJ80</f>
        <v>5</v>
      </c>
      <c r="M80">
        <f>TPDDL_EOD!AI80+TPDDL_EOD!AJ80</f>
        <v>7</v>
      </c>
      <c r="N80">
        <f t="shared" si="6"/>
        <v>31</v>
      </c>
      <c r="O80" s="153">
        <f t="shared" si="7"/>
        <v>0</v>
      </c>
      <c r="P80">
        <v>6</v>
      </c>
      <c r="Q80">
        <v>12</v>
      </c>
      <c r="R80">
        <v>1</v>
      </c>
      <c r="S80">
        <v>5</v>
      </c>
      <c r="T80">
        <v>7</v>
      </c>
      <c r="U80" s="155">
        <f t="shared" si="8"/>
        <v>31</v>
      </c>
      <c r="V80" s="153">
        <f t="shared" si="9"/>
        <v>0</v>
      </c>
    </row>
    <row r="81" spans="1:22">
      <c r="A81" t="s">
        <v>123</v>
      </c>
      <c r="B81">
        <f>PPCL!D81</f>
        <v>200</v>
      </c>
      <c r="C81">
        <f>PPCL!E81</f>
        <v>0</v>
      </c>
      <c r="D81">
        <f>PPCL!O81</f>
        <v>31</v>
      </c>
      <c r="E81">
        <f>PPCL!P81</f>
        <v>0</v>
      </c>
      <c r="F81">
        <f t="shared" si="10"/>
        <v>200</v>
      </c>
      <c r="G81">
        <f t="shared" si="11"/>
        <v>31</v>
      </c>
      <c r="H81" s="153"/>
      <c r="I81">
        <f>BRPL_EOD!AI81+BRPL_EOD!AJ81</f>
        <v>7.88</v>
      </c>
      <c r="J81">
        <f>BYPL_EOD!AI81+BYPL_EOD!AJ81</f>
        <v>6</v>
      </c>
      <c r="K81">
        <f>MES_EOD!AI81+MES_EOD!AJ81</f>
        <v>1.69</v>
      </c>
      <c r="L81">
        <f>NDMC_EOD!AI81+NDMC_EOD!AJ81</f>
        <v>8.44</v>
      </c>
      <c r="M81">
        <f>TPDDL_EOD!AI81+TPDDL_EOD!AJ81</f>
        <v>7</v>
      </c>
      <c r="N81">
        <f t="shared" si="6"/>
        <v>31.009999999999998</v>
      </c>
      <c r="O81" s="153">
        <f t="shared" si="7"/>
        <v>-9.9999999999980105E-3</v>
      </c>
      <c r="P81">
        <v>7.8774588842308937</v>
      </c>
      <c r="Q81">
        <v>5.9980651402773306</v>
      </c>
      <c r="R81">
        <v>1.689455014511448</v>
      </c>
      <c r="S81">
        <v>8.4372782973234433</v>
      </c>
      <c r="T81">
        <v>6.9977426636568856</v>
      </c>
      <c r="U81" s="155">
        <f t="shared" si="8"/>
        <v>31</v>
      </c>
      <c r="V81" s="153">
        <f t="shared" si="9"/>
        <v>0</v>
      </c>
    </row>
    <row r="82" spans="1:22">
      <c r="A82" t="s">
        <v>124</v>
      </c>
      <c r="B82">
        <f>PPCL!D82</f>
        <v>200</v>
      </c>
      <c r="C82">
        <f>PPCL!E82</f>
        <v>0</v>
      </c>
      <c r="D82">
        <f>PPCL!O82</f>
        <v>31</v>
      </c>
      <c r="E82">
        <f>PPCL!P82</f>
        <v>0</v>
      </c>
      <c r="F82">
        <f t="shared" si="10"/>
        <v>200</v>
      </c>
      <c r="G82">
        <f t="shared" si="11"/>
        <v>31</v>
      </c>
      <c r="H82" s="153"/>
      <c r="I82">
        <f>BRPL_EOD!AI82+BRPL_EOD!AJ82</f>
        <v>7.88</v>
      </c>
      <c r="J82">
        <f>BYPL_EOD!AI82+BYPL_EOD!AJ82</f>
        <v>6</v>
      </c>
      <c r="K82">
        <f>MES_EOD!AI82+MES_EOD!AJ82</f>
        <v>1.69</v>
      </c>
      <c r="L82">
        <f>NDMC_EOD!AI82+NDMC_EOD!AJ82</f>
        <v>8.44</v>
      </c>
      <c r="M82">
        <f>TPDDL_EOD!AI82+TPDDL_EOD!AJ82</f>
        <v>7</v>
      </c>
      <c r="N82">
        <f t="shared" si="6"/>
        <v>31.009999999999998</v>
      </c>
      <c r="O82" s="153">
        <f t="shared" si="7"/>
        <v>-9.9999999999980105E-3</v>
      </c>
      <c r="P82">
        <v>7.8774588842308937</v>
      </c>
      <c r="Q82">
        <v>5.9980651402773306</v>
      </c>
      <c r="R82">
        <v>1.689455014511448</v>
      </c>
      <c r="S82">
        <v>8.4372782973234433</v>
      </c>
      <c r="T82">
        <v>6.9977426636568856</v>
      </c>
      <c r="U82" s="155">
        <f t="shared" si="8"/>
        <v>31</v>
      </c>
      <c r="V82" s="153">
        <f t="shared" si="9"/>
        <v>0</v>
      </c>
    </row>
    <row r="83" spans="1:22">
      <c r="A83" t="s">
        <v>125</v>
      </c>
      <c r="B83">
        <f>PPCL!D83</f>
        <v>200</v>
      </c>
      <c r="C83">
        <f>PPCL!E83</f>
        <v>0</v>
      </c>
      <c r="D83">
        <f>PPCL!O83</f>
        <v>33</v>
      </c>
      <c r="E83">
        <f>PPCL!P83</f>
        <v>0</v>
      </c>
      <c r="F83">
        <f t="shared" si="10"/>
        <v>200</v>
      </c>
      <c r="G83">
        <f t="shared" si="11"/>
        <v>33</v>
      </c>
      <c r="H83" s="153"/>
      <c r="I83">
        <f>BRPL_EOD!AI83+BRPL_EOD!AJ83</f>
        <v>8.75</v>
      </c>
      <c r="J83">
        <f>BYPL_EOD!AI83+BYPL_EOD!AJ83</f>
        <v>6</v>
      </c>
      <c r="K83">
        <f>MES_EOD!AI83+MES_EOD!AJ83</f>
        <v>1.87</v>
      </c>
      <c r="L83">
        <f>NDMC_EOD!AI83+NDMC_EOD!AJ83</f>
        <v>9.3699999999999992</v>
      </c>
      <c r="M83">
        <f>TPDDL_EOD!AI83+TPDDL_EOD!AJ83</f>
        <v>7</v>
      </c>
      <c r="N83">
        <f t="shared" si="6"/>
        <v>32.99</v>
      </c>
      <c r="O83" s="153">
        <f t="shared" si="7"/>
        <v>9.9999999999980105E-3</v>
      </c>
      <c r="P83">
        <v>8.7526523188845093</v>
      </c>
      <c r="Q83">
        <v>6.0018187329493786</v>
      </c>
      <c r="R83">
        <v>1.8705668384358896</v>
      </c>
      <c r="S83">
        <v>9.3728402546226111</v>
      </c>
      <c r="T83">
        <v>7.0021218551076077</v>
      </c>
      <c r="U83" s="155">
        <f t="shared" si="8"/>
        <v>33</v>
      </c>
      <c r="V83" s="153">
        <f t="shared" si="9"/>
        <v>0</v>
      </c>
    </row>
    <row r="84" spans="1:22">
      <c r="A84" t="s">
        <v>126</v>
      </c>
      <c r="B84">
        <f>PPCL!D84</f>
        <v>200</v>
      </c>
      <c r="C84">
        <f>PPCL!E84</f>
        <v>0</v>
      </c>
      <c r="D84">
        <f>PPCL!O84</f>
        <v>33</v>
      </c>
      <c r="E84">
        <f>PPCL!P84</f>
        <v>0</v>
      </c>
      <c r="F84">
        <f t="shared" si="10"/>
        <v>200</v>
      </c>
      <c r="G84">
        <f t="shared" si="11"/>
        <v>33</v>
      </c>
      <c r="H84" s="153"/>
      <c r="I84">
        <f>BRPL_EOD!AI84+BRPL_EOD!AJ84</f>
        <v>8.75</v>
      </c>
      <c r="J84">
        <f>BYPL_EOD!AI84+BYPL_EOD!AJ84</f>
        <v>6</v>
      </c>
      <c r="K84">
        <f>MES_EOD!AI84+MES_EOD!AJ84</f>
        <v>1.87</v>
      </c>
      <c r="L84">
        <f>NDMC_EOD!AI84+NDMC_EOD!AJ84</f>
        <v>9.3699999999999992</v>
      </c>
      <c r="M84">
        <f>TPDDL_EOD!AI84+TPDDL_EOD!AJ84</f>
        <v>7</v>
      </c>
      <c r="N84">
        <f t="shared" si="6"/>
        <v>32.99</v>
      </c>
      <c r="O84" s="153">
        <f t="shared" si="7"/>
        <v>9.9999999999980105E-3</v>
      </c>
      <c r="P84">
        <v>8.7526523188845093</v>
      </c>
      <c r="Q84">
        <v>6.0018187329493786</v>
      </c>
      <c r="R84">
        <v>1.8705668384358896</v>
      </c>
      <c r="S84">
        <v>9.3728402546226111</v>
      </c>
      <c r="T84">
        <v>7.0021218551076077</v>
      </c>
      <c r="U84" s="155">
        <f t="shared" si="8"/>
        <v>33</v>
      </c>
      <c r="V84" s="153">
        <f t="shared" si="9"/>
        <v>0</v>
      </c>
    </row>
    <row r="85" spans="1:22">
      <c r="A85" t="s">
        <v>127</v>
      </c>
      <c r="B85">
        <f>PPCL!D85</f>
        <v>200</v>
      </c>
      <c r="C85">
        <f>PPCL!E85</f>
        <v>0</v>
      </c>
      <c r="D85">
        <f>PPCL!O85</f>
        <v>34</v>
      </c>
      <c r="E85">
        <f>PPCL!P85</f>
        <v>0</v>
      </c>
      <c r="F85">
        <f t="shared" si="10"/>
        <v>200</v>
      </c>
      <c r="G85">
        <f t="shared" si="11"/>
        <v>34</v>
      </c>
      <c r="H85" s="153"/>
      <c r="I85">
        <f>BRPL_EOD!AI85+BRPL_EOD!AJ85</f>
        <v>9.17</v>
      </c>
      <c r="J85">
        <f>BYPL_EOD!AI85+BYPL_EOD!AJ85</f>
        <v>6</v>
      </c>
      <c r="K85">
        <f>MES_EOD!AI85+MES_EOD!AJ85</f>
        <v>2</v>
      </c>
      <c r="L85">
        <f>NDMC_EOD!AI85+NDMC_EOD!AJ85</f>
        <v>9.83</v>
      </c>
      <c r="M85">
        <f>TPDDL_EOD!AI85+TPDDL_EOD!AJ85</f>
        <v>7</v>
      </c>
      <c r="N85">
        <f t="shared" si="6"/>
        <v>34</v>
      </c>
      <c r="O85" s="153">
        <f t="shared" si="7"/>
        <v>0</v>
      </c>
      <c r="P85">
        <v>9.17</v>
      </c>
      <c r="Q85">
        <v>6</v>
      </c>
      <c r="R85">
        <v>2</v>
      </c>
      <c r="S85">
        <v>9.83</v>
      </c>
      <c r="T85">
        <v>7</v>
      </c>
      <c r="U85" s="155">
        <f t="shared" si="8"/>
        <v>34</v>
      </c>
      <c r="V85" s="153">
        <f t="shared" si="9"/>
        <v>0</v>
      </c>
    </row>
    <row r="86" spans="1:22">
      <c r="A86" t="s">
        <v>128</v>
      </c>
      <c r="B86">
        <f>PPCL!D86</f>
        <v>200</v>
      </c>
      <c r="C86">
        <f>PPCL!E86</f>
        <v>0</v>
      </c>
      <c r="D86">
        <f>PPCL!O86</f>
        <v>34</v>
      </c>
      <c r="E86">
        <f>PPCL!P86</f>
        <v>0</v>
      </c>
      <c r="F86">
        <f t="shared" si="10"/>
        <v>200</v>
      </c>
      <c r="G86">
        <f t="shared" si="11"/>
        <v>34</v>
      </c>
      <c r="H86" s="153"/>
      <c r="I86">
        <f>BRPL_EOD!AI86+BRPL_EOD!AJ86</f>
        <v>9.19</v>
      </c>
      <c r="J86">
        <f>BYPL_EOD!AI86+BYPL_EOD!AJ86</f>
        <v>6</v>
      </c>
      <c r="K86">
        <f>MES_EOD!AI86+MES_EOD!AJ86</f>
        <v>1.97</v>
      </c>
      <c r="L86">
        <f>NDMC_EOD!AI86+NDMC_EOD!AJ86</f>
        <v>9.84</v>
      </c>
      <c r="M86">
        <f>TPDDL_EOD!AI86+TPDDL_EOD!AJ86</f>
        <v>7</v>
      </c>
      <c r="N86">
        <f t="shared" si="6"/>
        <v>34</v>
      </c>
      <c r="O86" s="153">
        <f t="shared" si="7"/>
        <v>0</v>
      </c>
      <c r="P86">
        <v>9.19</v>
      </c>
      <c r="Q86">
        <v>6</v>
      </c>
      <c r="R86">
        <v>1.97</v>
      </c>
      <c r="S86">
        <v>9.84</v>
      </c>
      <c r="T86">
        <v>7</v>
      </c>
      <c r="U86" s="155">
        <f t="shared" si="8"/>
        <v>34</v>
      </c>
      <c r="V86" s="153">
        <f t="shared" si="9"/>
        <v>0</v>
      </c>
    </row>
    <row r="87" spans="1:22">
      <c r="A87" t="s">
        <v>129</v>
      </c>
      <c r="B87">
        <f>PPCL!D87</f>
        <v>200</v>
      </c>
      <c r="C87">
        <f>PPCL!E87</f>
        <v>0</v>
      </c>
      <c r="D87">
        <f>PPCL!O87</f>
        <v>36</v>
      </c>
      <c r="E87">
        <f>PPCL!P87</f>
        <v>0</v>
      </c>
      <c r="F87">
        <f t="shared" si="10"/>
        <v>200</v>
      </c>
      <c r="G87">
        <f t="shared" si="11"/>
        <v>36</v>
      </c>
      <c r="H87" s="153"/>
      <c r="I87">
        <f>BRPL_EOD!AI87+BRPL_EOD!AJ87</f>
        <v>10.06</v>
      </c>
      <c r="J87">
        <f>BYPL_EOD!AI87+BYPL_EOD!AJ87</f>
        <v>6</v>
      </c>
      <c r="K87">
        <f>MES_EOD!AI87+MES_EOD!AJ87</f>
        <v>2.16</v>
      </c>
      <c r="L87">
        <f>NDMC_EOD!AI87+NDMC_EOD!AJ87</f>
        <v>10.78</v>
      </c>
      <c r="M87">
        <f>TPDDL_EOD!AI87+TPDDL_EOD!AJ87</f>
        <v>7</v>
      </c>
      <c r="N87">
        <f t="shared" si="6"/>
        <v>36</v>
      </c>
      <c r="O87" s="153">
        <f t="shared" si="7"/>
        <v>0</v>
      </c>
      <c r="P87">
        <v>10.06</v>
      </c>
      <c r="Q87">
        <v>6</v>
      </c>
      <c r="R87">
        <v>2.16</v>
      </c>
      <c r="S87">
        <v>10.78</v>
      </c>
      <c r="T87">
        <v>7</v>
      </c>
      <c r="U87" s="155">
        <f t="shared" si="8"/>
        <v>36</v>
      </c>
      <c r="V87" s="153">
        <f t="shared" si="9"/>
        <v>0</v>
      </c>
    </row>
    <row r="88" spans="1:22">
      <c r="A88" t="s">
        <v>130</v>
      </c>
      <c r="B88">
        <f>PPCL!D88</f>
        <v>200</v>
      </c>
      <c r="C88">
        <f>PPCL!E88</f>
        <v>0</v>
      </c>
      <c r="D88">
        <f>PPCL!O88</f>
        <v>36</v>
      </c>
      <c r="E88">
        <f>PPCL!P88</f>
        <v>0</v>
      </c>
      <c r="F88">
        <f t="shared" si="10"/>
        <v>200</v>
      </c>
      <c r="G88">
        <f t="shared" si="11"/>
        <v>36</v>
      </c>
      <c r="H88" s="153"/>
      <c r="I88">
        <f>BRPL_EOD!AI88+BRPL_EOD!AJ88</f>
        <v>10.06</v>
      </c>
      <c r="J88">
        <f>BYPL_EOD!AI88+BYPL_EOD!AJ88</f>
        <v>6</v>
      </c>
      <c r="K88">
        <f>MES_EOD!AI88+MES_EOD!AJ88</f>
        <v>2.16</v>
      </c>
      <c r="L88">
        <f>NDMC_EOD!AI88+NDMC_EOD!AJ88</f>
        <v>10.78</v>
      </c>
      <c r="M88">
        <f>TPDDL_EOD!AI88+TPDDL_EOD!AJ88</f>
        <v>7</v>
      </c>
      <c r="N88">
        <f t="shared" si="6"/>
        <v>36</v>
      </c>
      <c r="O88" s="153">
        <f t="shared" si="7"/>
        <v>0</v>
      </c>
      <c r="P88">
        <v>10.06</v>
      </c>
      <c r="Q88">
        <v>6</v>
      </c>
      <c r="R88">
        <v>2.16</v>
      </c>
      <c r="S88">
        <v>10.78</v>
      </c>
      <c r="T88">
        <v>7</v>
      </c>
      <c r="U88" s="155">
        <f t="shared" si="8"/>
        <v>36</v>
      </c>
      <c r="V88" s="153">
        <f t="shared" si="9"/>
        <v>0</v>
      </c>
    </row>
    <row r="89" spans="1:22">
      <c r="A89" t="s">
        <v>131</v>
      </c>
      <c r="B89">
        <f>PPCL!D89</f>
        <v>200</v>
      </c>
      <c r="C89">
        <f>PPCL!E89</f>
        <v>0</v>
      </c>
      <c r="D89">
        <f>PPCL!O89</f>
        <v>36</v>
      </c>
      <c r="E89">
        <f>PPCL!P89</f>
        <v>0</v>
      </c>
      <c r="F89">
        <f t="shared" si="10"/>
        <v>200</v>
      </c>
      <c r="G89">
        <f t="shared" si="11"/>
        <v>36</v>
      </c>
      <c r="H89" s="153"/>
      <c r="I89">
        <f>BRPL_EOD!AI89+BRPL_EOD!AJ89</f>
        <v>10.06</v>
      </c>
      <c r="J89">
        <f>BYPL_EOD!AI89+BYPL_EOD!AJ89</f>
        <v>6</v>
      </c>
      <c r="K89">
        <f>MES_EOD!AI89+MES_EOD!AJ89</f>
        <v>2.16</v>
      </c>
      <c r="L89">
        <f>NDMC_EOD!AI89+NDMC_EOD!AJ89</f>
        <v>10.78</v>
      </c>
      <c r="M89">
        <f>TPDDL_EOD!AI89+TPDDL_EOD!AJ89</f>
        <v>7</v>
      </c>
      <c r="N89">
        <f t="shared" si="6"/>
        <v>36</v>
      </c>
      <c r="O89" s="153">
        <f t="shared" si="7"/>
        <v>0</v>
      </c>
      <c r="P89">
        <v>10.06</v>
      </c>
      <c r="Q89">
        <v>6</v>
      </c>
      <c r="R89">
        <v>2.16</v>
      </c>
      <c r="S89">
        <v>10.78</v>
      </c>
      <c r="T89">
        <v>7</v>
      </c>
      <c r="U89" s="155">
        <f t="shared" si="8"/>
        <v>36</v>
      </c>
      <c r="V89" s="153">
        <f t="shared" si="9"/>
        <v>0</v>
      </c>
    </row>
    <row r="90" spans="1:22">
      <c r="A90" t="s">
        <v>132</v>
      </c>
      <c r="B90">
        <f>PPCL!D90</f>
        <v>200</v>
      </c>
      <c r="C90">
        <f>PPCL!E90</f>
        <v>0</v>
      </c>
      <c r="D90">
        <f>PPCL!O90</f>
        <v>36</v>
      </c>
      <c r="E90">
        <f>PPCL!P90</f>
        <v>0</v>
      </c>
      <c r="F90">
        <f t="shared" si="10"/>
        <v>200</v>
      </c>
      <c r="G90">
        <f t="shared" si="11"/>
        <v>36</v>
      </c>
      <c r="H90" s="153"/>
      <c r="I90">
        <f>BRPL_EOD!AI90+BRPL_EOD!AJ90</f>
        <v>10.06</v>
      </c>
      <c r="J90">
        <f>BYPL_EOD!AI90+BYPL_EOD!AJ90</f>
        <v>6</v>
      </c>
      <c r="K90">
        <f>MES_EOD!AI90+MES_EOD!AJ90</f>
        <v>2.16</v>
      </c>
      <c r="L90">
        <f>NDMC_EOD!AI90+NDMC_EOD!AJ90</f>
        <v>10.78</v>
      </c>
      <c r="M90">
        <f>TPDDL_EOD!AI90+TPDDL_EOD!AJ90</f>
        <v>7</v>
      </c>
      <c r="N90">
        <f t="shared" si="6"/>
        <v>36</v>
      </c>
      <c r="O90" s="153">
        <f t="shared" si="7"/>
        <v>0</v>
      </c>
      <c r="P90">
        <v>10.06</v>
      </c>
      <c r="Q90">
        <v>6</v>
      </c>
      <c r="R90">
        <v>2.16</v>
      </c>
      <c r="S90">
        <v>10.78</v>
      </c>
      <c r="T90">
        <v>7</v>
      </c>
      <c r="U90" s="155">
        <f t="shared" si="8"/>
        <v>36</v>
      </c>
      <c r="V90" s="153">
        <f t="shared" si="9"/>
        <v>0</v>
      </c>
    </row>
    <row r="91" spans="1:22">
      <c r="A91" t="s">
        <v>133</v>
      </c>
      <c r="B91">
        <f>PPCL!D91</f>
        <v>200</v>
      </c>
      <c r="C91">
        <f>PPCL!E91</f>
        <v>0</v>
      </c>
      <c r="D91">
        <f>PPCL!O91</f>
        <v>36</v>
      </c>
      <c r="E91">
        <f>PPCL!P91</f>
        <v>0</v>
      </c>
      <c r="F91">
        <f t="shared" si="10"/>
        <v>200</v>
      </c>
      <c r="G91">
        <f t="shared" si="11"/>
        <v>36</v>
      </c>
      <c r="H91" s="153"/>
      <c r="I91">
        <f>BRPL_EOD!AI91+BRPL_EOD!AJ91</f>
        <v>10.06</v>
      </c>
      <c r="J91">
        <f>BYPL_EOD!AI91+BYPL_EOD!AJ91</f>
        <v>6</v>
      </c>
      <c r="K91">
        <f>MES_EOD!AI91+MES_EOD!AJ91</f>
        <v>2.16</v>
      </c>
      <c r="L91">
        <f>NDMC_EOD!AI91+NDMC_EOD!AJ91</f>
        <v>10.78</v>
      </c>
      <c r="M91">
        <f>TPDDL_EOD!AI91+TPDDL_EOD!AJ91</f>
        <v>7</v>
      </c>
      <c r="N91">
        <f t="shared" si="6"/>
        <v>36</v>
      </c>
      <c r="O91" s="153">
        <f t="shared" si="7"/>
        <v>0</v>
      </c>
      <c r="P91">
        <v>10.06</v>
      </c>
      <c r="Q91">
        <v>6</v>
      </c>
      <c r="R91">
        <v>2.16</v>
      </c>
      <c r="S91">
        <v>10.78</v>
      </c>
      <c r="T91">
        <v>7</v>
      </c>
      <c r="U91" s="155">
        <f t="shared" si="8"/>
        <v>36</v>
      </c>
      <c r="V91" s="153">
        <f t="shared" si="9"/>
        <v>0</v>
      </c>
    </row>
    <row r="92" spans="1:22">
      <c r="A92" t="s">
        <v>134</v>
      </c>
      <c r="B92">
        <f>PPCL!D92</f>
        <v>200</v>
      </c>
      <c r="C92">
        <f>PPCL!E92</f>
        <v>0</v>
      </c>
      <c r="D92">
        <f>PPCL!O92</f>
        <v>36</v>
      </c>
      <c r="E92">
        <f>PPCL!P92</f>
        <v>0</v>
      </c>
      <c r="F92">
        <f t="shared" si="10"/>
        <v>200</v>
      </c>
      <c r="G92">
        <f t="shared" si="11"/>
        <v>36</v>
      </c>
      <c r="H92" s="153"/>
      <c r="I92">
        <f>BRPL_EOD!AI92+BRPL_EOD!AJ92</f>
        <v>10.06</v>
      </c>
      <c r="J92">
        <f>BYPL_EOD!AI92+BYPL_EOD!AJ92</f>
        <v>6</v>
      </c>
      <c r="K92">
        <f>MES_EOD!AI92+MES_EOD!AJ92</f>
        <v>2.16</v>
      </c>
      <c r="L92">
        <f>NDMC_EOD!AI92+NDMC_EOD!AJ92</f>
        <v>10.78</v>
      </c>
      <c r="M92">
        <f>TPDDL_EOD!AI92+TPDDL_EOD!AJ92</f>
        <v>7</v>
      </c>
      <c r="N92">
        <f t="shared" si="6"/>
        <v>36</v>
      </c>
      <c r="O92" s="153">
        <f t="shared" si="7"/>
        <v>0</v>
      </c>
      <c r="P92">
        <v>10.06</v>
      </c>
      <c r="Q92">
        <v>6</v>
      </c>
      <c r="R92">
        <v>2.16</v>
      </c>
      <c r="S92">
        <v>10.78</v>
      </c>
      <c r="T92">
        <v>7</v>
      </c>
      <c r="U92" s="155">
        <f t="shared" si="8"/>
        <v>36</v>
      </c>
      <c r="V92" s="153">
        <f t="shared" si="9"/>
        <v>0</v>
      </c>
    </row>
    <row r="93" spans="1:22">
      <c r="A93" t="s">
        <v>135</v>
      </c>
      <c r="B93">
        <f>PPCL!D93</f>
        <v>200</v>
      </c>
      <c r="C93">
        <f>PPCL!E93</f>
        <v>0</v>
      </c>
      <c r="D93">
        <f>PPCL!O93</f>
        <v>36</v>
      </c>
      <c r="E93">
        <f>PPCL!P93</f>
        <v>0</v>
      </c>
      <c r="F93">
        <f t="shared" si="10"/>
        <v>200</v>
      </c>
      <c r="G93">
        <f t="shared" si="11"/>
        <v>36</v>
      </c>
      <c r="H93" s="153"/>
      <c r="I93">
        <f>BRPL_EOD!AI93+BRPL_EOD!AJ93</f>
        <v>10.06</v>
      </c>
      <c r="J93">
        <f>BYPL_EOD!AI93+BYPL_EOD!AJ93</f>
        <v>6</v>
      </c>
      <c r="K93">
        <f>MES_EOD!AI93+MES_EOD!AJ93</f>
        <v>2.16</v>
      </c>
      <c r="L93">
        <f>NDMC_EOD!AI93+NDMC_EOD!AJ93</f>
        <v>10.78</v>
      </c>
      <c r="M93">
        <f>TPDDL_EOD!AI93+TPDDL_EOD!AJ93</f>
        <v>7</v>
      </c>
      <c r="N93">
        <f t="shared" si="6"/>
        <v>36</v>
      </c>
      <c r="O93" s="153">
        <f t="shared" si="7"/>
        <v>0</v>
      </c>
      <c r="P93">
        <v>10.06</v>
      </c>
      <c r="Q93">
        <v>6</v>
      </c>
      <c r="R93">
        <v>2.16</v>
      </c>
      <c r="S93">
        <v>10.78</v>
      </c>
      <c r="T93">
        <v>7</v>
      </c>
      <c r="U93" s="155">
        <f t="shared" si="8"/>
        <v>36</v>
      </c>
      <c r="V93" s="153">
        <f t="shared" si="9"/>
        <v>0</v>
      </c>
    </row>
    <row r="94" spans="1:22">
      <c r="A94" t="s">
        <v>136</v>
      </c>
      <c r="B94">
        <f>PPCL!D94</f>
        <v>200</v>
      </c>
      <c r="C94">
        <f>PPCL!E94</f>
        <v>0</v>
      </c>
      <c r="D94">
        <f>PPCL!O94</f>
        <v>36</v>
      </c>
      <c r="E94">
        <f>PPCL!P94</f>
        <v>0</v>
      </c>
      <c r="F94">
        <f t="shared" si="10"/>
        <v>200</v>
      </c>
      <c r="G94">
        <f t="shared" si="11"/>
        <v>36</v>
      </c>
      <c r="H94" s="153"/>
      <c r="I94">
        <f>BRPL_EOD!AI94+BRPL_EOD!AJ94</f>
        <v>10.06</v>
      </c>
      <c r="J94">
        <f>BYPL_EOD!AI94+BYPL_EOD!AJ94</f>
        <v>6</v>
      </c>
      <c r="K94">
        <f>MES_EOD!AI94+MES_EOD!AJ94</f>
        <v>2.16</v>
      </c>
      <c r="L94">
        <f>NDMC_EOD!AI94+NDMC_EOD!AJ94</f>
        <v>10.78</v>
      </c>
      <c r="M94">
        <f>TPDDL_EOD!AI94+TPDDL_EOD!AJ94</f>
        <v>7</v>
      </c>
      <c r="N94">
        <f t="shared" si="6"/>
        <v>36</v>
      </c>
      <c r="O94" s="153">
        <f t="shared" si="7"/>
        <v>0</v>
      </c>
      <c r="P94">
        <v>10.06</v>
      </c>
      <c r="Q94">
        <v>6</v>
      </c>
      <c r="R94">
        <v>2.16</v>
      </c>
      <c r="S94">
        <v>10.78</v>
      </c>
      <c r="T94">
        <v>7</v>
      </c>
      <c r="U94" s="155">
        <f t="shared" si="8"/>
        <v>36</v>
      </c>
      <c r="V94" s="153">
        <f t="shared" si="9"/>
        <v>0</v>
      </c>
    </row>
    <row r="95" spans="1:22">
      <c r="A95" t="s">
        <v>137</v>
      </c>
      <c r="B95">
        <f>PPCL!D95</f>
        <v>200</v>
      </c>
      <c r="C95">
        <f>PPCL!E95</f>
        <v>0</v>
      </c>
      <c r="D95">
        <f>PPCL!O95</f>
        <v>37</v>
      </c>
      <c r="E95">
        <f>PPCL!P95</f>
        <v>0</v>
      </c>
      <c r="F95">
        <f t="shared" si="10"/>
        <v>200</v>
      </c>
      <c r="G95">
        <f t="shared" si="11"/>
        <v>37</v>
      </c>
      <c r="H95" s="153"/>
      <c r="I95">
        <f>BRPL_EOD!AI95+BRPL_EOD!AJ95</f>
        <v>10.45</v>
      </c>
      <c r="J95">
        <f>BYPL_EOD!AI95+BYPL_EOD!AJ95</f>
        <v>6</v>
      </c>
      <c r="K95">
        <f>MES_EOD!AI95+MES_EOD!AJ95</f>
        <v>2.2400000000000002</v>
      </c>
      <c r="L95">
        <f>NDMC_EOD!AI95+NDMC_EOD!AJ95</f>
        <v>11.19</v>
      </c>
      <c r="M95">
        <f>TPDDL_EOD!AI95+TPDDL_EOD!AJ95</f>
        <v>7.12</v>
      </c>
      <c r="N95">
        <f t="shared" si="6"/>
        <v>36.999999999999993</v>
      </c>
      <c r="O95" s="153">
        <f t="shared" si="7"/>
        <v>0</v>
      </c>
      <c r="P95">
        <v>10.450000000000001</v>
      </c>
      <c r="Q95">
        <v>6.0000000000000009</v>
      </c>
      <c r="R95">
        <v>2.2400000000000007</v>
      </c>
      <c r="S95">
        <v>11.190000000000001</v>
      </c>
      <c r="T95">
        <v>7.1200000000000019</v>
      </c>
      <c r="U95" s="155">
        <f t="shared" si="8"/>
        <v>37.000000000000007</v>
      </c>
      <c r="V95" s="153">
        <f t="shared" si="9"/>
        <v>0</v>
      </c>
    </row>
    <row r="96" spans="1:22">
      <c r="A96" t="s">
        <v>138</v>
      </c>
      <c r="B96">
        <f>PPCL!D96</f>
        <v>200</v>
      </c>
      <c r="C96">
        <f>PPCL!E96</f>
        <v>0</v>
      </c>
      <c r="D96">
        <f>PPCL!O96</f>
        <v>37</v>
      </c>
      <c r="E96">
        <f>PPCL!P96</f>
        <v>0</v>
      </c>
      <c r="F96">
        <f t="shared" si="10"/>
        <v>200</v>
      </c>
      <c r="G96">
        <f t="shared" si="11"/>
        <v>37</v>
      </c>
      <c r="H96" s="153"/>
      <c r="I96">
        <f>BRPL_EOD!AI96+BRPL_EOD!AJ96</f>
        <v>10.45</v>
      </c>
      <c r="J96">
        <f>BYPL_EOD!AI96+BYPL_EOD!AJ96</f>
        <v>6</v>
      </c>
      <c r="K96">
        <f>MES_EOD!AI96+MES_EOD!AJ96</f>
        <v>2.2400000000000002</v>
      </c>
      <c r="L96">
        <f>NDMC_EOD!AI96+NDMC_EOD!AJ96</f>
        <v>11.19</v>
      </c>
      <c r="M96">
        <f>TPDDL_EOD!AI96+TPDDL_EOD!AJ96</f>
        <v>7.12</v>
      </c>
      <c r="N96">
        <f t="shared" si="6"/>
        <v>36.999999999999993</v>
      </c>
      <c r="O96" s="153">
        <f t="shared" si="7"/>
        <v>0</v>
      </c>
      <c r="P96">
        <v>10.450000000000001</v>
      </c>
      <c r="Q96">
        <v>6.0000000000000009</v>
      </c>
      <c r="R96">
        <v>2.2400000000000007</v>
      </c>
      <c r="S96">
        <v>11.190000000000001</v>
      </c>
      <c r="T96">
        <v>7.1200000000000019</v>
      </c>
      <c r="U96" s="155">
        <f t="shared" si="8"/>
        <v>37.000000000000007</v>
      </c>
      <c r="V96" s="153">
        <f t="shared" si="9"/>
        <v>0</v>
      </c>
    </row>
    <row r="97" spans="1:22">
      <c r="A97" t="s">
        <v>139</v>
      </c>
      <c r="B97">
        <f>PPCL!D97</f>
        <v>200</v>
      </c>
      <c r="C97">
        <f>PPCL!E97</f>
        <v>0</v>
      </c>
      <c r="D97">
        <f>PPCL!O97</f>
        <v>37</v>
      </c>
      <c r="E97">
        <f>PPCL!P97</f>
        <v>0</v>
      </c>
      <c r="F97">
        <f t="shared" si="10"/>
        <v>200</v>
      </c>
      <c r="G97">
        <f t="shared" si="11"/>
        <v>37</v>
      </c>
      <c r="H97" s="153"/>
      <c r="I97">
        <f>BRPL_EOD!AI97+BRPL_EOD!AJ97</f>
        <v>10.45</v>
      </c>
      <c r="J97">
        <f>BYPL_EOD!AI97+BYPL_EOD!AJ97</f>
        <v>6</v>
      </c>
      <c r="K97">
        <f>MES_EOD!AI97+MES_EOD!AJ97</f>
        <v>2.2400000000000002</v>
      </c>
      <c r="L97">
        <f>NDMC_EOD!AI97+NDMC_EOD!AJ97</f>
        <v>11.19</v>
      </c>
      <c r="M97">
        <f>TPDDL_EOD!AI97+TPDDL_EOD!AJ97</f>
        <v>7.12</v>
      </c>
      <c r="N97">
        <f t="shared" si="6"/>
        <v>36.999999999999993</v>
      </c>
      <c r="O97" s="153">
        <f t="shared" si="7"/>
        <v>0</v>
      </c>
      <c r="P97">
        <v>10.450000000000001</v>
      </c>
      <c r="Q97">
        <v>6.0000000000000009</v>
      </c>
      <c r="R97">
        <v>2.2400000000000007</v>
      </c>
      <c r="S97">
        <v>11.190000000000001</v>
      </c>
      <c r="T97">
        <v>7.1200000000000019</v>
      </c>
      <c r="U97" s="155">
        <f t="shared" si="8"/>
        <v>37.000000000000007</v>
      </c>
      <c r="V97" s="153">
        <f t="shared" si="9"/>
        <v>0</v>
      </c>
    </row>
    <row r="98" spans="1:22">
      <c r="A98" t="s">
        <v>140</v>
      </c>
      <c r="B98">
        <f>PPCL!D98</f>
        <v>200</v>
      </c>
      <c r="C98">
        <f>PPCL!E98</f>
        <v>0</v>
      </c>
      <c r="D98">
        <f>PPCL!O98</f>
        <v>37</v>
      </c>
      <c r="E98">
        <f>PPCL!P98</f>
        <v>0</v>
      </c>
      <c r="F98">
        <f t="shared" si="10"/>
        <v>200</v>
      </c>
      <c r="G98">
        <f t="shared" si="11"/>
        <v>37</v>
      </c>
      <c r="H98" s="153"/>
      <c r="I98">
        <f>BRPL_EOD!AI98+BRPL_EOD!AJ98</f>
        <v>10.45</v>
      </c>
      <c r="J98">
        <f>BYPL_EOD!AI98+BYPL_EOD!AJ98</f>
        <v>6</v>
      </c>
      <c r="K98">
        <f>MES_EOD!AI98+MES_EOD!AJ98</f>
        <v>2.2400000000000002</v>
      </c>
      <c r="L98">
        <f>NDMC_EOD!AI98+NDMC_EOD!AJ98</f>
        <v>11.19</v>
      </c>
      <c r="M98">
        <f>TPDDL_EOD!AI98+TPDDL_EOD!AJ98</f>
        <v>7.12</v>
      </c>
      <c r="N98">
        <f t="shared" si="6"/>
        <v>36.999999999999993</v>
      </c>
      <c r="O98" s="153">
        <f t="shared" si="7"/>
        <v>0</v>
      </c>
      <c r="P98">
        <v>10.450000000000001</v>
      </c>
      <c r="Q98">
        <v>6.0000000000000009</v>
      </c>
      <c r="R98">
        <v>2.2400000000000007</v>
      </c>
      <c r="S98">
        <v>11.190000000000001</v>
      </c>
      <c r="T98">
        <v>7.1200000000000019</v>
      </c>
      <c r="U98" s="155">
        <f t="shared" si="8"/>
        <v>37.000000000000007</v>
      </c>
      <c r="V98" s="153">
        <f t="shared" si="9"/>
        <v>0</v>
      </c>
    </row>
    <row r="99" spans="1:22">
      <c r="A99" s="155" t="s">
        <v>349</v>
      </c>
      <c r="B99" s="155">
        <f>SUM(B3:B98)/4000</f>
        <v>4.8</v>
      </c>
      <c r="C99" s="155">
        <f t="shared" ref="C99:U99" si="12">SUM(C3:C98)/4000</f>
        <v>0</v>
      </c>
      <c r="D99" s="155">
        <f t="shared" si="12"/>
        <v>0.82950000000000002</v>
      </c>
      <c r="E99" s="155">
        <f t="shared" si="12"/>
        <v>0</v>
      </c>
      <c r="F99" s="155">
        <f t="shared" si="12"/>
        <v>4.8</v>
      </c>
      <c r="G99" s="155">
        <f t="shared" si="12"/>
        <v>0.82950000000000002</v>
      </c>
      <c r="H99" s="155"/>
      <c r="I99" s="155">
        <f t="shared" si="12"/>
        <v>0.21199999999999997</v>
      </c>
      <c r="J99" s="155">
        <f t="shared" si="12"/>
        <v>0.20200250000000008</v>
      </c>
      <c r="K99" s="155">
        <f t="shared" si="12"/>
        <v>4.2307499999999977E-2</v>
      </c>
      <c r="L99" s="155">
        <f t="shared" si="12"/>
        <v>0.20558000000000001</v>
      </c>
      <c r="M99" s="155">
        <f t="shared" si="12"/>
        <v>0.16761999999999996</v>
      </c>
      <c r="N99" s="155">
        <f t="shared" si="12"/>
        <v>0.82950999999999986</v>
      </c>
      <c r="O99" s="155">
        <f t="shared" si="12"/>
        <v>-9.9999999999980103E-6</v>
      </c>
      <c r="P99" s="155">
        <f t="shared" si="12"/>
        <v>0.21199730731258074</v>
      </c>
      <c r="Q99" s="155">
        <f t="shared" si="12"/>
        <v>0.20200170329840317</v>
      </c>
      <c r="R99" s="155">
        <f t="shared" si="12"/>
        <v>4.2306806994450982E-2</v>
      </c>
      <c r="S99" s="155">
        <f t="shared" si="12"/>
        <v>0.20557654378113796</v>
      </c>
      <c r="T99" s="155">
        <f t="shared" si="12"/>
        <v>0.16761763861342716</v>
      </c>
      <c r="U99" s="155">
        <f t="shared" si="12"/>
        <v>0.82950000000000002</v>
      </c>
      <c r="V99" s="15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286</v>
      </c>
      <c r="E1" s="213"/>
      <c r="H1" s="153"/>
      <c r="I1" s="213" t="s">
        <v>343</v>
      </c>
      <c r="J1" s="213"/>
      <c r="K1" s="213"/>
      <c r="L1" s="213"/>
      <c r="M1" s="213"/>
      <c r="N1" s="213"/>
      <c r="O1" s="154"/>
      <c r="P1" s="213" t="s">
        <v>344</v>
      </c>
      <c r="Q1" s="213"/>
      <c r="R1" s="213"/>
      <c r="S1" s="213"/>
      <c r="T1" s="213"/>
      <c r="U1" s="155"/>
      <c r="V1" s="153"/>
      <c r="X1" s="156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3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3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5" t="s">
        <v>142</v>
      </c>
      <c r="V2" s="153" t="s">
        <v>348</v>
      </c>
      <c r="X2" s="157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3"/>
      <c r="I3">
        <f>BRPL_EOD!AC3+BRPL_EOD!AD3</f>
        <v>14.21</v>
      </c>
      <c r="J3">
        <f>BYPL_EOD!AC3+BYPL_EOD!AD3</f>
        <v>7.78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36.06</v>
      </c>
      <c r="O3" s="153">
        <f t="shared" ref="O3:O66" si="1">G3-N3</f>
        <v>0.53999999999999915</v>
      </c>
      <c r="P3">
        <v>14.422795341098171</v>
      </c>
      <c r="Q3">
        <v>7.8965058236272876</v>
      </c>
      <c r="R3">
        <v>0</v>
      </c>
      <c r="S3">
        <v>2.100998336106489</v>
      </c>
      <c r="T3">
        <v>12.179700499168053</v>
      </c>
      <c r="U3" s="155">
        <f t="shared" ref="U3:U66" si="2">SUM(P3:T3)</f>
        <v>36.6</v>
      </c>
      <c r="V3" s="153">
        <f t="shared" ref="V3:V66" si="3">G3-U3</f>
        <v>0</v>
      </c>
      <c r="X3" s="158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3"/>
      <c r="I4">
        <f>BRPL_EOD!AC4+BRPL_EOD!AD4</f>
        <v>14.21</v>
      </c>
      <c r="J4">
        <f>BYPL_EOD!AC4+BYPL_EOD!AD4</f>
        <v>7.78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36.06</v>
      </c>
      <c r="O4" s="153">
        <f t="shared" si="1"/>
        <v>0.53999999999999915</v>
      </c>
      <c r="P4">
        <v>14.422795341098171</v>
      </c>
      <c r="Q4">
        <v>7.8965058236272876</v>
      </c>
      <c r="R4">
        <v>0</v>
      </c>
      <c r="S4">
        <v>2.100998336106489</v>
      </c>
      <c r="T4">
        <v>12.179700499168053</v>
      </c>
      <c r="U4" s="155">
        <f t="shared" si="2"/>
        <v>36.6</v>
      </c>
      <c r="V4" s="153">
        <f t="shared" si="3"/>
        <v>0</v>
      </c>
      <c r="X4" s="158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3"/>
      <c r="I5">
        <f>BRPL_EOD!AC5+BRPL_EOD!AD5</f>
        <v>14.21</v>
      </c>
      <c r="J5">
        <f>BYPL_EOD!AC5+BYPL_EOD!AD5</f>
        <v>7.78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36.06</v>
      </c>
      <c r="O5" s="153">
        <f t="shared" si="1"/>
        <v>0.53999999999999915</v>
      </c>
      <c r="P5">
        <v>14.422795341098171</v>
      </c>
      <c r="Q5">
        <v>7.8965058236272876</v>
      </c>
      <c r="R5">
        <v>0</v>
      </c>
      <c r="S5">
        <v>2.100998336106489</v>
      </c>
      <c r="T5">
        <v>12.179700499168053</v>
      </c>
      <c r="U5" s="155">
        <f t="shared" si="2"/>
        <v>36.6</v>
      </c>
      <c r="V5" s="153">
        <f t="shared" si="3"/>
        <v>0</v>
      </c>
      <c r="X5" s="158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3"/>
      <c r="I6">
        <f>BRPL_EOD!AC6+BRPL_EOD!AD6</f>
        <v>14.21</v>
      </c>
      <c r="J6">
        <f>BYPL_EOD!AC6+BYPL_EOD!AD6</f>
        <v>7.78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36.06</v>
      </c>
      <c r="O6" s="153">
        <f t="shared" si="1"/>
        <v>0.53999999999999915</v>
      </c>
      <c r="P6">
        <v>14.422795341098171</v>
      </c>
      <c r="Q6">
        <v>7.8965058236272876</v>
      </c>
      <c r="R6">
        <v>0</v>
      </c>
      <c r="S6">
        <v>2.100998336106489</v>
      </c>
      <c r="T6">
        <v>12.179700499168053</v>
      </c>
      <c r="U6" s="155">
        <f t="shared" si="2"/>
        <v>36.6</v>
      </c>
      <c r="V6" s="153">
        <f t="shared" si="3"/>
        <v>0</v>
      </c>
      <c r="X6" s="158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3"/>
      <c r="I7">
        <f>BRPL_EOD!AC7+BRPL_EOD!AD7</f>
        <v>14.21</v>
      </c>
      <c r="J7">
        <f>BYPL_EOD!AC7+BYPL_EOD!AD7</f>
        <v>7.78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36.06</v>
      </c>
      <c r="O7" s="153">
        <f t="shared" si="1"/>
        <v>0.53999999999999915</v>
      </c>
      <c r="P7">
        <v>14.422795341098171</v>
      </c>
      <c r="Q7">
        <v>7.8965058236272876</v>
      </c>
      <c r="R7">
        <v>0</v>
      </c>
      <c r="S7">
        <v>2.100998336106489</v>
      </c>
      <c r="T7">
        <v>12.179700499168053</v>
      </c>
      <c r="U7" s="155">
        <f t="shared" si="2"/>
        <v>36.6</v>
      </c>
      <c r="V7" s="153">
        <f t="shared" si="3"/>
        <v>0</v>
      </c>
      <c r="X7" s="158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3"/>
      <c r="I8">
        <f>BRPL_EOD!AC8+BRPL_EOD!AD8</f>
        <v>14.21</v>
      </c>
      <c r="J8">
        <f>BYPL_EOD!AC8+BYPL_EOD!AD8</f>
        <v>7.78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36.06</v>
      </c>
      <c r="O8" s="153">
        <f t="shared" si="1"/>
        <v>0.53999999999999915</v>
      </c>
      <c r="P8">
        <v>14.422795341098171</v>
      </c>
      <c r="Q8">
        <v>7.8965058236272876</v>
      </c>
      <c r="R8">
        <v>0</v>
      </c>
      <c r="S8">
        <v>2.100998336106489</v>
      </c>
      <c r="T8">
        <v>12.179700499168053</v>
      </c>
      <c r="U8" s="155">
        <f t="shared" si="2"/>
        <v>36.6</v>
      </c>
      <c r="V8" s="153">
        <f t="shared" si="3"/>
        <v>0</v>
      </c>
      <c r="X8" s="158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3"/>
      <c r="I9">
        <f>BRPL_EOD!AC9+BRPL_EOD!AD9</f>
        <v>14.21</v>
      </c>
      <c r="J9">
        <f>BYPL_EOD!AC9+BYPL_EOD!AD9</f>
        <v>7.78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36.06</v>
      </c>
      <c r="O9" s="153">
        <f t="shared" si="1"/>
        <v>0.53999999999999915</v>
      </c>
      <c r="P9">
        <v>14.422795341098171</v>
      </c>
      <c r="Q9">
        <v>7.8965058236272876</v>
      </c>
      <c r="R9">
        <v>0</v>
      </c>
      <c r="S9">
        <v>2.100998336106489</v>
      </c>
      <c r="T9">
        <v>12.179700499168053</v>
      </c>
      <c r="U9" s="155">
        <f t="shared" si="2"/>
        <v>36.6</v>
      </c>
      <c r="V9" s="153">
        <f t="shared" si="3"/>
        <v>0</v>
      </c>
      <c r="X9" s="158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3"/>
      <c r="I10">
        <f>BRPL_EOD!AC10+BRPL_EOD!AD10</f>
        <v>14.21</v>
      </c>
      <c r="J10">
        <f>BYPL_EOD!AC10+BYPL_EOD!AD10</f>
        <v>7.78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36.06</v>
      </c>
      <c r="O10" s="153">
        <f t="shared" si="1"/>
        <v>0.53999999999999915</v>
      </c>
      <c r="P10">
        <v>14.422795341098171</v>
      </c>
      <c r="Q10">
        <v>7.8965058236272876</v>
      </c>
      <c r="R10">
        <v>0</v>
      </c>
      <c r="S10">
        <v>2.100998336106489</v>
      </c>
      <c r="T10">
        <v>12.179700499168053</v>
      </c>
      <c r="U10" s="155">
        <f t="shared" si="2"/>
        <v>36.6</v>
      </c>
      <c r="V10" s="153">
        <f t="shared" si="3"/>
        <v>0</v>
      </c>
      <c r="X10" s="158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3"/>
      <c r="I11">
        <f>BRPL_EOD!AC11+BRPL_EOD!AD11</f>
        <v>14.21</v>
      </c>
      <c r="J11">
        <f>BYPL_EOD!AC11+BYPL_EOD!AD11</f>
        <v>7.78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36.06</v>
      </c>
      <c r="O11" s="153">
        <f t="shared" si="1"/>
        <v>0.53999999999999915</v>
      </c>
      <c r="P11">
        <v>14.422795341098171</v>
      </c>
      <c r="Q11">
        <v>7.8965058236272876</v>
      </c>
      <c r="R11">
        <v>0</v>
      </c>
      <c r="S11">
        <v>2.100998336106489</v>
      </c>
      <c r="T11">
        <v>12.179700499168053</v>
      </c>
      <c r="U11" s="155">
        <f t="shared" si="2"/>
        <v>36.6</v>
      </c>
      <c r="V11" s="153">
        <f t="shared" si="3"/>
        <v>0</v>
      </c>
      <c r="X11" s="158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3"/>
      <c r="I12">
        <f>BRPL_EOD!AC12+BRPL_EOD!AD12</f>
        <v>14.21</v>
      </c>
      <c r="J12">
        <f>BYPL_EOD!AC12+BYPL_EOD!AD12</f>
        <v>7.78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36.06</v>
      </c>
      <c r="O12" s="153">
        <f t="shared" si="1"/>
        <v>0.53999999999999915</v>
      </c>
      <c r="P12">
        <v>14.422795341098171</v>
      </c>
      <c r="Q12">
        <v>7.8965058236272876</v>
      </c>
      <c r="R12">
        <v>0</v>
      </c>
      <c r="S12">
        <v>2.100998336106489</v>
      </c>
      <c r="T12">
        <v>12.179700499168053</v>
      </c>
      <c r="U12" s="155">
        <f t="shared" si="2"/>
        <v>36.6</v>
      </c>
      <c r="V12" s="153">
        <f t="shared" si="3"/>
        <v>0</v>
      </c>
      <c r="X12" s="158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3"/>
      <c r="I13">
        <f>BRPL_EOD!AC13+BRPL_EOD!AD13</f>
        <v>14.21</v>
      </c>
      <c r="J13">
        <f>BYPL_EOD!AC13+BYPL_EOD!AD13</f>
        <v>7.78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36.06</v>
      </c>
      <c r="O13" s="153">
        <f t="shared" si="1"/>
        <v>0.53999999999999915</v>
      </c>
      <c r="P13">
        <v>14.422795341098171</v>
      </c>
      <c r="Q13">
        <v>7.8965058236272876</v>
      </c>
      <c r="R13">
        <v>0</v>
      </c>
      <c r="S13">
        <v>2.100998336106489</v>
      </c>
      <c r="T13">
        <v>12.179700499168053</v>
      </c>
      <c r="U13" s="155">
        <f t="shared" si="2"/>
        <v>36.6</v>
      </c>
      <c r="V13" s="153">
        <f t="shared" si="3"/>
        <v>0</v>
      </c>
      <c r="X13" s="158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3"/>
      <c r="I14">
        <f>BRPL_EOD!AC14+BRPL_EOD!AD14</f>
        <v>14.21</v>
      </c>
      <c r="J14">
        <f>BYPL_EOD!AC14+BYPL_EOD!AD14</f>
        <v>7.78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36.06</v>
      </c>
      <c r="O14" s="153">
        <f t="shared" si="1"/>
        <v>0.53999999999999915</v>
      </c>
      <c r="P14">
        <v>14.422795341098171</v>
      </c>
      <c r="Q14">
        <v>7.8965058236272876</v>
      </c>
      <c r="R14">
        <v>0</v>
      </c>
      <c r="S14">
        <v>2.100998336106489</v>
      </c>
      <c r="T14">
        <v>12.179700499168053</v>
      </c>
      <c r="U14" s="155">
        <f t="shared" si="2"/>
        <v>36.6</v>
      </c>
      <c r="V14" s="153">
        <f t="shared" si="3"/>
        <v>0</v>
      </c>
      <c r="X14" s="158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3"/>
      <c r="I15">
        <f>BRPL_EOD!AC15+BRPL_EOD!AD15</f>
        <v>14.21</v>
      </c>
      <c r="J15">
        <f>BYPL_EOD!AC15+BYPL_EOD!AD15</f>
        <v>7.78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36.06</v>
      </c>
      <c r="O15" s="153">
        <f t="shared" si="1"/>
        <v>0.53999999999999915</v>
      </c>
      <c r="P15">
        <v>14.422795341098171</v>
      </c>
      <c r="Q15">
        <v>7.8965058236272876</v>
      </c>
      <c r="R15">
        <v>0</v>
      </c>
      <c r="S15">
        <v>2.100998336106489</v>
      </c>
      <c r="T15">
        <v>12.179700499168053</v>
      </c>
      <c r="U15" s="155">
        <f t="shared" si="2"/>
        <v>36.6</v>
      </c>
      <c r="V15" s="153">
        <f t="shared" si="3"/>
        <v>0</v>
      </c>
      <c r="X15" s="158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3"/>
      <c r="I16">
        <f>BRPL_EOD!AC16+BRPL_EOD!AD16</f>
        <v>14.21</v>
      </c>
      <c r="J16">
        <f>BYPL_EOD!AC16+BYPL_EOD!AD16</f>
        <v>7.78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36.06</v>
      </c>
      <c r="O16" s="153">
        <f t="shared" si="1"/>
        <v>0.53999999999999915</v>
      </c>
      <c r="P16">
        <v>14.422795341098171</v>
      </c>
      <c r="Q16">
        <v>7.8965058236272876</v>
      </c>
      <c r="R16">
        <v>0</v>
      </c>
      <c r="S16">
        <v>2.100998336106489</v>
      </c>
      <c r="T16">
        <v>12.179700499168053</v>
      </c>
      <c r="U16" s="155">
        <f t="shared" si="2"/>
        <v>36.6</v>
      </c>
      <c r="V16" s="153">
        <f t="shared" si="3"/>
        <v>0</v>
      </c>
      <c r="X16" s="158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3"/>
      <c r="I17">
        <f>BRPL_EOD!AC17+BRPL_EOD!AD17</f>
        <v>14.21</v>
      </c>
      <c r="J17">
        <f>BYPL_EOD!AC17+BYPL_EOD!AD17</f>
        <v>7.78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36.06</v>
      </c>
      <c r="O17" s="153">
        <f t="shared" si="1"/>
        <v>0.53999999999999915</v>
      </c>
      <c r="P17">
        <v>14.422795341098171</v>
      </c>
      <c r="Q17">
        <v>7.8965058236272876</v>
      </c>
      <c r="R17">
        <v>0</v>
      </c>
      <c r="S17">
        <v>2.100998336106489</v>
      </c>
      <c r="T17">
        <v>12.179700499168053</v>
      </c>
      <c r="U17" s="155">
        <f t="shared" si="2"/>
        <v>36.6</v>
      </c>
      <c r="V17" s="153">
        <f t="shared" si="3"/>
        <v>0</v>
      </c>
      <c r="X17" s="158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3"/>
      <c r="I18">
        <f>BRPL_EOD!AC18+BRPL_EOD!AD18</f>
        <v>14.86</v>
      </c>
      <c r="J18">
        <f>BYPL_EOD!AC18+BYPL_EOD!AD18</f>
        <v>8.14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37.07</v>
      </c>
      <c r="O18" s="153">
        <f t="shared" si="1"/>
        <v>0.53000000000000114</v>
      </c>
      <c r="P18">
        <v>15.072457512813596</v>
      </c>
      <c r="Q18">
        <v>8.2563798219584577</v>
      </c>
      <c r="R18">
        <v>0</v>
      </c>
      <c r="S18">
        <v>2.0995953601294848</v>
      </c>
      <c r="T18">
        <v>12.171567305098463</v>
      </c>
      <c r="U18" s="155">
        <f t="shared" si="2"/>
        <v>37.6</v>
      </c>
      <c r="V18" s="153">
        <f t="shared" si="3"/>
        <v>0</v>
      </c>
      <c r="X18" s="158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53"/>
      <c r="I19">
        <f>BRPL_EOD!AC19+BRPL_EOD!AD19</f>
        <v>14.86</v>
      </c>
      <c r="J19">
        <f>BYPL_EOD!AC19+BYPL_EOD!AD19</f>
        <v>8.14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37.07</v>
      </c>
      <c r="O19" s="153">
        <f t="shared" si="1"/>
        <v>0.53000000000000114</v>
      </c>
      <c r="P19">
        <v>15.072457512813596</v>
      </c>
      <c r="Q19">
        <v>8.2563798219584577</v>
      </c>
      <c r="R19">
        <v>0</v>
      </c>
      <c r="S19">
        <v>2.0995953601294848</v>
      </c>
      <c r="T19">
        <v>12.171567305098463</v>
      </c>
      <c r="U19" s="155">
        <f t="shared" si="2"/>
        <v>37.6</v>
      </c>
      <c r="V19" s="153">
        <f t="shared" si="3"/>
        <v>0</v>
      </c>
      <c r="X19" s="158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53"/>
      <c r="I20">
        <f>BRPL_EOD!AC20+BRPL_EOD!AD20</f>
        <v>14.86</v>
      </c>
      <c r="J20">
        <f>BYPL_EOD!AC20+BYPL_EOD!AD20</f>
        <v>8.14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37.07</v>
      </c>
      <c r="O20" s="153">
        <f t="shared" si="1"/>
        <v>0.53000000000000114</v>
      </c>
      <c r="P20">
        <v>15.072457512813596</v>
      </c>
      <c r="Q20">
        <v>8.2563798219584577</v>
      </c>
      <c r="R20">
        <v>0</v>
      </c>
      <c r="S20">
        <v>2.0995953601294848</v>
      </c>
      <c r="T20">
        <v>12.171567305098463</v>
      </c>
      <c r="U20" s="155">
        <f t="shared" si="2"/>
        <v>37.6</v>
      </c>
      <c r="V20" s="153">
        <f t="shared" si="3"/>
        <v>0</v>
      </c>
      <c r="X20" s="158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3"/>
      <c r="I21">
        <f>BRPL_EOD!AC21+BRPL_EOD!AD21</f>
        <v>14.86</v>
      </c>
      <c r="J21">
        <f>BYPL_EOD!AC21+BYPL_EOD!AD21</f>
        <v>8.14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37.07</v>
      </c>
      <c r="O21" s="153">
        <f t="shared" si="1"/>
        <v>0.53000000000000114</v>
      </c>
      <c r="P21">
        <v>15.072457512813596</v>
      </c>
      <c r="Q21">
        <v>8.2563798219584577</v>
      </c>
      <c r="R21">
        <v>0</v>
      </c>
      <c r="S21">
        <v>2.0995953601294848</v>
      </c>
      <c r="T21">
        <v>12.171567305098463</v>
      </c>
      <c r="U21" s="155">
        <f t="shared" si="2"/>
        <v>37.6</v>
      </c>
      <c r="V21" s="153">
        <f t="shared" si="3"/>
        <v>0</v>
      </c>
      <c r="X21" s="158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3"/>
      <c r="I22">
        <f>BRPL_EOD!AC22+BRPL_EOD!AD22</f>
        <v>14.86</v>
      </c>
      <c r="J22">
        <f>BYPL_EOD!AC22+BYPL_EOD!AD22</f>
        <v>8.14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37.07</v>
      </c>
      <c r="O22" s="153">
        <f t="shared" si="1"/>
        <v>0.53000000000000114</v>
      </c>
      <c r="P22">
        <v>15.072457512813596</v>
      </c>
      <c r="Q22">
        <v>8.2563798219584577</v>
      </c>
      <c r="R22">
        <v>0</v>
      </c>
      <c r="S22">
        <v>2.0995953601294848</v>
      </c>
      <c r="T22">
        <v>12.171567305098463</v>
      </c>
      <c r="U22" s="155">
        <f t="shared" si="2"/>
        <v>37.6</v>
      </c>
      <c r="V22" s="153">
        <f t="shared" si="3"/>
        <v>0</v>
      </c>
      <c r="X22" s="158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3"/>
      <c r="I23">
        <f>BRPL_EOD!AC23+BRPL_EOD!AD23</f>
        <v>14.86</v>
      </c>
      <c r="J23">
        <f>BYPL_EOD!AC23+BYPL_EOD!AD23</f>
        <v>8.14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37.07</v>
      </c>
      <c r="O23" s="153">
        <f t="shared" si="1"/>
        <v>0.53000000000000114</v>
      </c>
      <c r="P23">
        <v>15.072457512813596</v>
      </c>
      <c r="Q23">
        <v>8.2563798219584577</v>
      </c>
      <c r="R23">
        <v>0</v>
      </c>
      <c r="S23">
        <v>2.0995953601294848</v>
      </c>
      <c r="T23">
        <v>12.171567305098463</v>
      </c>
      <c r="U23" s="155">
        <f t="shared" si="2"/>
        <v>37.6</v>
      </c>
      <c r="V23" s="153">
        <f t="shared" si="3"/>
        <v>0</v>
      </c>
      <c r="X23" s="158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3"/>
      <c r="I24">
        <f>BRPL_EOD!AC24+BRPL_EOD!AD24</f>
        <v>14.86</v>
      </c>
      <c r="J24">
        <f>BYPL_EOD!AC24+BYPL_EOD!AD24</f>
        <v>8.14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37.07</v>
      </c>
      <c r="O24" s="153">
        <f t="shared" si="1"/>
        <v>0.53000000000000114</v>
      </c>
      <c r="P24">
        <v>15.072457512813596</v>
      </c>
      <c r="Q24">
        <v>8.2563798219584577</v>
      </c>
      <c r="R24">
        <v>0</v>
      </c>
      <c r="S24">
        <v>2.0995953601294848</v>
      </c>
      <c r="T24">
        <v>12.171567305098463</v>
      </c>
      <c r="U24" s="155">
        <f t="shared" si="2"/>
        <v>37.6</v>
      </c>
      <c r="V24" s="153">
        <f t="shared" si="3"/>
        <v>0</v>
      </c>
      <c r="X24" s="158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3"/>
      <c r="I25">
        <f>BRPL_EOD!AC25+BRPL_EOD!AD25</f>
        <v>14.86</v>
      </c>
      <c r="J25">
        <f>BYPL_EOD!AC25+BYPL_EOD!AD25</f>
        <v>8.14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37.07</v>
      </c>
      <c r="O25" s="153">
        <f t="shared" si="1"/>
        <v>0.53000000000000114</v>
      </c>
      <c r="P25">
        <v>15.072457512813596</v>
      </c>
      <c r="Q25">
        <v>8.2563798219584577</v>
      </c>
      <c r="R25">
        <v>0</v>
      </c>
      <c r="S25">
        <v>2.0995953601294848</v>
      </c>
      <c r="T25">
        <v>12.171567305098463</v>
      </c>
      <c r="U25" s="155">
        <f t="shared" si="2"/>
        <v>37.6</v>
      </c>
      <c r="V25" s="153">
        <f t="shared" si="3"/>
        <v>0</v>
      </c>
      <c r="X25" s="158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3"/>
      <c r="I26">
        <f>BRPL_EOD!AC26+BRPL_EOD!AD26</f>
        <v>6.08</v>
      </c>
      <c r="J26">
        <f>BYPL_EOD!AC26+BYPL_EOD!AD26</f>
        <v>20.52</v>
      </c>
      <c r="K26">
        <f>MES_EOD!AC26+MES_EOD!AD26</f>
        <v>0</v>
      </c>
      <c r="L26">
        <f>NDMC_EOD!AC26+NDMC_EOD!AD26</f>
        <v>1.57</v>
      </c>
      <c r="M26">
        <f>TPDDL_EOD!AC26+TPDDL_EOD!AD26</f>
        <v>9.1199999999999992</v>
      </c>
      <c r="N26">
        <f t="shared" si="0"/>
        <v>37.29</v>
      </c>
      <c r="O26" s="153">
        <f t="shared" si="1"/>
        <v>0.31000000000000227</v>
      </c>
      <c r="P26">
        <v>6.2347843836523875</v>
      </c>
      <c r="Q26">
        <v>20.52</v>
      </c>
      <c r="R26">
        <v>0</v>
      </c>
      <c r="S26">
        <v>1.5923863356770311</v>
      </c>
      <c r="T26">
        <v>9.2528292806705856</v>
      </c>
      <c r="U26" s="155">
        <f t="shared" si="2"/>
        <v>37.6</v>
      </c>
      <c r="V26" s="153">
        <f t="shared" si="3"/>
        <v>0</v>
      </c>
      <c r="X26" s="158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3"/>
      <c r="I27">
        <f>BRPL_EOD!AC27+BRPL_EOD!AD27</f>
        <v>14.86</v>
      </c>
      <c r="J27">
        <f>BYPL_EOD!AC27+BYPL_EOD!AD27</f>
        <v>8.14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37.07</v>
      </c>
      <c r="O27" s="153">
        <f t="shared" si="1"/>
        <v>0.53000000000000114</v>
      </c>
      <c r="P27">
        <v>15.072457512813596</v>
      </c>
      <c r="Q27">
        <v>8.2563798219584577</v>
      </c>
      <c r="R27">
        <v>0</v>
      </c>
      <c r="S27">
        <v>2.0995953601294848</v>
      </c>
      <c r="T27">
        <v>12.171567305098463</v>
      </c>
      <c r="U27" s="155">
        <f t="shared" si="2"/>
        <v>37.6</v>
      </c>
      <c r="V27" s="153">
        <f t="shared" si="3"/>
        <v>0</v>
      </c>
      <c r="X27" s="158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3"/>
      <c r="I28">
        <f>BRPL_EOD!AC28+BRPL_EOD!AD28</f>
        <v>14.86</v>
      </c>
      <c r="J28">
        <f>BYPL_EOD!AC28+BYPL_EOD!AD28</f>
        <v>8.14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37.07</v>
      </c>
      <c r="O28" s="153">
        <f t="shared" si="1"/>
        <v>0.53000000000000114</v>
      </c>
      <c r="P28">
        <v>15.072457512813596</v>
      </c>
      <c r="Q28">
        <v>8.2563798219584577</v>
      </c>
      <c r="R28">
        <v>0</v>
      </c>
      <c r="S28">
        <v>2.0995953601294848</v>
      </c>
      <c r="T28">
        <v>12.171567305098463</v>
      </c>
      <c r="U28" s="155">
        <f t="shared" si="2"/>
        <v>37.6</v>
      </c>
      <c r="V28" s="153">
        <f t="shared" si="3"/>
        <v>0</v>
      </c>
      <c r="X28" s="158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3"/>
      <c r="I29">
        <f>BRPL_EOD!AC29+BRPL_EOD!AD29</f>
        <v>14.86</v>
      </c>
      <c r="J29">
        <f>BYPL_EOD!AC29+BYPL_EOD!AD29</f>
        <v>8.14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37.07</v>
      </c>
      <c r="O29" s="153">
        <f t="shared" si="1"/>
        <v>0.53000000000000114</v>
      </c>
      <c r="P29">
        <v>15.072457512813596</v>
      </c>
      <c r="Q29">
        <v>8.2563798219584577</v>
      </c>
      <c r="R29">
        <v>0</v>
      </c>
      <c r="S29">
        <v>2.0995953601294848</v>
      </c>
      <c r="T29">
        <v>12.171567305098463</v>
      </c>
      <c r="U29" s="155">
        <f t="shared" si="2"/>
        <v>37.6</v>
      </c>
      <c r="V29" s="153">
        <f t="shared" si="3"/>
        <v>0</v>
      </c>
      <c r="X29" s="158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3"/>
      <c r="I30">
        <f>BRPL_EOD!AC30+BRPL_EOD!AD30</f>
        <v>14.86</v>
      </c>
      <c r="J30">
        <f>BYPL_EOD!AC30+BYPL_EOD!AD30</f>
        <v>8.14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37.07</v>
      </c>
      <c r="O30" s="153">
        <f t="shared" si="1"/>
        <v>0.53000000000000114</v>
      </c>
      <c r="P30">
        <v>15.072457512813596</v>
      </c>
      <c r="Q30">
        <v>8.2563798219584577</v>
      </c>
      <c r="R30">
        <v>0</v>
      </c>
      <c r="S30">
        <v>2.0995953601294848</v>
      </c>
      <c r="T30">
        <v>12.171567305098463</v>
      </c>
      <c r="U30" s="155">
        <f t="shared" si="2"/>
        <v>37.6</v>
      </c>
      <c r="V30" s="153">
        <f t="shared" si="3"/>
        <v>0</v>
      </c>
      <c r="X30" s="158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53"/>
      <c r="I31">
        <f>BRPL_EOD!AC31+BRPL_EOD!AD31</f>
        <v>14.86</v>
      </c>
      <c r="J31">
        <f>BYPL_EOD!AC31+BYPL_EOD!AD31</f>
        <v>8.14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37.07</v>
      </c>
      <c r="O31" s="153">
        <f t="shared" si="1"/>
        <v>0.53000000000000114</v>
      </c>
      <c r="P31">
        <v>15.072457512813596</v>
      </c>
      <c r="Q31">
        <v>8.2563798219584577</v>
      </c>
      <c r="R31">
        <v>0</v>
      </c>
      <c r="S31">
        <v>2.0995953601294848</v>
      </c>
      <c r="T31">
        <v>12.171567305098463</v>
      </c>
      <c r="U31" s="155">
        <f t="shared" si="2"/>
        <v>37.6</v>
      </c>
      <c r="V31" s="153">
        <f t="shared" si="3"/>
        <v>0</v>
      </c>
      <c r="X31" s="158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53"/>
      <c r="I32">
        <f>BRPL_EOD!AC32+BRPL_EOD!AD32</f>
        <v>14.86</v>
      </c>
      <c r="J32">
        <f>BYPL_EOD!AC32+BYPL_EOD!AD32</f>
        <v>8.14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37.07</v>
      </c>
      <c r="O32" s="153">
        <f t="shared" si="1"/>
        <v>0.53000000000000114</v>
      </c>
      <c r="P32">
        <v>15.072457512813596</v>
      </c>
      <c r="Q32">
        <v>8.2563798219584577</v>
      </c>
      <c r="R32">
        <v>0</v>
      </c>
      <c r="S32">
        <v>2.0995953601294848</v>
      </c>
      <c r="T32">
        <v>12.171567305098463</v>
      </c>
      <c r="U32" s="155">
        <f t="shared" si="2"/>
        <v>37.6</v>
      </c>
      <c r="V32" s="153">
        <f t="shared" si="3"/>
        <v>0</v>
      </c>
      <c r="X32" s="158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84</v>
      </c>
      <c r="G33">
        <f t="shared" si="5"/>
        <v>37.6</v>
      </c>
      <c r="H33" s="153"/>
      <c r="I33">
        <f>BRPL_EOD!AC33+BRPL_EOD!AD33</f>
        <v>14.86</v>
      </c>
      <c r="J33">
        <f>BYPL_EOD!AC33+BYPL_EOD!AD33</f>
        <v>8.14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37.07</v>
      </c>
      <c r="O33" s="153">
        <f t="shared" si="1"/>
        <v>0.53000000000000114</v>
      </c>
      <c r="P33">
        <v>15.072457512813596</v>
      </c>
      <c r="Q33">
        <v>8.2563798219584577</v>
      </c>
      <c r="R33">
        <v>0</v>
      </c>
      <c r="S33">
        <v>2.0995953601294848</v>
      </c>
      <c r="T33">
        <v>12.171567305098463</v>
      </c>
      <c r="U33" s="155">
        <f t="shared" si="2"/>
        <v>37.6</v>
      </c>
      <c r="V33" s="153">
        <f t="shared" si="3"/>
        <v>0</v>
      </c>
      <c r="X33" s="158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84</v>
      </c>
      <c r="G34">
        <f t="shared" si="5"/>
        <v>37.6</v>
      </c>
      <c r="H34" s="153"/>
      <c r="I34">
        <f>BRPL_EOD!AC34+BRPL_EOD!AD34</f>
        <v>5.07</v>
      </c>
      <c r="J34">
        <f>BYPL_EOD!AC34+BYPL_EOD!AD34</f>
        <v>23.43</v>
      </c>
      <c r="K34">
        <f>MES_EOD!AC34+MES_EOD!AD34</f>
        <v>0</v>
      </c>
      <c r="L34">
        <f>NDMC_EOD!AC34+NDMC_EOD!AD34</f>
        <v>1.31</v>
      </c>
      <c r="M34">
        <f>TPDDL_EOD!AC34+TPDDL_EOD!AD34</f>
        <v>7.6</v>
      </c>
      <c r="N34">
        <f t="shared" si="0"/>
        <v>37.409999999999997</v>
      </c>
      <c r="O34" s="153">
        <f t="shared" si="1"/>
        <v>0.19000000000000483</v>
      </c>
      <c r="P34">
        <v>5.1667679920066858</v>
      </c>
      <c r="Q34">
        <v>23.43</v>
      </c>
      <c r="R34">
        <v>0</v>
      </c>
      <c r="S34">
        <v>1.3234270854456522</v>
      </c>
      <c r="T34">
        <v>7.6798049225476648</v>
      </c>
      <c r="U34" s="155">
        <f t="shared" si="2"/>
        <v>37.6</v>
      </c>
      <c r="V34" s="153">
        <f t="shared" si="3"/>
        <v>0</v>
      </c>
      <c r="X34" s="158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3"/>
      <c r="I35">
        <f>BRPL_EOD!AC35+BRPL_EOD!AD35</f>
        <v>4.93</v>
      </c>
      <c r="J35">
        <f>BYPL_EOD!AC35+BYPL_EOD!AD35</f>
        <v>22.82</v>
      </c>
      <c r="K35">
        <f>MES_EOD!AC35+MES_EOD!AD35</f>
        <v>0</v>
      </c>
      <c r="L35">
        <f>NDMC_EOD!AC35+NDMC_EOD!AD35</f>
        <v>1.28</v>
      </c>
      <c r="M35">
        <f>TPDDL_EOD!AC35+TPDDL_EOD!AD35</f>
        <v>7.4</v>
      </c>
      <c r="N35">
        <f t="shared" si="0"/>
        <v>36.43</v>
      </c>
      <c r="O35" s="153">
        <f t="shared" si="1"/>
        <v>0.17000000000000171</v>
      </c>
      <c r="P35">
        <v>5.0163840977723186</v>
      </c>
      <c r="Q35">
        <v>22.82</v>
      </c>
      <c r="R35">
        <v>0</v>
      </c>
      <c r="S35">
        <v>1.2920543197597141</v>
      </c>
      <c r="T35">
        <v>7.4715615824679675</v>
      </c>
      <c r="U35" s="155">
        <f t="shared" si="2"/>
        <v>36.6</v>
      </c>
      <c r="V35" s="153">
        <f t="shared" si="3"/>
        <v>0</v>
      </c>
      <c r="X35" s="158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3"/>
      <c r="I36">
        <f>BRPL_EOD!AC36+BRPL_EOD!AD36</f>
        <v>4.93</v>
      </c>
      <c r="J36">
        <f>BYPL_EOD!AC36+BYPL_EOD!AD36</f>
        <v>22.82</v>
      </c>
      <c r="K36">
        <f>MES_EOD!AC36+MES_EOD!AD36</f>
        <v>0</v>
      </c>
      <c r="L36">
        <f>NDMC_EOD!AC36+NDMC_EOD!AD36</f>
        <v>1.28</v>
      </c>
      <c r="M36">
        <f>TPDDL_EOD!AC36+TPDDL_EOD!AD36</f>
        <v>7.4</v>
      </c>
      <c r="N36">
        <f t="shared" si="0"/>
        <v>36.43</v>
      </c>
      <c r="O36" s="153">
        <f t="shared" si="1"/>
        <v>0.17000000000000171</v>
      </c>
      <c r="P36">
        <v>5.0163840977723186</v>
      </c>
      <c r="Q36">
        <v>22.82</v>
      </c>
      <c r="R36">
        <v>0</v>
      </c>
      <c r="S36">
        <v>1.2920543197597141</v>
      </c>
      <c r="T36">
        <v>7.4715615824679675</v>
      </c>
      <c r="U36" s="155">
        <f t="shared" si="2"/>
        <v>36.6</v>
      </c>
      <c r="V36" s="153">
        <f t="shared" si="3"/>
        <v>0</v>
      </c>
      <c r="X36" s="158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3"/>
      <c r="I37">
        <f>BRPL_EOD!AC37+BRPL_EOD!AD37</f>
        <v>14.21</v>
      </c>
      <c r="J37">
        <f>BYPL_EOD!AC37+BYPL_EOD!AD37</f>
        <v>7.78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36.06</v>
      </c>
      <c r="O37" s="153">
        <f t="shared" si="1"/>
        <v>0.53999999999999915</v>
      </c>
      <c r="P37">
        <v>14.422795341098171</v>
      </c>
      <c r="Q37">
        <v>7.8965058236272876</v>
      </c>
      <c r="R37">
        <v>0</v>
      </c>
      <c r="S37">
        <v>2.100998336106489</v>
      </c>
      <c r="T37">
        <v>12.179700499168053</v>
      </c>
      <c r="U37" s="155">
        <f t="shared" si="2"/>
        <v>36.6</v>
      </c>
      <c r="V37" s="153">
        <f t="shared" si="3"/>
        <v>0</v>
      </c>
      <c r="X37" s="158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3"/>
      <c r="I38">
        <f>BRPL_EOD!AC38+BRPL_EOD!AD38</f>
        <v>14.21</v>
      </c>
      <c r="J38">
        <f>BYPL_EOD!AC38+BYPL_EOD!AD38</f>
        <v>7.78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36.06</v>
      </c>
      <c r="O38" s="153">
        <f t="shared" si="1"/>
        <v>0.53999999999999915</v>
      </c>
      <c r="P38">
        <v>14.422795341098171</v>
      </c>
      <c r="Q38">
        <v>7.8965058236272876</v>
      </c>
      <c r="R38">
        <v>0</v>
      </c>
      <c r="S38">
        <v>2.100998336106489</v>
      </c>
      <c r="T38">
        <v>12.179700499168053</v>
      </c>
      <c r="U38" s="155">
        <f t="shared" si="2"/>
        <v>36.6</v>
      </c>
      <c r="V38" s="153">
        <f t="shared" si="3"/>
        <v>0</v>
      </c>
      <c r="X38" s="158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35.6</v>
      </c>
      <c r="E39">
        <f>GT!N39</f>
        <v>0</v>
      </c>
      <c r="F39">
        <f t="shared" si="4"/>
        <v>84</v>
      </c>
      <c r="G39">
        <f t="shared" si="5"/>
        <v>35.6</v>
      </c>
      <c r="H39" s="153"/>
      <c r="I39">
        <f>BRPL_EOD!AC39+BRPL_EOD!AD39</f>
        <v>13.57</v>
      </c>
      <c r="J39">
        <f>BYPL_EOD!AC39+BYPL_EOD!AD39</f>
        <v>7.43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35.07</v>
      </c>
      <c r="O39" s="153">
        <f t="shared" si="1"/>
        <v>0.53000000000000114</v>
      </c>
      <c r="P39">
        <v>13.775078414599374</v>
      </c>
      <c r="Q39">
        <v>7.5422868548617048</v>
      </c>
      <c r="R39">
        <v>0</v>
      </c>
      <c r="S39">
        <v>2.1012831479897347</v>
      </c>
      <c r="T39">
        <v>12.181351582549187</v>
      </c>
      <c r="U39" s="155">
        <f t="shared" si="2"/>
        <v>35.599999999999994</v>
      </c>
      <c r="V39" s="153">
        <f t="shared" si="3"/>
        <v>0</v>
      </c>
      <c r="X39" s="158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35.6</v>
      </c>
      <c r="E40">
        <f>GT!N40</f>
        <v>0</v>
      </c>
      <c r="F40">
        <f t="shared" si="4"/>
        <v>84</v>
      </c>
      <c r="G40">
        <f t="shared" si="5"/>
        <v>35.6</v>
      </c>
      <c r="H40" s="153"/>
      <c r="I40">
        <f>BRPL_EOD!AC40+BRPL_EOD!AD40</f>
        <v>13.57</v>
      </c>
      <c r="J40">
        <f>BYPL_EOD!AC40+BYPL_EOD!AD40</f>
        <v>7.43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35.07</v>
      </c>
      <c r="O40" s="153">
        <f t="shared" si="1"/>
        <v>0.53000000000000114</v>
      </c>
      <c r="P40">
        <v>13.775078414599374</v>
      </c>
      <c r="Q40">
        <v>7.5422868548617048</v>
      </c>
      <c r="R40">
        <v>0</v>
      </c>
      <c r="S40">
        <v>2.1012831479897347</v>
      </c>
      <c r="T40">
        <v>12.181351582549187</v>
      </c>
      <c r="U40" s="155">
        <f t="shared" si="2"/>
        <v>35.599999999999994</v>
      </c>
      <c r="V40" s="153">
        <f t="shared" si="3"/>
        <v>0</v>
      </c>
      <c r="X40" s="158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35.6</v>
      </c>
      <c r="E41">
        <f>GT!N41</f>
        <v>0</v>
      </c>
      <c r="F41">
        <f t="shared" si="4"/>
        <v>84</v>
      </c>
      <c r="G41">
        <f t="shared" si="5"/>
        <v>35.6</v>
      </c>
      <c r="H41" s="153"/>
      <c r="I41">
        <f>BRPL_EOD!AC41+BRPL_EOD!AD41</f>
        <v>13.57</v>
      </c>
      <c r="J41">
        <f>BYPL_EOD!AC41+BYPL_EOD!AD41</f>
        <v>7.43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35.07</v>
      </c>
      <c r="O41" s="153">
        <f t="shared" si="1"/>
        <v>0.53000000000000114</v>
      </c>
      <c r="P41">
        <v>13.775078414599374</v>
      </c>
      <c r="Q41">
        <v>7.5422868548617048</v>
      </c>
      <c r="R41">
        <v>0</v>
      </c>
      <c r="S41">
        <v>2.1012831479897347</v>
      </c>
      <c r="T41">
        <v>12.181351582549187</v>
      </c>
      <c r="U41" s="155">
        <f t="shared" si="2"/>
        <v>35.599999999999994</v>
      </c>
      <c r="V41" s="153">
        <f t="shared" si="3"/>
        <v>0</v>
      </c>
      <c r="X41" s="158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35.6</v>
      </c>
      <c r="E42">
        <f>GT!N42</f>
        <v>0</v>
      </c>
      <c r="F42">
        <f t="shared" si="4"/>
        <v>84</v>
      </c>
      <c r="G42">
        <f t="shared" si="5"/>
        <v>35.6</v>
      </c>
      <c r="H42" s="153"/>
      <c r="I42">
        <f>BRPL_EOD!AC42+BRPL_EOD!AD42</f>
        <v>13.57</v>
      </c>
      <c r="J42">
        <f>BYPL_EOD!AC42+BYPL_EOD!AD42</f>
        <v>7.43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35.07</v>
      </c>
      <c r="O42" s="153">
        <f t="shared" si="1"/>
        <v>0.53000000000000114</v>
      </c>
      <c r="P42">
        <v>13.775078414599374</v>
      </c>
      <c r="Q42">
        <v>7.5422868548617048</v>
      </c>
      <c r="R42">
        <v>0</v>
      </c>
      <c r="S42">
        <v>2.1012831479897347</v>
      </c>
      <c r="T42">
        <v>12.181351582549187</v>
      </c>
      <c r="U42" s="155">
        <f t="shared" si="2"/>
        <v>35.599999999999994</v>
      </c>
      <c r="V42" s="153">
        <f t="shared" si="3"/>
        <v>0</v>
      </c>
      <c r="X42" s="158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35.6</v>
      </c>
      <c r="E43">
        <f>GT!N43</f>
        <v>0</v>
      </c>
      <c r="F43">
        <f t="shared" si="4"/>
        <v>84</v>
      </c>
      <c r="G43">
        <f t="shared" si="5"/>
        <v>35.6</v>
      </c>
      <c r="H43" s="153"/>
      <c r="I43">
        <f>BRPL_EOD!AC43+BRPL_EOD!AD43</f>
        <v>13.57</v>
      </c>
      <c r="J43">
        <f>BYPL_EOD!AC43+BYPL_EOD!AD43</f>
        <v>7.43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35.07</v>
      </c>
      <c r="O43" s="153">
        <f t="shared" si="1"/>
        <v>0.53000000000000114</v>
      </c>
      <c r="P43">
        <v>13.775078414599374</v>
      </c>
      <c r="Q43">
        <v>7.5422868548617048</v>
      </c>
      <c r="R43">
        <v>0</v>
      </c>
      <c r="S43">
        <v>2.1012831479897347</v>
      </c>
      <c r="T43">
        <v>12.181351582549187</v>
      </c>
      <c r="U43" s="155">
        <f t="shared" si="2"/>
        <v>35.599999999999994</v>
      </c>
      <c r="V43" s="153">
        <f t="shared" si="3"/>
        <v>0</v>
      </c>
      <c r="X43" s="158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35.6</v>
      </c>
      <c r="E44">
        <f>GT!N44</f>
        <v>0</v>
      </c>
      <c r="F44">
        <f t="shared" si="4"/>
        <v>84</v>
      </c>
      <c r="G44">
        <f t="shared" si="5"/>
        <v>35.6</v>
      </c>
      <c r="H44" s="153"/>
      <c r="I44">
        <f>BRPL_EOD!AC44+BRPL_EOD!AD44</f>
        <v>5.76</v>
      </c>
      <c r="J44">
        <f>BYPL_EOD!AC44+BYPL_EOD!AD44</f>
        <v>19.440000000000001</v>
      </c>
      <c r="K44">
        <f>MES_EOD!AC44+MES_EOD!AD44</f>
        <v>0</v>
      </c>
      <c r="L44">
        <f>NDMC_EOD!AC44+NDMC_EOD!AD44</f>
        <v>1.49</v>
      </c>
      <c r="M44">
        <f>TPDDL_EOD!AC44+TPDDL_EOD!AD44</f>
        <v>8.64</v>
      </c>
      <c r="N44">
        <f t="shared" si="0"/>
        <v>35.33</v>
      </c>
      <c r="O44" s="153">
        <f t="shared" si="1"/>
        <v>0.27000000000000313</v>
      </c>
      <c r="P44">
        <v>5.89411378614244</v>
      </c>
      <c r="Q44">
        <v>19.440000000000001</v>
      </c>
      <c r="R44">
        <v>0</v>
      </c>
      <c r="S44">
        <v>1.5096172057098254</v>
      </c>
      <c r="T44">
        <v>8.7562690081477399</v>
      </c>
      <c r="U44" s="155">
        <f t="shared" si="2"/>
        <v>35.600000000000009</v>
      </c>
      <c r="V44" s="153">
        <f t="shared" si="3"/>
        <v>0</v>
      </c>
      <c r="X44" s="158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35.6</v>
      </c>
      <c r="E45">
        <f>GT!N45</f>
        <v>0</v>
      </c>
      <c r="F45">
        <f t="shared" si="4"/>
        <v>84</v>
      </c>
      <c r="G45">
        <f t="shared" si="5"/>
        <v>35.6</v>
      </c>
      <c r="H45" s="153"/>
      <c r="I45">
        <f>BRPL_EOD!AC45+BRPL_EOD!AD45</f>
        <v>5.76</v>
      </c>
      <c r="J45">
        <f>BYPL_EOD!AC45+BYPL_EOD!AD45</f>
        <v>19.440000000000001</v>
      </c>
      <c r="K45">
        <f>MES_EOD!AC45+MES_EOD!AD45</f>
        <v>0</v>
      </c>
      <c r="L45">
        <f>NDMC_EOD!AC45+NDMC_EOD!AD45</f>
        <v>1.49</v>
      </c>
      <c r="M45">
        <f>TPDDL_EOD!AC45+TPDDL_EOD!AD45</f>
        <v>8.64</v>
      </c>
      <c r="N45">
        <f t="shared" si="0"/>
        <v>35.33</v>
      </c>
      <c r="O45" s="153">
        <f t="shared" si="1"/>
        <v>0.27000000000000313</v>
      </c>
      <c r="P45">
        <v>5.89411378614244</v>
      </c>
      <c r="Q45">
        <v>19.440000000000001</v>
      </c>
      <c r="R45">
        <v>0</v>
      </c>
      <c r="S45">
        <v>1.5096172057098254</v>
      </c>
      <c r="T45">
        <v>8.7562690081477399</v>
      </c>
      <c r="U45" s="155">
        <f t="shared" si="2"/>
        <v>35.600000000000009</v>
      </c>
      <c r="V45" s="153">
        <f t="shared" si="3"/>
        <v>0</v>
      </c>
      <c r="X45" s="158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35.6</v>
      </c>
      <c r="E46">
        <f>GT!N46</f>
        <v>0</v>
      </c>
      <c r="F46">
        <f t="shared" si="4"/>
        <v>84</v>
      </c>
      <c r="G46">
        <f t="shared" si="5"/>
        <v>35.6</v>
      </c>
      <c r="H46" s="153"/>
      <c r="I46">
        <f>BRPL_EOD!AC46+BRPL_EOD!AD46</f>
        <v>5.76</v>
      </c>
      <c r="J46">
        <f>BYPL_EOD!AC46+BYPL_EOD!AD46</f>
        <v>19.440000000000001</v>
      </c>
      <c r="K46">
        <f>MES_EOD!AC46+MES_EOD!AD46</f>
        <v>0</v>
      </c>
      <c r="L46">
        <f>NDMC_EOD!AC46+NDMC_EOD!AD46</f>
        <v>1.49</v>
      </c>
      <c r="M46">
        <f>TPDDL_EOD!AC46+TPDDL_EOD!AD46</f>
        <v>8.64</v>
      </c>
      <c r="N46">
        <f t="shared" si="0"/>
        <v>35.33</v>
      </c>
      <c r="O46" s="153">
        <f t="shared" si="1"/>
        <v>0.27000000000000313</v>
      </c>
      <c r="P46">
        <v>5.89411378614244</v>
      </c>
      <c r="Q46">
        <v>19.440000000000001</v>
      </c>
      <c r="R46">
        <v>0</v>
      </c>
      <c r="S46">
        <v>1.5096172057098254</v>
      </c>
      <c r="T46">
        <v>8.7562690081477399</v>
      </c>
      <c r="U46" s="155">
        <f t="shared" si="2"/>
        <v>35.600000000000009</v>
      </c>
      <c r="V46" s="153">
        <f t="shared" si="3"/>
        <v>0</v>
      </c>
      <c r="X46" s="158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35.6</v>
      </c>
      <c r="E47">
        <f>GT!N47</f>
        <v>0</v>
      </c>
      <c r="F47">
        <f t="shared" si="4"/>
        <v>84</v>
      </c>
      <c r="G47">
        <f t="shared" si="5"/>
        <v>35.6</v>
      </c>
      <c r="H47" s="153"/>
      <c r="I47">
        <f>BRPL_EOD!AC47+BRPL_EOD!AD47</f>
        <v>13.57</v>
      </c>
      <c r="J47">
        <f>BYPL_EOD!AC47+BYPL_EOD!AD47</f>
        <v>7.43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35.07</v>
      </c>
      <c r="O47" s="153">
        <f t="shared" si="1"/>
        <v>0.53000000000000114</v>
      </c>
      <c r="P47">
        <v>13.775078414599374</v>
      </c>
      <c r="Q47">
        <v>7.5422868548617048</v>
      </c>
      <c r="R47">
        <v>0</v>
      </c>
      <c r="S47">
        <v>2.1012831479897347</v>
      </c>
      <c r="T47">
        <v>12.181351582549187</v>
      </c>
      <c r="U47" s="155">
        <f t="shared" si="2"/>
        <v>35.599999999999994</v>
      </c>
      <c r="V47" s="153">
        <f t="shared" si="3"/>
        <v>0</v>
      </c>
      <c r="X47" s="158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35.6</v>
      </c>
      <c r="E48">
        <f>GT!N48</f>
        <v>0</v>
      </c>
      <c r="F48">
        <f t="shared" si="4"/>
        <v>84</v>
      </c>
      <c r="G48">
        <f t="shared" si="5"/>
        <v>35.6</v>
      </c>
      <c r="H48" s="153"/>
      <c r="I48">
        <f>BRPL_EOD!AC48+BRPL_EOD!AD48</f>
        <v>13.57</v>
      </c>
      <c r="J48">
        <f>BYPL_EOD!AC48+BYPL_EOD!AD48</f>
        <v>7.43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35.07</v>
      </c>
      <c r="O48" s="153">
        <f t="shared" si="1"/>
        <v>0.53000000000000114</v>
      </c>
      <c r="P48">
        <v>13.775078414599374</v>
      </c>
      <c r="Q48">
        <v>7.5422868548617048</v>
      </c>
      <c r="R48">
        <v>0</v>
      </c>
      <c r="S48">
        <v>2.1012831479897347</v>
      </c>
      <c r="T48">
        <v>12.181351582549187</v>
      </c>
      <c r="U48" s="155">
        <f t="shared" si="2"/>
        <v>35.599999999999994</v>
      </c>
      <c r="V48" s="153">
        <f t="shared" si="3"/>
        <v>0</v>
      </c>
      <c r="X48" s="158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35.6</v>
      </c>
      <c r="E49">
        <f>GT!N49</f>
        <v>0</v>
      </c>
      <c r="F49">
        <f t="shared" si="4"/>
        <v>84</v>
      </c>
      <c r="G49">
        <f t="shared" si="5"/>
        <v>35.6</v>
      </c>
      <c r="H49" s="153"/>
      <c r="I49">
        <f>BRPL_EOD!AC49+BRPL_EOD!AD49</f>
        <v>13.57</v>
      </c>
      <c r="J49">
        <f>BYPL_EOD!AC49+BYPL_EOD!AD49</f>
        <v>7.43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35.07</v>
      </c>
      <c r="O49" s="153">
        <f t="shared" si="1"/>
        <v>0.53000000000000114</v>
      </c>
      <c r="P49">
        <v>13.775078414599374</v>
      </c>
      <c r="Q49">
        <v>7.5422868548617048</v>
      </c>
      <c r="R49">
        <v>0</v>
      </c>
      <c r="S49">
        <v>2.1012831479897347</v>
      </c>
      <c r="T49">
        <v>12.181351582549187</v>
      </c>
      <c r="U49" s="155">
        <f t="shared" si="2"/>
        <v>35.599999999999994</v>
      </c>
      <c r="V49" s="153">
        <f t="shared" si="3"/>
        <v>0</v>
      </c>
      <c r="X49" s="158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35.6</v>
      </c>
      <c r="E50">
        <f>GT!N50</f>
        <v>0</v>
      </c>
      <c r="F50">
        <f t="shared" si="4"/>
        <v>84</v>
      </c>
      <c r="G50">
        <f t="shared" si="5"/>
        <v>35.6</v>
      </c>
      <c r="H50" s="153"/>
      <c r="I50">
        <f>BRPL_EOD!AC50+BRPL_EOD!AD50</f>
        <v>13.57</v>
      </c>
      <c r="J50">
        <f>BYPL_EOD!AC50+BYPL_EOD!AD50</f>
        <v>7.43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35.07</v>
      </c>
      <c r="O50" s="153">
        <f t="shared" si="1"/>
        <v>0.53000000000000114</v>
      </c>
      <c r="P50">
        <v>13.775078414599374</v>
      </c>
      <c r="Q50">
        <v>7.5422868548617048</v>
      </c>
      <c r="R50">
        <v>0</v>
      </c>
      <c r="S50">
        <v>2.1012831479897347</v>
      </c>
      <c r="T50">
        <v>12.181351582549187</v>
      </c>
      <c r="U50" s="155">
        <f t="shared" si="2"/>
        <v>35.599999999999994</v>
      </c>
      <c r="V50" s="153">
        <f t="shared" si="3"/>
        <v>0</v>
      </c>
      <c r="X50" s="158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35.6</v>
      </c>
      <c r="E51">
        <f>GT!N51</f>
        <v>0</v>
      </c>
      <c r="F51">
        <f t="shared" si="4"/>
        <v>84</v>
      </c>
      <c r="G51">
        <f t="shared" si="5"/>
        <v>35.6</v>
      </c>
      <c r="H51" s="153"/>
      <c r="I51">
        <f>BRPL_EOD!AC51+BRPL_EOD!AD51</f>
        <v>5.76</v>
      </c>
      <c r="J51">
        <f>BYPL_EOD!AC51+BYPL_EOD!AD51</f>
        <v>19.440000000000001</v>
      </c>
      <c r="K51">
        <f>MES_EOD!AC51+MES_EOD!AD51</f>
        <v>0</v>
      </c>
      <c r="L51">
        <f>NDMC_EOD!AC51+NDMC_EOD!AD51</f>
        <v>1.49</v>
      </c>
      <c r="M51">
        <f>TPDDL_EOD!AC51+TPDDL_EOD!AD51</f>
        <v>8.64</v>
      </c>
      <c r="N51">
        <f t="shared" si="0"/>
        <v>35.33</v>
      </c>
      <c r="O51" s="153">
        <f t="shared" si="1"/>
        <v>0.27000000000000313</v>
      </c>
      <c r="P51">
        <v>5.89411378614244</v>
      </c>
      <c r="Q51">
        <v>19.440000000000001</v>
      </c>
      <c r="R51">
        <v>0</v>
      </c>
      <c r="S51">
        <v>1.5096172057098254</v>
      </c>
      <c r="T51">
        <v>8.7562690081477399</v>
      </c>
      <c r="U51" s="155">
        <f t="shared" si="2"/>
        <v>35.600000000000009</v>
      </c>
      <c r="V51" s="153">
        <f t="shared" si="3"/>
        <v>0</v>
      </c>
      <c r="X51" s="158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35.6</v>
      </c>
      <c r="E52">
        <f>GT!N52</f>
        <v>0</v>
      </c>
      <c r="F52">
        <f t="shared" si="4"/>
        <v>84</v>
      </c>
      <c r="G52">
        <f t="shared" si="5"/>
        <v>35.6</v>
      </c>
      <c r="H52" s="153"/>
      <c r="I52">
        <f>BRPL_EOD!AC52+BRPL_EOD!AD52</f>
        <v>5.76</v>
      </c>
      <c r="J52">
        <f>BYPL_EOD!AC52+BYPL_EOD!AD52</f>
        <v>19.440000000000001</v>
      </c>
      <c r="K52">
        <f>MES_EOD!AC52+MES_EOD!AD52</f>
        <v>0</v>
      </c>
      <c r="L52">
        <f>NDMC_EOD!AC52+NDMC_EOD!AD52</f>
        <v>1.49</v>
      </c>
      <c r="M52">
        <f>TPDDL_EOD!AC52+TPDDL_EOD!AD52</f>
        <v>8.64</v>
      </c>
      <c r="N52">
        <f t="shared" si="0"/>
        <v>35.33</v>
      </c>
      <c r="O52" s="153">
        <f t="shared" si="1"/>
        <v>0.27000000000000313</v>
      </c>
      <c r="P52">
        <v>5.89411378614244</v>
      </c>
      <c r="Q52">
        <v>19.440000000000001</v>
      </c>
      <c r="R52">
        <v>0</v>
      </c>
      <c r="S52">
        <v>1.5096172057098254</v>
      </c>
      <c r="T52">
        <v>8.7562690081477399</v>
      </c>
      <c r="U52" s="155">
        <f t="shared" si="2"/>
        <v>35.600000000000009</v>
      </c>
      <c r="V52" s="153">
        <f t="shared" si="3"/>
        <v>0</v>
      </c>
      <c r="X52" s="158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35.6</v>
      </c>
      <c r="E53">
        <f>GT!N53</f>
        <v>0</v>
      </c>
      <c r="F53">
        <f t="shared" si="4"/>
        <v>84</v>
      </c>
      <c r="G53">
        <f t="shared" si="5"/>
        <v>35.6</v>
      </c>
      <c r="H53" s="153"/>
      <c r="I53">
        <f>BRPL_EOD!AC53+BRPL_EOD!AD53</f>
        <v>13.57</v>
      </c>
      <c r="J53">
        <f>BYPL_EOD!AC53+BYPL_EOD!AD53</f>
        <v>7.43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35.07</v>
      </c>
      <c r="O53" s="153">
        <f t="shared" si="1"/>
        <v>0.53000000000000114</v>
      </c>
      <c r="P53">
        <v>13.775078414599374</v>
      </c>
      <c r="Q53">
        <v>7.5422868548617048</v>
      </c>
      <c r="R53">
        <v>0</v>
      </c>
      <c r="S53">
        <v>2.1012831479897347</v>
      </c>
      <c r="T53">
        <v>12.181351582549187</v>
      </c>
      <c r="U53" s="155">
        <f t="shared" si="2"/>
        <v>35.599999999999994</v>
      </c>
      <c r="V53" s="153">
        <f t="shared" si="3"/>
        <v>0</v>
      </c>
      <c r="X53" s="158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33.6</v>
      </c>
      <c r="E54">
        <f>GT!N54</f>
        <v>0</v>
      </c>
      <c r="F54">
        <f t="shared" si="4"/>
        <v>84</v>
      </c>
      <c r="G54">
        <f t="shared" si="5"/>
        <v>33.6</v>
      </c>
      <c r="H54" s="153"/>
      <c r="I54">
        <f>BRPL_EOD!AC54+BRPL_EOD!AD54</f>
        <v>12</v>
      </c>
      <c r="J54">
        <f>BYPL_EOD!AC54+BYPL_EOD!AD54</f>
        <v>7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33.07</v>
      </c>
      <c r="O54" s="153">
        <f t="shared" si="1"/>
        <v>0.53000000000000114</v>
      </c>
      <c r="P54">
        <v>12.192319322648927</v>
      </c>
      <c r="Q54">
        <v>7.1121862715452071</v>
      </c>
      <c r="R54">
        <v>0</v>
      </c>
      <c r="S54">
        <v>2.1031750831569398</v>
      </c>
      <c r="T54">
        <v>12.192319322648927</v>
      </c>
      <c r="U54" s="155">
        <f t="shared" si="2"/>
        <v>33.6</v>
      </c>
      <c r="V54" s="153">
        <f t="shared" si="3"/>
        <v>0</v>
      </c>
      <c r="X54" s="158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33.6</v>
      </c>
      <c r="E55">
        <f>GT!N55</f>
        <v>0</v>
      </c>
      <c r="F55">
        <f t="shared" si="4"/>
        <v>84</v>
      </c>
      <c r="G55">
        <f t="shared" si="5"/>
        <v>33.6</v>
      </c>
      <c r="H55" s="153"/>
      <c r="I55">
        <f>BRPL_EOD!AC55+BRPL_EOD!AD55</f>
        <v>12</v>
      </c>
      <c r="J55">
        <f>BYPL_EOD!AC55+BYPL_EOD!AD55</f>
        <v>7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33.07</v>
      </c>
      <c r="O55" s="153">
        <f t="shared" si="1"/>
        <v>0.53000000000000114</v>
      </c>
      <c r="P55">
        <v>12.192319322648927</v>
      </c>
      <c r="Q55">
        <v>7.1121862715452071</v>
      </c>
      <c r="R55">
        <v>0</v>
      </c>
      <c r="S55">
        <v>2.1031750831569398</v>
      </c>
      <c r="T55">
        <v>12.192319322648927</v>
      </c>
      <c r="U55" s="155">
        <f t="shared" si="2"/>
        <v>33.6</v>
      </c>
      <c r="V55" s="153">
        <f t="shared" si="3"/>
        <v>0</v>
      </c>
      <c r="X55" s="158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33.6</v>
      </c>
      <c r="E56">
        <f>GT!N56</f>
        <v>0</v>
      </c>
      <c r="F56">
        <f t="shared" si="4"/>
        <v>84</v>
      </c>
      <c r="G56">
        <f t="shared" si="5"/>
        <v>33.6</v>
      </c>
      <c r="H56" s="153"/>
      <c r="I56">
        <f>BRPL_EOD!AC56+BRPL_EOD!AD56</f>
        <v>12</v>
      </c>
      <c r="J56">
        <f>BYPL_EOD!AC56+BYPL_EOD!AD56</f>
        <v>7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33.07</v>
      </c>
      <c r="O56" s="153">
        <f t="shared" si="1"/>
        <v>0.53000000000000114</v>
      </c>
      <c r="P56">
        <v>12.192319322648927</v>
      </c>
      <c r="Q56">
        <v>7.1121862715452071</v>
      </c>
      <c r="R56">
        <v>0</v>
      </c>
      <c r="S56">
        <v>2.1031750831569398</v>
      </c>
      <c r="T56">
        <v>12.192319322648927</v>
      </c>
      <c r="U56" s="155">
        <f t="shared" si="2"/>
        <v>33.6</v>
      </c>
      <c r="V56" s="153">
        <f t="shared" si="3"/>
        <v>0</v>
      </c>
      <c r="X56" s="158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33.6</v>
      </c>
      <c r="E57">
        <f>GT!N57</f>
        <v>0</v>
      </c>
      <c r="F57">
        <f t="shared" si="4"/>
        <v>84</v>
      </c>
      <c r="G57">
        <f t="shared" si="5"/>
        <v>33.6</v>
      </c>
      <c r="H57" s="153"/>
      <c r="I57">
        <f>BRPL_EOD!AC57+BRPL_EOD!AD57</f>
        <v>12</v>
      </c>
      <c r="J57">
        <f>BYPL_EOD!AC57+BYPL_EOD!AD57</f>
        <v>7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33.07</v>
      </c>
      <c r="O57" s="153">
        <f t="shared" si="1"/>
        <v>0.53000000000000114</v>
      </c>
      <c r="P57">
        <v>12.192319322648927</v>
      </c>
      <c r="Q57">
        <v>7.1121862715452071</v>
      </c>
      <c r="R57">
        <v>0</v>
      </c>
      <c r="S57">
        <v>2.1031750831569398</v>
      </c>
      <c r="T57">
        <v>12.192319322648927</v>
      </c>
      <c r="U57" s="155">
        <f t="shared" si="2"/>
        <v>33.6</v>
      </c>
      <c r="V57" s="153">
        <f t="shared" si="3"/>
        <v>0</v>
      </c>
      <c r="X57" s="158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33.6</v>
      </c>
      <c r="E58">
        <f>GT!N58</f>
        <v>0</v>
      </c>
      <c r="F58">
        <f t="shared" si="4"/>
        <v>84</v>
      </c>
      <c r="G58">
        <f t="shared" si="5"/>
        <v>33.6</v>
      </c>
      <c r="H58" s="153"/>
      <c r="I58">
        <f>BRPL_EOD!AC58+BRPL_EOD!AD58</f>
        <v>12</v>
      </c>
      <c r="J58">
        <f>BYPL_EOD!AC58+BYPL_EOD!AD58</f>
        <v>7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33.07</v>
      </c>
      <c r="O58" s="153">
        <f t="shared" si="1"/>
        <v>0.53000000000000114</v>
      </c>
      <c r="P58">
        <v>12.192319322648927</v>
      </c>
      <c r="Q58">
        <v>7.1121862715452071</v>
      </c>
      <c r="R58">
        <v>0</v>
      </c>
      <c r="S58">
        <v>2.1031750831569398</v>
      </c>
      <c r="T58">
        <v>12.192319322648927</v>
      </c>
      <c r="U58" s="155">
        <f t="shared" si="2"/>
        <v>33.6</v>
      </c>
      <c r="V58" s="153">
        <f t="shared" si="3"/>
        <v>0</v>
      </c>
      <c r="X58" s="158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33.6</v>
      </c>
      <c r="E59">
        <f>GT!N59</f>
        <v>0</v>
      </c>
      <c r="F59">
        <f t="shared" si="4"/>
        <v>84</v>
      </c>
      <c r="G59">
        <f t="shared" si="5"/>
        <v>33.6</v>
      </c>
      <c r="H59" s="153"/>
      <c r="I59">
        <f>BRPL_EOD!AC59+BRPL_EOD!AD59</f>
        <v>12</v>
      </c>
      <c r="J59">
        <f>BYPL_EOD!AC59+BYPL_EOD!AD59</f>
        <v>7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33.07</v>
      </c>
      <c r="O59" s="153">
        <f t="shared" si="1"/>
        <v>0.53000000000000114</v>
      </c>
      <c r="P59">
        <v>12.192319322648927</v>
      </c>
      <c r="Q59">
        <v>7.1121862715452071</v>
      </c>
      <c r="R59">
        <v>0</v>
      </c>
      <c r="S59">
        <v>2.1031750831569398</v>
      </c>
      <c r="T59">
        <v>12.192319322648927</v>
      </c>
      <c r="U59" s="155">
        <f t="shared" si="2"/>
        <v>33.6</v>
      </c>
      <c r="V59" s="153">
        <f t="shared" si="3"/>
        <v>0</v>
      </c>
      <c r="X59" s="158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33.6</v>
      </c>
      <c r="E60">
        <f>GT!N60</f>
        <v>0</v>
      </c>
      <c r="F60">
        <f t="shared" si="4"/>
        <v>84</v>
      </c>
      <c r="G60">
        <f t="shared" si="5"/>
        <v>33.6</v>
      </c>
      <c r="H60" s="153"/>
      <c r="I60">
        <f>BRPL_EOD!AC60+BRPL_EOD!AD60</f>
        <v>12</v>
      </c>
      <c r="J60">
        <f>BYPL_EOD!AC60+BYPL_EOD!AD60</f>
        <v>7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33.07</v>
      </c>
      <c r="O60" s="153">
        <f t="shared" si="1"/>
        <v>0.53000000000000114</v>
      </c>
      <c r="P60">
        <v>12.192319322648927</v>
      </c>
      <c r="Q60">
        <v>7.1121862715452071</v>
      </c>
      <c r="R60">
        <v>0</v>
      </c>
      <c r="S60">
        <v>2.1031750831569398</v>
      </c>
      <c r="T60">
        <v>12.192319322648927</v>
      </c>
      <c r="U60" s="155">
        <f t="shared" si="2"/>
        <v>33.6</v>
      </c>
      <c r="V60" s="153">
        <f t="shared" si="3"/>
        <v>0</v>
      </c>
      <c r="X60" s="158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33.6</v>
      </c>
      <c r="E61">
        <f>GT!N61</f>
        <v>0</v>
      </c>
      <c r="F61">
        <f t="shared" si="4"/>
        <v>84</v>
      </c>
      <c r="G61">
        <f t="shared" si="5"/>
        <v>33.6</v>
      </c>
      <c r="H61" s="153"/>
      <c r="I61">
        <f>BRPL_EOD!AC61+BRPL_EOD!AD61</f>
        <v>12</v>
      </c>
      <c r="J61">
        <f>BYPL_EOD!AC61+BYPL_EOD!AD61</f>
        <v>7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33.07</v>
      </c>
      <c r="O61" s="153">
        <f t="shared" si="1"/>
        <v>0.53000000000000114</v>
      </c>
      <c r="P61">
        <v>12.192319322648927</v>
      </c>
      <c r="Q61">
        <v>7.1121862715452071</v>
      </c>
      <c r="R61">
        <v>0</v>
      </c>
      <c r="S61">
        <v>2.1031750831569398</v>
      </c>
      <c r="T61">
        <v>12.192319322648927</v>
      </c>
      <c r="U61" s="155">
        <f t="shared" si="2"/>
        <v>33.6</v>
      </c>
      <c r="V61" s="153">
        <f t="shared" si="3"/>
        <v>0</v>
      </c>
      <c r="X61" s="158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33.6</v>
      </c>
      <c r="E62">
        <f>GT!N62</f>
        <v>0</v>
      </c>
      <c r="F62">
        <f t="shared" si="4"/>
        <v>84</v>
      </c>
      <c r="G62">
        <f t="shared" si="5"/>
        <v>33.6</v>
      </c>
      <c r="H62" s="153"/>
      <c r="I62">
        <f>BRPL_EOD!AC62+BRPL_EOD!AD62</f>
        <v>12</v>
      </c>
      <c r="J62">
        <f>BYPL_EOD!AC62+BYPL_EOD!AD62</f>
        <v>7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33.07</v>
      </c>
      <c r="O62" s="153">
        <f t="shared" si="1"/>
        <v>0.53000000000000114</v>
      </c>
      <c r="P62">
        <v>12.192319322648927</v>
      </c>
      <c r="Q62">
        <v>7.1121862715452071</v>
      </c>
      <c r="R62">
        <v>0</v>
      </c>
      <c r="S62">
        <v>2.1031750831569398</v>
      </c>
      <c r="T62">
        <v>12.192319322648927</v>
      </c>
      <c r="U62" s="155">
        <f t="shared" si="2"/>
        <v>33.6</v>
      </c>
      <c r="V62" s="153">
        <f t="shared" si="3"/>
        <v>0</v>
      </c>
      <c r="X62" s="158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33.6</v>
      </c>
      <c r="E63">
        <f>GT!N63</f>
        <v>0</v>
      </c>
      <c r="F63">
        <f t="shared" si="4"/>
        <v>84</v>
      </c>
      <c r="G63">
        <f t="shared" si="5"/>
        <v>33.6</v>
      </c>
      <c r="H63" s="153"/>
      <c r="I63">
        <f>BRPL_EOD!AC63+BRPL_EOD!AD63</f>
        <v>12</v>
      </c>
      <c r="J63">
        <f>BYPL_EOD!AC63+BYPL_EOD!AD63</f>
        <v>7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33.07</v>
      </c>
      <c r="O63" s="153">
        <f t="shared" si="1"/>
        <v>0.53000000000000114</v>
      </c>
      <c r="P63">
        <v>12.192319322648927</v>
      </c>
      <c r="Q63">
        <v>7.1121862715452071</v>
      </c>
      <c r="R63">
        <v>0</v>
      </c>
      <c r="S63">
        <v>2.1031750831569398</v>
      </c>
      <c r="T63">
        <v>12.192319322648927</v>
      </c>
      <c r="U63" s="155">
        <f t="shared" si="2"/>
        <v>33.6</v>
      </c>
      <c r="V63" s="153">
        <f t="shared" si="3"/>
        <v>0</v>
      </c>
      <c r="X63" s="158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33.6</v>
      </c>
      <c r="E64">
        <f>GT!N64</f>
        <v>0</v>
      </c>
      <c r="F64">
        <f t="shared" si="4"/>
        <v>84</v>
      </c>
      <c r="G64">
        <f t="shared" si="5"/>
        <v>33.6</v>
      </c>
      <c r="H64" s="153"/>
      <c r="I64">
        <f>BRPL_EOD!AC64+BRPL_EOD!AD64</f>
        <v>12</v>
      </c>
      <c r="J64">
        <f>BYPL_EOD!AC64+BYPL_EOD!AD64</f>
        <v>7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33.07</v>
      </c>
      <c r="O64" s="153">
        <f t="shared" si="1"/>
        <v>0.53000000000000114</v>
      </c>
      <c r="P64">
        <v>12.192319322648927</v>
      </c>
      <c r="Q64">
        <v>7.1121862715452071</v>
      </c>
      <c r="R64">
        <v>0</v>
      </c>
      <c r="S64">
        <v>2.1031750831569398</v>
      </c>
      <c r="T64">
        <v>12.192319322648927</v>
      </c>
      <c r="U64" s="155">
        <f t="shared" si="2"/>
        <v>33.6</v>
      </c>
      <c r="V64" s="153">
        <f t="shared" si="3"/>
        <v>0</v>
      </c>
      <c r="X64" s="158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33.6</v>
      </c>
      <c r="E65">
        <f>GT!N65</f>
        <v>0</v>
      </c>
      <c r="F65">
        <f t="shared" si="4"/>
        <v>84</v>
      </c>
      <c r="G65">
        <f t="shared" si="5"/>
        <v>33.6</v>
      </c>
      <c r="H65" s="153"/>
      <c r="I65">
        <f>BRPL_EOD!AC65+BRPL_EOD!AD65</f>
        <v>12</v>
      </c>
      <c r="J65">
        <f>BYPL_EOD!AC65+BYPL_EOD!AD65</f>
        <v>7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33.07</v>
      </c>
      <c r="O65" s="153">
        <f t="shared" si="1"/>
        <v>0.53000000000000114</v>
      </c>
      <c r="P65">
        <v>12.192319322648927</v>
      </c>
      <c r="Q65">
        <v>7.1121862715452071</v>
      </c>
      <c r="R65">
        <v>0</v>
      </c>
      <c r="S65">
        <v>2.1031750831569398</v>
      </c>
      <c r="T65">
        <v>12.192319322648927</v>
      </c>
      <c r="U65" s="155">
        <f t="shared" si="2"/>
        <v>33.6</v>
      </c>
      <c r="V65" s="153">
        <f t="shared" si="3"/>
        <v>0</v>
      </c>
      <c r="X65" s="158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33.6</v>
      </c>
      <c r="E66">
        <f>GT!N66</f>
        <v>0</v>
      </c>
      <c r="F66">
        <f t="shared" si="4"/>
        <v>84</v>
      </c>
      <c r="G66">
        <f t="shared" si="5"/>
        <v>33.6</v>
      </c>
      <c r="H66" s="153"/>
      <c r="I66">
        <f>BRPL_EOD!AC66+BRPL_EOD!AD66</f>
        <v>12</v>
      </c>
      <c r="J66">
        <f>BYPL_EOD!AC66+BYPL_EOD!AD66</f>
        <v>7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33.07</v>
      </c>
      <c r="O66" s="153">
        <f t="shared" si="1"/>
        <v>0.53000000000000114</v>
      </c>
      <c r="P66">
        <v>12.192319322648927</v>
      </c>
      <c r="Q66">
        <v>7.1121862715452071</v>
      </c>
      <c r="R66">
        <v>0</v>
      </c>
      <c r="S66">
        <v>2.1031750831569398</v>
      </c>
      <c r="T66">
        <v>12.192319322648927</v>
      </c>
      <c r="U66" s="155">
        <f t="shared" si="2"/>
        <v>33.6</v>
      </c>
      <c r="V66" s="153">
        <f t="shared" si="3"/>
        <v>0</v>
      </c>
      <c r="X66" s="158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33.6</v>
      </c>
      <c r="E67">
        <f>GT!N67</f>
        <v>0</v>
      </c>
      <c r="F67">
        <f t="shared" si="4"/>
        <v>84</v>
      </c>
      <c r="G67">
        <f t="shared" si="5"/>
        <v>33.6</v>
      </c>
      <c r="H67" s="153"/>
      <c r="I67">
        <f>BRPL_EOD!AC67+BRPL_EOD!AD67</f>
        <v>12</v>
      </c>
      <c r="J67">
        <f>BYPL_EOD!AC67+BYPL_EOD!AD67</f>
        <v>7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33.07</v>
      </c>
      <c r="O67" s="153">
        <f t="shared" ref="O67:O98" si="7">G67-N67</f>
        <v>0.53000000000000114</v>
      </c>
      <c r="P67">
        <v>12.192319322648927</v>
      </c>
      <c r="Q67">
        <v>7.1121862715452071</v>
      </c>
      <c r="R67">
        <v>0</v>
      </c>
      <c r="S67">
        <v>2.1031750831569398</v>
      </c>
      <c r="T67">
        <v>12.192319322648927</v>
      </c>
      <c r="U67" s="155">
        <f t="shared" ref="U67:U98" si="8">SUM(P67:T67)</f>
        <v>33.6</v>
      </c>
      <c r="V67" s="153">
        <f t="shared" ref="V67:V99" si="9">G67-U67</f>
        <v>0</v>
      </c>
      <c r="X67" s="158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33.6</v>
      </c>
      <c r="E68">
        <f>GT!N68</f>
        <v>0</v>
      </c>
      <c r="F68">
        <f t="shared" ref="F68:F98" si="10">B68+C68</f>
        <v>84</v>
      </c>
      <c r="G68">
        <f t="shared" ref="G68:G98" si="11">D68+E68-X68</f>
        <v>33.6</v>
      </c>
      <c r="H68" s="153"/>
      <c r="I68">
        <f>BRPL_EOD!AC68+BRPL_EOD!AD68</f>
        <v>12</v>
      </c>
      <c r="J68">
        <f>BYPL_EOD!AC68+BYPL_EOD!AD68</f>
        <v>7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33.07</v>
      </c>
      <c r="O68" s="153">
        <f t="shared" si="7"/>
        <v>0.53000000000000114</v>
      </c>
      <c r="P68">
        <v>12.192319322648927</v>
      </c>
      <c r="Q68">
        <v>7.1121862715452071</v>
      </c>
      <c r="R68">
        <v>0</v>
      </c>
      <c r="S68">
        <v>2.1031750831569398</v>
      </c>
      <c r="T68">
        <v>12.192319322648927</v>
      </c>
      <c r="U68" s="155">
        <f t="shared" si="8"/>
        <v>33.6</v>
      </c>
      <c r="V68" s="153">
        <f t="shared" si="9"/>
        <v>0</v>
      </c>
      <c r="X68" s="158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33.6</v>
      </c>
      <c r="E69">
        <f>GT!N69</f>
        <v>0</v>
      </c>
      <c r="F69">
        <f t="shared" si="10"/>
        <v>84</v>
      </c>
      <c r="G69">
        <f t="shared" si="11"/>
        <v>33.6</v>
      </c>
      <c r="H69" s="153"/>
      <c r="I69">
        <f>BRPL_EOD!AC69+BRPL_EOD!AD69</f>
        <v>12</v>
      </c>
      <c r="J69">
        <f>BYPL_EOD!AC69+BYPL_EOD!AD69</f>
        <v>7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33.07</v>
      </c>
      <c r="O69" s="153">
        <f t="shared" si="7"/>
        <v>0.53000000000000114</v>
      </c>
      <c r="P69">
        <v>12.192319322648927</v>
      </c>
      <c r="Q69">
        <v>7.1121862715452071</v>
      </c>
      <c r="R69">
        <v>0</v>
      </c>
      <c r="S69">
        <v>2.1031750831569398</v>
      </c>
      <c r="T69">
        <v>12.192319322648927</v>
      </c>
      <c r="U69" s="155">
        <f t="shared" si="8"/>
        <v>33.6</v>
      </c>
      <c r="V69" s="153">
        <f t="shared" si="9"/>
        <v>0</v>
      </c>
      <c r="X69" s="158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33.6</v>
      </c>
      <c r="E70">
        <f>GT!N70</f>
        <v>0</v>
      </c>
      <c r="F70">
        <f t="shared" si="10"/>
        <v>84</v>
      </c>
      <c r="G70">
        <f t="shared" si="11"/>
        <v>33.6</v>
      </c>
      <c r="H70" s="153"/>
      <c r="I70">
        <f>BRPL_EOD!AC70+BRPL_EOD!AD70</f>
        <v>11</v>
      </c>
      <c r="J70">
        <f>BYPL_EOD!AC70+BYPL_EOD!AD70</f>
        <v>7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32.07</v>
      </c>
      <c r="O70" s="153">
        <f t="shared" si="7"/>
        <v>1.5300000000000011</v>
      </c>
      <c r="P70">
        <v>11.524789522918615</v>
      </c>
      <c r="Q70">
        <v>7.3339569691300284</v>
      </c>
      <c r="R70">
        <v>0</v>
      </c>
      <c r="S70">
        <v>2.1687558465855941</v>
      </c>
      <c r="T70">
        <v>12.572497661365762</v>
      </c>
      <c r="U70" s="155">
        <f t="shared" si="8"/>
        <v>33.6</v>
      </c>
      <c r="V70" s="153">
        <f t="shared" si="9"/>
        <v>0</v>
      </c>
      <c r="X70" s="158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32.6</v>
      </c>
      <c r="E71">
        <f>GT!N71</f>
        <v>0</v>
      </c>
      <c r="F71">
        <f t="shared" si="10"/>
        <v>84</v>
      </c>
      <c r="G71">
        <f t="shared" si="11"/>
        <v>32.6</v>
      </c>
      <c r="H71" s="153"/>
      <c r="I71">
        <f>BRPL_EOD!AC71+BRPL_EOD!AD71</f>
        <v>11</v>
      </c>
      <c r="J71">
        <f>BYPL_EOD!AC71+BYPL_EOD!AD71</f>
        <v>7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32.07</v>
      </c>
      <c r="O71" s="153">
        <f t="shared" si="7"/>
        <v>0.53000000000000114</v>
      </c>
      <c r="P71">
        <v>11.181789834736515</v>
      </c>
      <c r="Q71">
        <v>7.1156844402868726</v>
      </c>
      <c r="R71">
        <v>0</v>
      </c>
      <c r="S71">
        <v>2.1042095416276894</v>
      </c>
      <c r="T71">
        <v>12.198316183348926</v>
      </c>
      <c r="U71" s="155">
        <f t="shared" si="8"/>
        <v>32.6</v>
      </c>
      <c r="V71" s="153">
        <f t="shared" si="9"/>
        <v>0</v>
      </c>
      <c r="X71" s="158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32.6</v>
      </c>
      <c r="E72">
        <f>GT!N72</f>
        <v>0</v>
      </c>
      <c r="F72">
        <f t="shared" si="10"/>
        <v>84</v>
      </c>
      <c r="G72">
        <f t="shared" si="11"/>
        <v>32.6</v>
      </c>
      <c r="H72" s="153"/>
      <c r="I72">
        <f>BRPL_EOD!AC72+BRPL_EOD!AD72</f>
        <v>5.87</v>
      </c>
      <c r="J72">
        <f>BYPL_EOD!AC72+BYPL_EOD!AD72</f>
        <v>16.13</v>
      </c>
      <c r="K72">
        <f>MES_EOD!AC72+MES_EOD!AD72</f>
        <v>0</v>
      </c>
      <c r="L72">
        <f>NDMC_EOD!AC72+NDMC_EOD!AD72</f>
        <v>1.52</v>
      </c>
      <c r="M72">
        <f>TPDDL_EOD!AC72+TPDDL_EOD!AD72</f>
        <v>8.8000000000000007</v>
      </c>
      <c r="N72">
        <f t="shared" si="6"/>
        <v>32.32</v>
      </c>
      <c r="O72" s="153">
        <f t="shared" si="7"/>
        <v>0.28000000000000114</v>
      </c>
      <c r="P72">
        <v>5.9208539603960402</v>
      </c>
      <c r="Q72">
        <v>16.269740099009901</v>
      </c>
      <c r="R72">
        <v>0</v>
      </c>
      <c r="S72">
        <v>1.5331683168316832</v>
      </c>
      <c r="T72">
        <v>8.8762376237623766</v>
      </c>
      <c r="U72" s="155">
        <f t="shared" si="8"/>
        <v>32.6</v>
      </c>
      <c r="V72" s="153">
        <f t="shared" si="9"/>
        <v>0</v>
      </c>
      <c r="X72" s="158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32.6</v>
      </c>
      <c r="E73">
        <f>GT!N73</f>
        <v>0</v>
      </c>
      <c r="F73">
        <f t="shared" si="10"/>
        <v>84</v>
      </c>
      <c r="G73">
        <f t="shared" si="11"/>
        <v>32.6</v>
      </c>
      <c r="H73" s="153"/>
      <c r="I73">
        <f>BRPL_EOD!AC73+BRPL_EOD!AD73</f>
        <v>5.87</v>
      </c>
      <c r="J73">
        <f>BYPL_EOD!AC73+BYPL_EOD!AD73</f>
        <v>16.13</v>
      </c>
      <c r="K73">
        <f>MES_EOD!AC73+MES_EOD!AD73</f>
        <v>0</v>
      </c>
      <c r="L73">
        <f>NDMC_EOD!AC73+NDMC_EOD!AD73</f>
        <v>1.52</v>
      </c>
      <c r="M73">
        <f>TPDDL_EOD!AC73+TPDDL_EOD!AD73</f>
        <v>8.8000000000000007</v>
      </c>
      <c r="N73">
        <f t="shared" si="6"/>
        <v>32.32</v>
      </c>
      <c r="O73" s="153">
        <f t="shared" si="7"/>
        <v>0.28000000000000114</v>
      </c>
      <c r="P73">
        <v>5.9208539603960402</v>
      </c>
      <c r="Q73">
        <v>16.269740099009901</v>
      </c>
      <c r="R73">
        <v>0</v>
      </c>
      <c r="S73">
        <v>1.5331683168316832</v>
      </c>
      <c r="T73">
        <v>8.8762376237623766</v>
      </c>
      <c r="U73" s="155">
        <f t="shared" si="8"/>
        <v>32.6</v>
      </c>
      <c r="V73" s="153">
        <f t="shared" si="9"/>
        <v>0</v>
      </c>
      <c r="X73" s="158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32.6</v>
      </c>
      <c r="E74">
        <f>GT!N74</f>
        <v>0</v>
      </c>
      <c r="F74">
        <f t="shared" si="10"/>
        <v>84</v>
      </c>
      <c r="G74">
        <f t="shared" si="11"/>
        <v>32.6</v>
      </c>
      <c r="H74" s="153"/>
      <c r="I74">
        <f>BRPL_EOD!AC74+BRPL_EOD!AD74</f>
        <v>5.87</v>
      </c>
      <c r="J74">
        <f>BYPL_EOD!AC74+BYPL_EOD!AD74</f>
        <v>16.13</v>
      </c>
      <c r="K74">
        <f>MES_EOD!AC74+MES_EOD!AD74</f>
        <v>0</v>
      </c>
      <c r="L74">
        <f>NDMC_EOD!AC74+NDMC_EOD!AD74</f>
        <v>1.52</v>
      </c>
      <c r="M74">
        <f>TPDDL_EOD!AC74+TPDDL_EOD!AD74</f>
        <v>8.8000000000000007</v>
      </c>
      <c r="N74">
        <f t="shared" si="6"/>
        <v>32.32</v>
      </c>
      <c r="O74" s="153">
        <f t="shared" si="7"/>
        <v>0.28000000000000114</v>
      </c>
      <c r="P74">
        <v>5.9208539603960402</v>
      </c>
      <c r="Q74">
        <v>16.269740099009901</v>
      </c>
      <c r="R74">
        <v>0</v>
      </c>
      <c r="S74">
        <v>1.5331683168316832</v>
      </c>
      <c r="T74">
        <v>8.8762376237623766</v>
      </c>
      <c r="U74" s="155">
        <f t="shared" si="8"/>
        <v>32.6</v>
      </c>
      <c r="V74" s="153">
        <f t="shared" si="9"/>
        <v>0</v>
      </c>
      <c r="X74" s="158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53"/>
      <c r="I75">
        <f>BRPL_EOD!AC75+BRPL_EOD!AD75</f>
        <v>11</v>
      </c>
      <c r="J75">
        <f>BYPL_EOD!AC75+BYPL_EOD!AD75</f>
        <v>7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32.07</v>
      </c>
      <c r="O75" s="153">
        <f t="shared" si="7"/>
        <v>0.53000000000000114</v>
      </c>
      <c r="P75">
        <v>11.181789834736515</v>
      </c>
      <c r="Q75">
        <v>7.1156844402868726</v>
      </c>
      <c r="R75">
        <v>0</v>
      </c>
      <c r="S75">
        <v>2.1042095416276894</v>
      </c>
      <c r="T75">
        <v>12.198316183348926</v>
      </c>
      <c r="U75" s="155">
        <f t="shared" si="8"/>
        <v>32.6</v>
      </c>
      <c r="V75" s="153">
        <f t="shared" si="9"/>
        <v>0</v>
      </c>
      <c r="X75" s="158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84</v>
      </c>
      <c r="G76">
        <f t="shared" si="11"/>
        <v>32.6</v>
      </c>
      <c r="H76" s="153"/>
      <c r="I76">
        <f>BRPL_EOD!AC76+BRPL_EOD!AD76</f>
        <v>6</v>
      </c>
      <c r="J76">
        <f>BYPL_EOD!AC76+BYPL_EOD!AD76</f>
        <v>15.75</v>
      </c>
      <c r="K76">
        <f>MES_EOD!AC76+MES_EOD!AD76</f>
        <v>0</v>
      </c>
      <c r="L76">
        <f>NDMC_EOD!AC76+NDMC_EOD!AD76</f>
        <v>1.55</v>
      </c>
      <c r="M76">
        <f>TPDDL_EOD!AC76+TPDDL_EOD!AD76</f>
        <v>9</v>
      </c>
      <c r="N76">
        <f t="shared" si="6"/>
        <v>32.299999999999997</v>
      </c>
      <c r="O76" s="153">
        <f t="shared" si="7"/>
        <v>0.30000000000000426</v>
      </c>
      <c r="P76">
        <v>6.0557275541795672</v>
      </c>
      <c r="Q76">
        <v>15.896284829721365</v>
      </c>
      <c r="R76">
        <v>0</v>
      </c>
      <c r="S76">
        <v>1.5643962848297217</v>
      </c>
      <c r="T76">
        <v>9.0835913312693517</v>
      </c>
      <c r="U76" s="155">
        <f t="shared" si="8"/>
        <v>32.600000000000009</v>
      </c>
      <c r="V76" s="153">
        <f t="shared" si="9"/>
        <v>0</v>
      </c>
      <c r="X76" s="158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84</v>
      </c>
      <c r="G77">
        <f t="shared" si="11"/>
        <v>32.6</v>
      </c>
      <c r="H77" s="153"/>
      <c r="I77">
        <f>BRPL_EOD!AC77+BRPL_EOD!AD77</f>
        <v>6</v>
      </c>
      <c r="J77">
        <f>BYPL_EOD!AC77+BYPL_EOD!AD77</f>
        <v>15.75</v>
      </c>
      <c r="K77">
        <f>MES_EOD!AC77+MES_EOD!AD77</f>
        <v>0</v>
      </c>
      <c r="L77">
        <f>NDMC_EOD!AC77+NDMC_EOD!AD77</f>
        <v>1.55</v>
      </c>
      <c r="M77">
        <f>TPDDL_EOD!AC77+TPDDL_EOD!AD77</f>
        <v>9</v>
      </c>
      <c r="N77">
        <f t="shared" si="6"/>
        <v>32.299999999999997</v>
      </c>
      <c r="O77" s="153">
        <f t="shared" si="7"/>
        <v>0.30000000000000426</v>
      </c>
      <c r="P77">
        <v>6.0557275541795672</v>
      </c>
      <c r="Q77">
        <v>15.896284829721365</v>
      </c>
      <c r="R77">
        <v>0</v>
      </c>
      <c r="S77">
        <v>1.5643962848297217</v>
      </c>
      <c r="T77">
        <v>9.0835913312693517</v>
      </c>
      <c r="U77" s="155">
        <f t="shared" si="8"/>
        <v>32.600000000000009</v>
      </c>
      <c r="V77" s="153">
        <f t="shared" si="9"/>
        <v>0</v>
      </c>
      <c r="X77" s="158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32.57</v>
      </c>
      <c r="E78">
        <f>GT!N78</f>
        <v>0</v>
      </c>
      <c r="F78">
        <f t="shared" si="10"/>
        <v>84</v>
      </c>
      <c r="G78">
        <f t="shared" si="11"/>
        <v>32.57</v>
      </c>
      <c r="H78" s="153"/>
      <c r="I78">
        <f>BRPL_EOD!AC78+BRPL_EOD!AD78</f>
        <v>6</v>
      </c>
      <c r="J78">
        <f>BYPL_EOD!AC78+BYPL_EOD!AD78</f>
        <v>15.75</v>
      </c>
      <c r="K78">
        <f>MES_EOD!AC78+MES_EOD!AD78</f>
        <v>0</v>
      </c>
      <c r="L78">
        <f>NDMC_EOD!AC78+NDMC_EOD!AD78</f>
        <v>1.55</v>
      </c>
      <c r="M78">
        <f>TPDDL_EOD!AC78+TPDDL_EOD!AD78</f>
        <v>9</v>
      </c>
      <c r="N78">
        <f t="shared" si="6"/>
        <v>32.299999999999997</v>
      </c>
      <c r="O78" s="153">
        <f t="shared" si="7"/>
        <v>0.27000000000000313</v>
      </c>
      <c r="P78">
        <v>6.0501547987616107</v>
      </c>
      <c r="Q78">
        <v>15.881656346749228</v>
      </c>
      <c r="R78">
        <v>0</v>
      </c>
      <c r="S78">
        <v>1.5629566563467494</v>
      </c>
      <c r="T78">
        <v>9.075232198142416</v>
      </c>
      <c r="U78" s="155">
        <f t="shared" si="8"/>
        <v>32.570000000000007</v>
      </c>
      <c r="V78" s="153">
        <f t="shared" si="9"/>
        <v>0</v>
      </c>
      <c r="X78" s="158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84</v>
      </c>
      <c r="G79">
        <f t="shared" si="11"/>
        <v>32.6</v>
      </c>
      <c r="H79" s="153"/>
      <c r="I79">
        <f>BRPL_EOD!AC79+BRPL_EOD!AD79</f>
        <v>6</v>
      </c>
      <c r="J79">
        <f>BYPL_EOD!AC79+BYPL_EOD!AD79</f>
        <v>15.75</v>
      </c>
      <c r="K79">
        <f>MES_EOD!AC79+MES_EOD!AD79</f>
        <v>0</v>
      </c>
      <c r="L79">
        <f>NDMC_EOD!AC79+NDMC_EOD!AD79</f>
        <v>1.55</v>
      </c>
      <c r="M79">
        <f>TPDDL_EOD!AC79+TPDDL_EOD!AD79</f>
        <v>9</v>
      </c>
      <c r="N79">
        <f t="shared" si="6"/>
        <v>32.299999999999997</v>
      </c>
      <c r="O79" s="153">
        <f t="shared" si="7"/>
        <v>0.30000000000000426</v>
      </c>
      <c r="P79">
        <v>6.0557275541795672</v>
      </c>
      <c r="Q79">
        <v>15.896284829721365</v>
      </c>
      <c r="R79">
        <v>0</v>
      </c>
      <c r="S79">
        <v>1.5643962848297217</v>
      </c>
      <c r="T79">
        <v>9.0835913312693517</v>
      </c>
      <c r="U79" s="155">
        <f t="shared" si="8"/>
        <v>32.600000000000009</v>
      </c>
      <c r="V79" s="153">
        <f t="shared" si="9"/>
        <v>0</v>
      </c>
      <c r="X79" s="158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84</v>
      </c>
      <c r="G80">
        <f t="shared" si="11"/>
        <v>32.6</v>
      </c>
      <c r="H80" s="153"/>
      <c r="I80">
        <f>BRPL_EOD!AC80+BRPL_EOD!AD80</f>
        <v>7.54</v>
      </c>
      <c r="J80">
        <f>BYPL_EOD!AC80+BYPL_EOD!AD80</f>
        <v>11.31</v>
      </c>
      <c r="K80">
        <f>MES_EOD!AC80+MES_EOD!AD80</f>
        <v>0</v>
      </c>
      <c r="L80">
        <f>NDMC_EOD!AC80+NDMC_EOD!AD80</f>
        <v>1.95</v>
      </c>
      <c r="M80">
        <f>TPDDL_EOD!AC80+TPDDL_EOD!AD80</f>
        <v>11.31</v>
      </c>
      <c r="N80">
        <f t="shared" si="6"/>
        <v>32.11</v>
      </c>
      <c r="O80" s="153">
        <f t="shared" si="7"/>
        <v>0.49000000000000199</v>
      </c>
      <c r="P80">
        <v>7.6550607287449397</v>
      </c>
      <c r="Q80">
        <v>11.48259109311741</v>
      </c>
      <c r="R80">
        <v>0</v>
      </c>
      <c r="S80">
        <v>1.9797570850202431</v>
      </c>
      <c r="T80">
        <v>11.48259109311741</v>
      </c>
      <c r="U80" s="155">
        <f t="shared" si="8"/>
        <v>32.6</v>
      </c>
      <c r="V80" s="153">
        <f t="shared" si="9"/>
        <v>0</v>
      </c>
      <c r="X80" s="158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84</v>
      </c>
      <c r="G81">
        <f t="shared" si="11"/>
        <v>32.6</v>
      </c>
      <c r="H81" s="153"/>
      <c r="I81">
        <f>BRPL_EOD!AC81+BRPL_EOD!AD81</f>
        <v>11.63</v>
      </c>
      <c r="J81">
        <f>BYPL_EOD!AC81+BYPL_EOD!AD81</f>
        <v>6.37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32.07</v>
      </c>
      <c r="O81" s="153">
        <f t="shared" si="7"/>
        <v>0.53000000000000114</v>
      </c>
      <c r="P81">
        <v>11.822201434362334</v>
      </c>
      <c r="Q81">
        <v>6.475272840661054</v>
      </c>
      <c r="R81">
        <v>0</v>
      </c>
      <c r="S81">
        <v>2.1042095416276894</v>
      </c>
      <c r="T81">
        <v>12.198316183348926</v>
      </c>
      <c r="U81" s="155">
        <f t="shared" si="8"/>
        <v>32.600000000000009</v>
      </c>
      <c r="V81" s="153">
        <f t="shared" si="9"/>
        <v>0</v>
      </c>
      <c r="X81" s="158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84</v>
      </c>
      <c r="G82">
        <f t="shared" si="11"/>
        <v>32.6</v>
      </c>
      <c r="H82" s="153"/>
      <c r="I82">
        <f>BRPL_EOD!AC82+BRPL_EOD!AD82</f>
        <v>11.63</v>
      </c>
      <c r="J82">
        <f>BYPL_EOD!AC82+BYPL_EOD!AD82</f>
        <v>6.37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32.07</v>
      </c>
      <c r="O82" s="153">
        <f t="shared" si="7"/>
        <v>0.53000000000000114</v>
      </c>
      <c r="P82">
        <v>11.822201434362334</v>
      </c>
      <c r="Q82">
        <v>6.475272840661054</v>
      </c>
      <c r="R82">
        <v>0</v>
      </c>
      <c r="S82">
        <v>2.1042095416276894</v>
      </c>
      <c r="T82">
        <v>12.198316183348926</v>
      </c>
      <c r="U82" s="155">
        <f t="shared" si="8"/>
        <v>32.600000000000009</v>
      </c>
      <c r="V82" s="153">
        <f t="shared" si="9"/>
        <v>0</v>
      </c>
      <c r="X82" s="158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84</v>
      </c>
      <c r="G83">
        <f t="shared" si="11"/>
        <v>32.6</v>
      </c>
      <c r="H83" s="153"/>
      <c r="I83">
        <f>BRPL_EOD!AC83+BRPL_EOD!AD83</f>
        <v>11.63</v>
      </c>
      <c r="J83">
        <f>BYPL_EOD!AC83+BYPL_EOD!AD83</f>
        <v>6.37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32.07</v>
      </c>
      <c r="O83" s="153">
        <f t="shared" si="7"/>
        <v>0.53000000000000114</v>
      </c>
      <c r="P83">
        <v>11.822201434362334</v>
      </c>
      <c r="Q83">
        <v>6.475272840661054</v>
      </c>
      <c r="R83">
        <v>0</v>
      </c>
      <c r="S83">
        <v>2.1042095416276894</v>
      </c>
      <c r="T83">
        <v>12.198316183348926</v>
      </c>
      <c r="U83" s="155">
        <f t="shared" si="8"/>
        <v>32.600000000000009</v>
      </c>
      <c r="V83" s="153">
        <f t="shared" si="9"/>
        <v>0</v>
      </c>
      <c r="X83" s="158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84</v>
      </c>
      <c r="G84">
        <f t="shared" si="11"/>
        <v>32.6</v>
      </c>
      <c r="H84" s="153"/>
      <c r="I84">
        <f>BRPL_EOD!AC84+BRPL_EOD!AD84</f>
        <v>11.63</v>
      </c>
      <c r="J84">
        <f>BYPL_EOD!AC84+BYPL_EOD!AD84</f>
        <v>6.37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32.07</v>
      </c>
      <c r="O84" s="153">
        <f t="shared" si="7"/>
        <v>0.53000000000000114</v>
      </c>
      <c r="P84">
        <v>11.822201434362334</v>
      </c>
      <c r="Q84">
        <v>6.475272840661054</v>
      </c>
      <c r="R84">
        <v>0</v>
      </c>
      <c r="S84">
        <v>2.1042095416276894</v>
      </c>
      <c r="T84">
        <v>12.198316183348926</v>
      </c>
      <c r="U84" s="155">
        <f t="shared" si="8"/>
        <v>32.600000000000009</v>
      </c>
      <c r="V84" s="153">
        <f t="shared" si="9"/>
        <v>0</v>
      </c>
      <c r="X84" s="158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32.6</v>
      </c>
      <c r="E85">
        <f>GT!N85</f>
        <v>0</v>
      </c>
      <c r="F85">
        <f t="shared" si="10"/>
        <v>84</v>
      </c>
      <c r="G85">
        <f t="shared" si="11"/>
        <v>32.6</v>
      </c>
      <c r="H85" s="153"/>
      <c r="I85">
        <f>BRPL_EOD!AC85+BRPL_EOD!AD85</f>
        <v>11.63</v>
      </c>
      <c r="J85">
        <f>BYPL_EOD!AC85+BYPL_EOD!AD85</f>
        <v>6.37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32.07</v>
      </c>
      <c r="O85" s="153">
        <f t="shared" si="7"/>
        <v>0.53000000000000114</v>
      </c>
      <c r="P85">
        <v>11.822201434362334</v>
      </c>
      <c r="Q85">
        <v>6.475272840661054</v>
      </c>
      <c r="R85">
        <v>0</v>
      </c>
      <c r="S85">
        <v>2.1042095416276894</v>
      </c>
      <c r="T85">
        <v>12.198316183348926</v>
      </c>
      <c r="U85" s="155">
        <f t="shared" si="8"/>
        <v>32.600000000000009</v>
      </c>
      <c r="V85" s="153">
        <f t="shared" si="9"/>
        <v>0</v>
      </c>
      <c r="X85" s="158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32.6</v>
      </c>
      <c r="E86">
        <f>GT!N86</f>
        <v>0</v>
      </c>
      <c r="F86">
        <f t="shared" si="10"/>
        <v>84</v>
      </c>
      <c r="G86">
        <f t="shared" si="11"/>
        <v>32.6</v>
      </c>
      <c r="H86" s="153"/>
      <c r="I86">
        <f>BRPL_EOD!AC86+BRPL_EOD!AD86</f>
        <v>11.63</v>
      </c>
      <c r="J86">
        <f>BYPL_EOD!AC86+BYPL_EOD!AD86</f>
        <v>6.37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32.07</v>
      </c>
      <c r="O86" s="153">
        <f t="shared" si="7"/>
        <v>0.53000000000000114</v>
      </c>
      <c r="P86">
        <v>11.822201434362334</v>
      </c>
      <c r="Q86">
        <v>6.475272840661054</v>
      </c>
      <c r="R86">
        <v>0</v>
      </c>
      <c r="S86">
        <v>2.1042095416276894</v>
      </c>
      <c r="T86">
        <v>12.198316183348926</v>
      </c>
      <c r="U86" s="155">
        <f t="shared" si="8"/>
        <v>32.600000000000009</v>
      </c>
      <c r="V86" s="153">
        <f t="shared" si="9"/>
        <v>0</v>
      </c>
      <c r="X86" s="158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84</v>
      </c>
      <c r="G87">
        <f t="shared" si="11"/>
        <v>33.6</v>
      </c>
      <c r="H87" s="153"/>
      <c r="I87">
        <f>BRPL_EOD!AC87+BRPL_EOD!AD87</f>
        <v>12.28</v>
      </c>
      <c r="J87">
        <f>BYPL_EOD!AC87+BYPL_EOD!AD87</f>
        <v>6.72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33.07</v>
      </c>
      <c r="O87" s="153">
        <f t="shared" si="7"/>
        <v>0.53000000000000114</v>
      </c>
      <c r="P87">
        <v>12.476806773510734</v>
      </c>
      <c r="Q87">
        <v>6.8276988206833984</v>
      </c>
      <c r="R87">
        <v>0</v>
      </c>
      <c r="S87">
        <v>2.1031750831569398</v>
      </c>
      <c r="T87">
        <v>12.192319322648927</v>
      </c>
      <c r="U87" s="155">
        <f t="shared" si="8"/>
        <v>33.6</v>
      </c>
      <c r="V87" s="153">
        <f t="shared" si="9"/>
        <v>0</v>
      </c>
      <c r="X87" s="158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84</v>
      </c>
      <c r="G88">
        <f t="shared" si="11"/>
        <v>33.6</v>
      </c>
      <c r="H88" s="153"/>
      <c r="I88">
        <f>BRPL_EOD!AC88+BRPL_EOD!AD88</f>
        <v>12.28</v>
      </c>
      <c r="J88">
        <f>BYPL_EOD!AC88+BYPL_EOD!AD88</f>
        <v>6.72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33.07</v>
      </c>
      <c r="O88" s="153">
        <f t="shared" si="7"/>
        <v>0.53000000000000114</v>
      </c>
      <c r="P88">
        <v>12.476806773510734</v>
      </c>
      <c r="Q88">
        <v>6.8276988206833984</v>
      </c>
      <c r="R88">
        <v>0</v>
      </c>
      <c r="S88">
        <v>2.1031750831569398</v>
      </c>
      <c r="T88">
        <v>12.192319322648927</v>
      </c>
      <c r="U88" s="155">
        <f t="shared" si="8"/>
        <v>33.6</v>
      </c>
      <c r="V88" s="153">
        <f t="shared" si="9"/>
        <v>0</v>
      </c>
      <c r="X88" s="158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84</v>
      </c>
      <c r="G89">
        <f t="shared" si="11"/>
        <v>33.6</v>
      </c>
      <c r="H89" s="153"/>
      <c r="I89">
        <f>BRPL_EOD!AC89+BRPL_EOD!AD89</f>
        <v>12.28</v>
      </c>
      <c r="J89">
        <f>BYPL_EOD!AC89+BYPL_EOD!AD89</f>
        <v>6.72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33.07</v>
      </c>
      <c r="O89" s="153">
        <f t="shared" si="7"/>
        <v>0.53000000000000114</v>
      </c>
      <c r="P89">
        <v>12.476806773510734</v>
      </c>
      <c r="Q89">
        <v>6.8276988206833984</v>
      </c>
      <c r="R89">
        <v>0</v>
      </c>
      <c r="S89">
        <v>2.1031750831569398</v>
      </c>
      <c r="T89">
        <v>12.192319322648927</v>
      </c>
      <c r="U89" s="155">
        <f t="shared" si="8"/>
        <v>33.6</v>
      </c>
      <c r="V89" s="153">
        <f t="shared" si="9"/>
        <v>0</v>
      </c>
      <c r="X89" s="158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84</v>
      </c>
      <c r="G90">
        <f t="shared" si="11"/>
        <v>33.6</v>
      </c>
      <c r="H90" s="153"/>
      <c r="I90">
        <f>BRPL_EOD!AC90+BRPL_EOD!AD90</f>
        <v>12.28</v>
      </c>
      <c r="J90">
        <f>BYPL_EOD!AC90+BYPL_EOD!AD90</f>
        <v>6.72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33.07</v>
      </c>
      <c r="O90" s="153">
        <f t="shared" si="7"/>
        <v>0.53000000000000114</v>
      </c>
      <c r="P90">
        <v>12.476806773510734</v>
      </c>
      <c r="Q90">
        <v>6.8276988206833984</v>
      </c>
      <c r="R90">
        <v>0</v>
      </c>
      <c r="S90">
        <v>2.1031750831569398</v>
      </c>
      <c r="T90">
        <v>12.192319322648927</v>
      </c>
      <c r="U90" s="155">
        <f t="shared" si="8"/>
        <v>33.6</v>
      </c>
      <c r="V90" s="153">
        <f t="shared" si="9"/>
        <v>0</v>
      </c>
      <c r="X90" s="158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84</v>
      </c>
      <c r="G91">
        <f t="shared" si="11"/>
        <v>33.6</v>
      </c>
      <c r="H91" s="153"/>
      <c r="I91">
        <f>BRPL_EOD!AC91+BRPL_EOD!AD91</f>
        <v>12.28</v>
      </c>
      <c r="J91">
        <f>BYPL_EOD!AC91+BYPL_EOD!AD91</f>
        <v>6.72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33.07</v>
      </c>
      <c r="O91" s="153">
        <f t="shared" si="7"/>
        <v>0.53000000000000114</v>
      </c>
      <c r="P91">
        <v>12.476806773510734</v>
      </c>
      <c r="Q91">
        <v>6.8276988206833984</v>
      </c>
      <c r="R91">
        <v>0</v>
      </c>
      <c r="S91">
        <v>2.1031750831569398</v>
      </c>
      <c r="T91">
        <v>12.192319322648927</v>
      </c>
      <c r="U91" s="155">
        <f t="shared" si="8"/>
        <v>33.6</v>
      </c>
      <c r="V91" s="153">
        <f t="shared" si="9"/>
        <v>0</v>
      </c>
      <c r="X91" s="158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84</v>
      </c>
      <c r="G92">
        <f t="shared" si="11"/>
        <v>33.6</v>
      </c>
      <c r="H92" s="153"/>
      <c r="I92">
        <f>BRPL_EOD!AC92+BRPL_EOD!AD92</f>
        <v>12.28</v>
      </c>
      <c r="J92">
        <f>BYPL_EOD!AC92+BYPL_EOD!AD92</f>
        <v>6.72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33.07</v>
      </c>
      <c r="O92" s="153">
        <f t="shared" si="7"/>
        <v>0.53000000000000114</v>
      </c>
      <c r="P92">
        <v>12.476806773510734</v>
      </c>
      <c r="Q92">
        <v>6.8276988206833984</v>
      </c>
      <c r="R92">
        <v>0</v>
      </c>
      <c r="S92">
        <v>2.1031750831569398</v>
      </c>
      <c r="T92">
        <v>12.192319322648927</v>
      </c>
      <c r="U92" s="155">
        <f t="shared" si="8"/>
        <v>33.6</v>
      </c>
      <c r="V92" s="153">
        <f t="shared" si="9"/>
        <v>0</v>
      </c>
      <c r="X92" s="158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84</v>
      </c>
      <c r="G93">
        <f t="shared" si="11"/>
        <v>33.6</v>
      </c>
      <c r="H93" s="153"/>
      <c r="I93">
        <f>BRPL_EOD!AC93+BRPL_EOD!AD93</f>
        <v>12.28</v>
      </c>
      <c r="J93">
        <f>BYPL_EOD!AC93+BYPL_EOD!AD93</f>
        <v>6.72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33.07</v>
      </c>
      <c r="O93" s="153">
        <f t="shared" si="7"/>
        <v>0.53000000000000114</v>
      </c>
      <c r="P93">
        <v>12.476806773510734</v>
      </c>
      <c r="Q93">
        <v>6.8276988206833984</v>
      </c>
      <c r="R93">
        <v>0</v>
      </c>
      <c r="S93">
        <v>2.1031750831569398</v>
      </c>
      <c r="T93">
        <v>12.192319322648927</v>
      </c>
      <c r="U93" s="155">
        <f t="shared" si="8"/>
        <v>33.6</v>
      </c>
      <c r="V93" s="153">
        <f t="shared" si="9"/>
        <v>0</v>
      </c>
      <c r="X93" s="158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84</v>
      </c>
      <c r="G94">
        <f t="shared" si="11"/>
        <v>33.6</v>
      </c>
      <c r="H94" s="153"/>
      <c r="I94">
        <f>BRPL_EOD!AC94+BRPL_EOD!AD94</f>
        <v>12.28</v>
      </c>
      <c r="J94">
        <f>BYPL_EOD!AC94+BYPL_EOD!AD94</f>
        <v>6.72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33.07</v>
      </c>
      <c r="O94" s="153">
        <f t="shared" si="7"/>
        <v>0.53000000000000114</v>
      </c>
      <c r="P94">
        <v>12.476806773510734</v>
      </c>
      <c r="Q94">
        <v>6.8276988206833984</v>
      </c>
      <c r="R94">
        <v>0</v>
      </c>
      <c r="S94">
        <v>2.1031750831569398</v>
      </c>
      <c r="T94">
        <v>12.192319322648927</v>
      </c>
      <c r="U94" s="155">
        <f t="shared" si="8"/>
        <v>33.6</v>
      </c>
      <c r="V94" s="153">
        <f t="shared" si="9"/>
        <v>0</v>
      </c>
      <c r="X94" s="158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84</v>
      </c>
      <c r="G95">
        <f t="shared" si="11"/>
        <v>33.6</v>
      </c>
      <c r="H95" s="153"/>
      <c r="I95">
        <f>BRPL_EOD!AC95+BRPL_EOD!AD95</f>
        <v>12.28</v>
      </c>
      <c r="J95">
        <f>BYPL_EOD!AC95+BYPL_EOD!AD95</f>
        <v>6.72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33.07</v>
      </c>
      <c r="O95" s="153">
        <f t="shared" si="7"/>
        <v>0.53000000000000114</v>
      </c>
      <c r="P95">
        <v>12.476806773510734</v>
      </c>
      <c r="Q95">
        <v>6.8276988206833984</v>
      </c>
      <c r="R95">
        <v>0</v>
      </c>
      <c r="S95">
        <v>2.1031750831569398</v>
      </c>
      <c r="T95">
        <v>12.192319322648927</v>
      </c>
      <c r="U95" s="155">
        <f t="shared" si="8"/>
        <v>33.6</v>
      </c>
      <c r="V95" s="153">
        <f t="shared" si="9"/>
        <v>0</v>
      </c>
      <c r="X95" s="158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84</v>
      </c>
      <c r="G96">
        <f t="shared" si="11"/>
        <v>33.6</v>
      </c>
      <c r="H96" s="153"/>
      <c r="I96">
        <f>BRPL_EOD!AC96+BRPL_EOD!AD96</f>
        <v>12.28</v>
      </c>
      <c r="J96">
        <f>BYPL_EOD!AC96+BYPL_EOD!AD96</f>
        <v>6.72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33.07</v>
      </c>
      <c r="O96" s="153">
        <f t="shared" si="7"/>
        <v>0.53000000000000114</v>
      </c>
      <c r="P96">
        <v>12.476806773510734</v>
      </c>
      <c r="Q96">
        <v>6.8276988206833984</v>
      </c>
      <c r="R96">
        <v>0</v>
      </c>
      <c r="S96">
        <v>2.1031750831569398</v>
      </c>
      <c r="T96">
        <v>12.192319322648927</v>
      </c>
      <c r="U96" s="155">
        <f t="shared" si="8"/>
        <v>33.6</v>
      </c>
      <c r="V96" s="153">
        <f t="shared" si="9"/>
        <v>0</v>
      </c>
      <c r="X96" s="158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84</v>
      </c>
      <c r="G97">
        <f t="shared" si="11"/>
        <v>33.6</v>
      </c>
      <c r="H97" s="153"/>
      <c r="I97">
        <f>BRPL_EOD!AC97+BRPL_EOD!AD97</f>
        <v>12.28</v>
      </c>
      <c r="J97">
        <f>BYPL_EOD!AC97+BYPL_EOD!AD97</f>
        <v>6.72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33.07</v>
      </c>
      <c r="O97" s="153">
        <f t="shared" si="7"/>
        <v>0.53000000000000114</v>
      </c>
      <c r="P97">
        <v>12.476806773510734</v>
      </c>
      <c r="Q97">
        <v>6.8276988206833984</v>
      </c>
      <c r="R97">
        <v>0</v>
      </c>
      <c r="S97">
        <v>2.1031750831569398</v>
      </c>
      <c r="T97">
        <v>12.192319322648927</v>
      </c>
      <c r="U97" s="155">
        <f t="shared" si="8"/>
        <v>33.6</v>
      </c>
      <c r="V97" s="153">
        <f t="shared" si="9"/>
        <v>0</v>
      </c>
      <c r="X97" s="158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84</v>
      </c>
      <c r="G98">
        <f t="shared" si="11"/>
        <v>33.6</v>
      </c>
      <c r="H98" s="153"/>
      <c r="I98">
        <f>BRPL_EOD!AC98+BRPL_EOD!AD98</f>
        <v>12.28</v>
      </c>
      <c r="J98">
        <f>BYPL_EOD!AC98+BYPL_EOD!AD98</f>
        <v>6.72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33.07</v>
      </c>
      <c r="O98" s="153">
        <f t="shared" si="7"/>
        <v>0.53000000000000114</v>
      </c>
      <c r="P98">
        <v>12.476806773510734</v>
      </c>
      <c r="Q98">
        <v>6.8276988206833984</v>
      </c>
      <c r="R98">
        <v>0</v>
      </c>
      <c r="S98">
        <v>2.1031750831569398</v>
      </c>
      <c r="T98">
        <v>12.192319322648927</v>
      </c>
      <c r="U98" s="155">
        <f t="shared" si="8"/>
        <v>33.6</v>
      </c>
      <c r="V98" s="153">
        <f t="shared" si="9"/>
        <v>0</v>
      </c>
      <c r="X98" s="158"/>
    </row>
    <row r="99" spans="1:24" ht="15.75" thickBot="1">
      <c r="A99" s="155" t="s">
        <v>349</v>
      </c>
      <c r="B99" s="155">
        <f>SUM(B3:B98)/4000</f>
        <v>2.016</v>
      </c>
      <c r="C99" s="155">
        <f t="shared" ref="C99:U99" si="12">SUM(C3:C98)/4000</f>
        <v>0</v>
      </c>
      <c r="D99" s="155">
        <f t="shared" si="12"/>
        <v>0.84114249999999868</v>
      </c>
      <c r="E99" s="155">
        <f t="shared" si="12"/>
        <v>0</v>
      </c>
      <c r="F99" s="155">
        <f t="shared" si="12"/>
        <v>2.016</v>
      </c>
      <c r="G99" s="155">
        <f t="shared" si="12"/>
        <v>0.84114249999999868</v>
      </c>
      <c r="H99" s="155"/>
      <c r="I99" s="155">
        <f t="shared" si="12"/>
        <v>0.28531750000000006</v>
      </c>
      <c r="J99" s="155">
        <f t="shared" si="12"/>
        <v>0.22250250000000002</v>
      </c>
      <c r="K99" s="155">
        <f t="shared" si="12"/>
        <v>0</v>
      </c>
      <c r="L99" s="155">
        <f t="shared" si="12"/>
        <v>4.7282499999999929E-2</v>
      </c>
      <c r="M99" s="155">
        <f t="shared" si="12"/>
        <v>0.27410749999999995</v>
      </c>
      <c r="N99" s="155">
        <f t="shared" si="12"/>
        <v>0.82921000000000145</v>
      </c>
      <c r="O99" s="155">
        <f t="shared" si="12"/>
        <v>1.1932500000000026E-2</v>
      </c>
      <c r="P99" s="155">
        <f t="shared" si="12"/>
        <v>0.28979634636327345</v>
      </c>
      <c r="Q99" s="155">
        <f t="shared" si="12"/>
        <v>0.22507645404807797</v>
      </c>
      <c r="R99" s="155">
        <f t="shared" si="12"/>
        <v>0</v>
      </c>
      <c r="S99" s="155">
        <f t="shared" si="12"/>
        <v>4.7999620934798433E-2</v>
      </c>
      <c r="T99" s="155">
        <f t="shared" si="12"/>
        <v>0.27827007865385001</v>
      </c>
      <c r="U99" s="155">
        <f t="shared" si="12"/>
        <v>0.84114249999999868</v>
      </c>
      <c r="V99" s="155">
        <f t="shared" si="9"/>
        <v>0</v>
      </c>
      <c r="X99" s="15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286</v>
      </c>
      <c r="E1" s="213"/>
      <c r="H1" s="153"/>
      <c r="I1" s="213" t="s">
        <v>343</v>
      </c>
      <c r="J1" s="213"/>
      <c r="K1" s="213"/>
      <c r="L1" s="213"/>
      <c r="M1" s="213"/>
      <c r="N1" s="213"/>
      <c r="O1" s="154"/>
      <c r="P1" s="213" t="s">
        <v>344</v>
      </c>
      <c r="Q1" s="213"/>
      <c r="R1" s="213"/>
      <c r="S1" s="213"/>
      <c r="T1" s="213"/>
      <c r="U1" s="155"/>
      <c r="V1" s="153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3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3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5" t="s">
        <v>142</v>
      </c>
      <c r="V2" s="153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5">
        <f t="shared" ref="U3:U66" si="2">SUM(P3:T3)</f>
        <v>0</v>
      </c>
      <c r="V3" s="15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5">
        <f t="shared" si="2"/>
        <v>0</v>
      </c>
      <c r="V4" s="15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5">
        <f t="shared" si="2"/>
        <v>0</v>
      </c>
      <c r="V5" s="15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5">
        <f t="shared" si="2"/>
        <v>0</v>
      </c>
      <c r="V6" s="15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5">
        <f t="shared" si="2"/>
        <v>0</v>
      </c>
      <c r="V7" s="15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5">
        <f t="shared" si="2"/>
        <v>0</v>
      </c>
      <c r="V8" s="15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5">
        <f t="shared" si="2"/>
        <v>0</v>
      </c>
      <c r="V9" s="15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5">
        <f t="shared" si="2"/>
        <v>0</v>
      </c>
      <c r="V10" s="15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5">
        <f t="shared" si="2"/>
        <v>0</v>
      </c>
      <c r="V11" s="15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5">
        <f t="shared" si="2"/>
        <v>0</v>
      </c>
      <c r="V12" s="15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5">
        <f t="shared" si="2"/>
        <v>0</v>
      </c>
      <c r="V13" s="15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5">
        <f t="shared" si="2"/>
        <v>0</v>
      </c>
      <c r="V14" s="15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5">
        <f t="shared" si="2"/>
        <v>0</v>
      </c>
      <c r="V15" s="15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5">
        <f t="shared" si="2"/>
        <v>0</v>
      </c>
      <c r="V16" s="15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5">
        <f t="shared" si="2"/>
        <v>0</v>
      </c>
      <c r="V17" s="15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5">
        <f t="shared" si="2"/>
        <v>0</v>
      </c>
      <c r="V18" s="15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5">
        <f t="shared" si="2"/>
        <v>0</v>
      </c>
      <c r="V19" s="15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5">
        <f t="shared" si="2"/>
        <v>0</v>
      </c>
      <c r="V20" s="15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5">
        <f t="shared" si="2"/>
        <v>0</v>
      </c>
      <c r="V21" s="15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5">
        <f t="shared" si="2"/>
        <v>0</v>
      </c>
      <c r="V22" s="15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5">
        <f t="shared" si="2"/>
        <v>0</v>
      </c>
      <c r="V23" s="15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5">
        <f t="shared" si="2"/>
        <v>0</v>
      </c>
      <c r="V24" s="15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5">
        <f t="shared" si="2"/>
        <v>0</v>
      </c>
      <c r="V25" s="15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5">
        <f t="shared" si="2"/>
        <v>0</v>
      </c>
      <c r="V26" s="15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5">
        <f t="shared" si="2"/>
        <v>0</v>
      </c>
      <c r="V27" s="15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5">
        <f t="shared" si="2"/>
        <v>0</v>
      </c>
      <c r="V28" s="15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5">
        <f t="shared" si="2"/>
        <v>0</v>
      </c>
      <c r="V29" s="15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5">
        <f t="shared" si="2"/>
        <v>0</v>
      </c>
      <c r="V30" s="15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5">
        <f t="shared" si="2"/>
        <v>0</v>
      </c>
      <c r="V31" s="15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5">
        <f t="shared" si="2"/>
        <v>0</v>
      </c>
      <c r="V32" s="15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5">
        <f t="shared" si="2"/>
        <v>0</v>
      </c>
      <c r="V33" s="15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5">
        <f t="shared" si="2"/>
        <v>0</v>
      </c>
      <c r="V34" s="15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5">
        <f t="shared" si="2"/>
        <v>0</v>
      </c>
      <c r="V35" s="15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5">
        <f t="shared" si="2"/>
        <v>0</v>
      </c>
      <c r="V36" s="15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5">
        <f t="shared" si="2"/>
        <v>0</v>
      </c>
      <c r="V37" s="15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5">
        <f t="shared" si="2"/>
        <v>0</v>
      </c>
      <c r="V38" s="15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5">
        <f t="shared" si="2"/>
        <v>0</v>
      </c>
      <c r="V39" s="15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5">
        <f t="shared" si="2"/>
        <v>0</v>
      </c>
      <c r="V40" s="15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5">
        <f t="shared" si="2"/>
        <v>0</v>
      </c>
      <c r="V41" s="15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5">
        <f t="shared" si="2"/>
        <v>0</v>
      </c>
      <c r="V42" s="15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5">
        <f t="shared" si="2"/>
        <v>0</v>
      </c>
      <c r="V43" s="15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5">
        <f t="shared" si="2"/>
        <v>0</v>
      </c>
      <c r="V44" s="15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5">
        <f t="shared" si="2"/>
        <v>0</v>
      </c>
      <c r="V45" s="15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5">
        <f t="shared" si="2"/>
        <v>0</v>
      </c>
      <c r="V46" s="15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5">
        <f t="shared" si="2"/>
        <v>0</v>
      </c>
      <c r="V47" s="15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5">
        <f t="shared" si="2"/>
        <v>0</v>
      </c>
      <c r="V48" s="15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5">
        <f t="shared" si="2"/>
        <v>0</v>
      </c>
      <c r="V49" s="15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5">
        <f t="shared" si="2"/>
        <v>0</v>
      </c>
      <c r="V50" s="15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5">
        <f t="shared" si="2"/>
        <v>0</v>
      </c>
      <c r="V51" s="15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5">
        <f t="shared" si="2"/>
        <v>0</v>
      </c>
      <c r="V52" s="15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5">
        <f t="shared" si="2"/>
        <v>0</v>
      </c>
      <c r="V53" s="15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5">
        <f t="shared" si="2"/>
        <v>0</v>
      </c>
      <c r="V54" s="15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5">
        <f t="shared" si="2"/>
        <v>0</v>
      </c>
      <c r="V55" s="15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5">
        <f t="shared" si="2"/>
        <v>0</v>
      </c>
      <c r="V56" s="15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5">
        <f t="shared" si="2"/>
        <v>0</v>
      </c>
      <c r="V57" s="15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5">
        <f t="shared" si="2"/>
        <v>0</v>
      </c>
      <c r="V58" s="15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5">
        <f t="shared" si="2"/>
        <v>0</v>
      </c>
      <c r="V59" s="15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5">
        <f t="shared" si="2"/>
        <v>0</v>
      </c>
      <c r="V60" s="15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5">
        <f t="shared" si="2"/>
        <v>0</v>
      </c>
      <c r="V61" s="15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5">
        <f t="shared" si="2"/>
        <v>0</v>
      </c>
      <c r="V62" s="15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5">
        <f t="shared" si="2"/>
        <v>0</v>
      </c>
      <c r="V63" s="15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5">
        <f t="shared" si="2"/>
        <v>0</v>
      </c>
      <c r="V64" s="15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5">
        <f t="shared" si="2"/>
        <v>0</v>
      </c>
      <c r="V65" s="15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5">
        <f t="shared" si="2"/>
        <v>0</v>
      </c>
      <c r="V66" s="15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5">
        <f t="shared" ref="U67:U98" si="8">SUM(P67:T67)</f>
        <v>0</v>
      </c>
      <c r="V67" s="15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5">
        <f t="shared" si="8"/>
        <v>0</v>
      </c>
      <c r="V68" s="15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5">
        <f t="shared" si="8"/>
        <v>0</v>
      </c>
      <c r="V69" s="15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5">
        <f t="shared" si="8"/>
        <v>0</v>
      </c>
      <c r="V70" s="15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5">
        <f t="shared" si="8"/>
        <v>0</v>
      </c>
      <c r="V71" s="15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5">
        <f t="shared" si="8"/>
        <v>0</v>
      </c>
      <c r="V72" s="15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5">
        <f t="shared" si="8"/>
        <v>0</v>
      </c>
      <c r="V73" s="15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5">
        <f t="shared" si="8"/>
        <v>0</v>
      </c>
      <c r="V74" s="15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5">
        <f t="shared" si="8"/>
        <v>0</v>
      </c>
      <c r="V75" s="15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5">
        <f t="shared" si="8"/>
        <v>0</v>
      </c>
      <c r="V76" s="15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5">
        <f t="shared" si="8"/>
        <v>0</v>
      </c>
      <c r="V77" s="15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5">
        <f t="shared" si="8"/>
        <v>0</v>
      </c>
      <c r="V78" s="15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5">
        <f t="shared" si="8"/>
        <v>0</v>
      </c>
      <c r="V79" s="15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5">
        <f t="shared" si="8"/>
        <v>0</v>
      </c>
      <c r="V80" s="15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5">
        <f t="shared" si="8"/>
        <v>0</v>
      </c>
      <c r="V81" s="15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5">
        <f t="shared" si="8"/>
        <v>0</v>
      </c>
      <c r="V82" s="15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5">
        <f t="shared" si="8"/>
        <v>0</v>
      </c>
      <c r="V83" s="15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5">
        <f t="shared" si="8"/>
        <v>0</v>
      </c>
      <c r="V84" s="15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5">
        <f t="shared" si="8"/>
        <v>0</v>
      </c>
      <c r="V85" s="15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5">
        <f t="shared" si="8"/>
        <v>0</v>
      </c>
      <c r="V86" s="15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5">
        <f t="shared" si="8"/>
        <v>0</v>
      </c>
      <c r="V87" s="15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5">
        <f t="shared" si="8"/>
        <v>0</v>
      </c>
      <c r="V88" s="15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5">
        <f t="shared" si="8"/>
        <v>0</v>
      </c>
      <c r="V89" s="15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5">
        <f t="shared" si="8"/>
        <v>0</v>
      </c>
      <c r="V90" s="15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5">
        <f t="shared" si="8"/>
        <v>0</v>
      </c>
      <c r="V91" s="15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5">
        <f t="shared" si="8"/>
        <v>0</v>
      </c>
      <c r="V92" s="15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5">
        <f t="shared" si="8"/>
        <v>0</v>
      </c>
      <c r="V93" s="15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5">
        <f t="shared" si="8"/>
        <v>0</v>
      </c>
      <c r="V94" s="15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5">
        <f t="shared" si="8"/>
        <v>0</v>
      </c>
      <c r="V95" s="15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5">
        <f t="shared" si="8"/>
        <v>0</v>
      </c>
      <c r="V96" s="15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5">
        <f t="shared" si="8"/>
        <v>0</v>
      </c>
      <c r="V97" s="15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5">
        <f t="shared" si="8"/>
        <v>0</v>
      </c>
      <c r="V98" s="153">
        <f t="shared" si="9"/>
        <v>0</v>
      </c>
    </row>
    <row r="99" spans="1:22">
      <c r="A99" s="155" t="s">
        <v>349</v>
      </c>
      <c r="B99" s="155">
        <f>SUM(B3:B98)/4000</f>
        <v>0</v>
      </c>
      <c r="C99" s="155">
        <f t="shared" ref="C99:U99" si="12">SUM(C3:C98)/4000</f>
        <v>0</v>
      </c>
      <c r="D99" s="155">
        <f t="shared" si="12"/>
        <v>0</v>
      </c>
      <c r="E99" s="155">
        <f t="shared" si="12"/>
        <v>0</v>
      </c>
      <c r="F99" s="155">
        <f t="shared" si="12"/>
        <v>0</v>
      </c>
      <c r="G99" s="155">
        <f t="shared" si="12"/>
        <v>0</v>
      </c>
      <c r="H99" s="155"/>
      <c r="I99" s="155">
        <f t="shared" si="12"/>
        <v>0</v>
      </c>
      <c r="J99" s="155">
        <f t="shared" si="12"/>
        <v>0</v>
      </c>
      <c r="K99" s="155">
        <f t="shared" si="12"/>
        <v>0</v>
      </c>
      <c r="L99" s="155">
        <f t="shared" si="12"/>
        <v>0</v>
      </c>
      <c r="M99" s="155">
        <f t="shared" si="12"/>
        <v>0</v>
      </c>
      <c r="N99" s="155">
        <f t="shared" si="12"/>
        <v>0</v>
      </c>
      <c r="O99" s="155">
        <f t="shared" si="12"/>
        <v>0</v>
      </c>
      <c r="P99" s="155">
        <f t="shared" si="12"/>
        <v>0</v>
      </c>
      <c r="Q99" s="155">
        <f t="shared" si="12"/>
        <v>0</v>
      </c>
      <c r="R99" s="155">
        <f t="shared" si="12"/>
        <v>0</v>
      </c>
      <c r="S99" s="155">
        <f t="shared" si="12"/>
        <v>0</v>
      </c>
      <c r="T99" s="155">
        <f t="shared" si="12"/>
        <v>0</v>
      </c>
      <c r="U99" s="155">
        <f t="shared" si="12"/>
        <v>0</v>
      </c>
      <c r="V99" s="15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44821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J77" activePane="bottomRight" state="frozen"/>
      <selection activeCell="Q1" sqref="Q1:Q99"/>
      <selection pane="topRight" activeCell="Q1" sqref="Q1:Q99"/>
      <selection pane="bottomLeft" activeCell="Q1" sqref="Q1:Q99"/>
      <selection pane="bottomRight" activeCell="X19" sqref="X19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3"/>
      <c r="I1" s="213" t="s">
        <v>343</v>
      </c>
      <c r="J1" s="213"/>
      <c r="K1" s="213"/>
      <c r="L1" s="213"/>
      <c r="M1" s="213"/>
      <c r="N1" s="213"/>
      <c r="O1" s="154"/>
      <c r="P1" s="213" t="s">
        <v>344</v>
      </c>
      <c r="Q1" s="213"/>
      <c r="R1" s="213"/>
      <c r="S1" s="213"/>
      <c r="T1" s="213"/>
      <c r="U1" s="155"/>
      <c r="V1" s="153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3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3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5" t="s">
        <v>142</v>
      </c>
      <c r="V2" s="153" t="s">
        <v>348</v>
      </c>
      <c r="Y2" t="s">
        <v>352</v>
      </c>
      <c r="Z2" t="s">
        <v>353</v>
      </c>
      <c r="AA2" t="s">
        <v>352</v>
      </c>
      <c r="AB2" t="s">
        <v>353</v>
      </c>
      <c r="AC2" s="160" t="s">
        <v>352</v>
      </c>
      <c r="AD2" s="160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229.34000000000003</v>
      </c>
      <c r="E3">
        <f>BAWANA!AM3</f>
        <v>0</v>
      </c>
      <c r="F3">
        <f>(B3+C3)*0.8</f>
        <v>256</v>
      </c>
      <c r="G3">
        <f>(D3+E3)</f>
        <v>229.34000000000003</v>
      </c>
      <c r="H3" s="153"/>
      <c r="I3">
        <f>BRPL_EOD!AK3+BRPL_EOD!AL3</f>
        <v>75</v>
      </c>
      <c r="J3">
        <f>BYPL_EOD!AK3+BYPL_EOD!AL3</f>
        <v>49.92</v>
      </c>
      <c r="K3">
        <f>MES_EOD!AK3+MES_EOD!AL3</f>
        <v>5.82</v>
      </c>
      <c r="L3">
        <f>NDMC_EOD!AK3+NDMC_EOD!AL3</f>
        <v>29</v>
      </c>
      <c r="M3">
        <f>TPDDL_EOD!AK3+TPDDL_EOD!AL3</f>
        <v>69.599999999999994</v>
      </c>
      <c r="N3">
        <f t="shared" ref="N3:N66" si="0">SUM(I3:M3)</f>
        <v>229.34</v>
      </c>
      <c r="O3" s="153">
        <f t="shared" ref="O3:O66" si="1">G3-N3</f>
        <v>0</v>
      </c>
      <c r="P3">
        <v>75.000000000000014</v>
      </c>
      <c r="Q3">
        <v>49.920000000000009</v>
      </c>
      <c r="R3">
        <v>5.8200000000000012</v>
      </c>
      <c r="S3">
        <v>29.000000000000004</v>
      </c>
      <c r="T3">
        <v>69.600000000000009</v>
      </c>
      <c r="U3" s="155">
        <f t="shared" ref="U3:U66" si="2">SUM(P3:T3)</f>
        <v>229.34000000000003</v>
      </c>
      <c r="V3" s="153">
        <f t="shared" ref="V3:V66" si="3">G3-U3</f>
        <v>0</v>
      </c>
      <c r="Y3">
        <f>BAWANA!AW3+BAWANA!AX3</f>
        <v>20.329999999999998</v>
      </c>
      <c r="Z3">
        <f>BAWANA!BD3+BAWANA!BE3</f>
        <v>20.329999999999998</v>
      </c>
      <c r="AA3">
        <f>BAWANA!X3+BAWANA!Y3</f>
        <v>20.329999999999998</v>
      </c>
      <c r="AB3">
        <f>BAWANA!AE3+BAWANA!AF3</f>
        <v>20.329999999999998</v>
      </c>
      <c r="AC3" s="160">
        <f>AA3-Y3</f>
        <v>0</v>
      </c>
      <c r="AD3" s="16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229.34000000000003</v>
      </c>
      <c r="E4">
        <f>BAWANA!AM4</f>
        <v>0</v>
      </c>
      <c r="F4">
        <f t="shared" ref="F4:F67" si="4">(B4+C4)*0.8</f>
        <v>256</v>
      </c>
      <c r="G4">
        <f t="shared" ref="G4:G67" si="5">(D4+E4)</f>
        <v>229.34000000000003</v>
      </c>
      <c r="H4" s="153"/>
      <c r="I4">
        <f>BRPL_EOD!AK4+BRPL_EOD!AL4</f>
        <v>75</v>
      </c>
      <c r="J4">
        <f>BYPL_EOD!AK4+BYPL_EOD!AL4</f>
        <v>49.92</v>
      </c>
      <c r="K4">
        <f>MES_EOD!AK4+MES_EOD!AL4</f>
        <v>5.82</v>
      </c>
      <c r="L4">
        <f>NDMC_EOD!AK4+NDMC_EOD!AL4</f>
        <v>29</v>
      </c>
      <c r="M4">
        <f>TPDDL_EOD!AK4+TPDDL_EOD!AL4</f>
        <v>69.599999999999994</v>
      </c>
      <c r="N4">
        <f t="shared" si="0"/>
        <v>229.34</v>
      </c>
      <c r="O4" s="153">
        <f t="shared" si="1"/>
        <v>0</v>
      </c>
      <c r="P4">
        <v>75.000000000000014</v>
      </c>
      <c r="Q4">
        <v>49.920000000000009</v>
      </c>
      <c r="R4">
        <v>5.8200000000000012</v>
      </c>
      <c r="S4">
        <v>29.000000000000004</v>
      </c>
      <c r="T4">
        <v>69.600000000000009</v>
      </c>
      <c r="U4" s="155">
        <f t="shared" si="2"/>
        <v>229.34000000000003</v>
      </c>
      <c r="V4" s="153">
        <f t="shared" si="3"/>
        <v>0</v>
      </c>
      <c r="Y4">
        <f>BAWANA!AW4+BAWANA!AX4</f>
        <v>20.329999999999998</v>
      </c>
      <c r="Z4">
        <f>BAWANA!BD4+BAWANA!BE4</f>
        <v>20.329999999999998</v>
      </c>
      <c r="AA4">
        <f>BAWANA!X4+BAWANA!Y4</f>
        <v>20.329999999999998</v>
      </c>
      <c r="AB4">
        <f>BAWANA!AE4+BAWANA!AF4</f>
        <v>20.329999999999998</v>
      </c>
      <c r="AC4" s="160">
        <f t="shared" ref="AC4:AD67" si="6">AA4-Y4</f>
        <v>0</v>
      </c>
      <c r="AD4" s="16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229.34000000000003</v>
      </c>
      <c r="E5">
        <f>BAWANA!AM5</f>
        <v>0</v>
      </c>
      <c r="F5">
        <f t="shared" si="4"/>
        <v>256</v>
      </c>
      <c r="G5">
        <f t="shared" si="5"/>
        <v>229.34000000000003</v>
      </c>
      <c r="H5" s="153"/>
      <c r="I5">
        <f>BRPL_EOD!AK5+BRPL_EOD!AL5</f>
        <v>75</v>
      </c>
      <c r="J5">
        <f>BYPL_EOD!AK5+BYPL_EOD!AL5</f>
        <v>49.92</v>
      </c>
      <c r="K5">
        <f>MES_EOD!AK5+MES_EOD!AL5</f>
        <v>5.82</v>
      </c>
      <c r="L5">
        <f>NDMC_EOD!AK5+NDMC_EOD!AL5</f>
        <v>29</v>
      </c>
      <c r="M5">
        <f>TPDDL_EOD!AK5+TPDDL_EOD!AL5</f>
        <v>69.599999999999994</v>
      </c>
      <c r="N5">
        <f t="shared" si="0"/>
        <v>229.34</v>
      </c>
      <c r="O5" s="153">
        <f t="shared" si="1"/>
        <v>0</v>
      </c>
      <c r="P5">
        <v>75.000000000000014</v>
      </c>
      <c r="Q5">
        <v>49.920000000000009</v>
      </c>
      <c r="R5">
        <v>5.8200000000000012</v>
      </c>
      <c r="S5">
        <v>29.000000000000004</v>
      </c>
      <c r="T5">
        <v>69.600000000000009</v>
      </c>
      <c r="U5" s="155">
        <f t="shared" si="2"/>
        <v>229.34000000000003</v>
      </c>
      <c r="V5" s="153">
        <f t="shared" si="3"/>
        <v>0</v>
      </c>
      <c r="Y5">
        <f>BAWANA!AW5+BAWANA!AX5</f>
        <v>20.329999999999998</v>
      </c>
      <c r="Z5">
        <f>BAWANA!BD5+BAWANA!BE5</f>
        <v>20.329999999999998</v>
      </c>
      <c r="AA5">
        <f>BAWANA!X5+BAWANA!Y5</f>
        <v>20.329999999999998</v>
      </c>
      <c r="AB5">
        <f>BAWANA!AE5+BAWANA!AF5</f>
        <v>20.329999999999998</v>
      </c>
      <c r="AC5" s="160">
        <f t="shared" si="6"/>
        <v>0</v>
      </c>
      <c r="AD5" s="16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229.34000000000003</v>
      </c>
      <c r="E6">
        <f>BAWANA!AM6</f>
        <v>0</v>
      </c>
      <c r="F6">
        <f t="shared" si="4"/>
        <v>256</v>
      </c>
      <c r="G6">
        <f t="shared" si="5"/>
        <v>229.34000000000003</v>
      </c>
      <c r="H6" s="153"/>
      <c r="I6">
        <f>BRPL_EOD!AK6+BRPL_EOD!AL6</f>
        <v>75</v>
      </c>
      <c r="J6">
        <f>BYPL_EOD!AK6+BYPL_EOD!AL6</f>
        <v>49.92</v>
      </c>
      <c r="K6">
        <f>MES_EOD!AK6+MES_EOD!AL6</f>
        <v>5.82</v>
      </c>
      <c r="L6">
        <f>NDMC_EOD!AK6+NDMC_EOD!AL6</f>
        <v>29</v>
      </c>
      <c r="M6">
        <f>TPDDL_EOD!AK6+TPDDL_EOD!AL6</f>
        <v>69.599999999999994</v>
      </c>
      <c r="N6">
        <f t="shared" si="0"/>
        <v>229.34</v>
      </c>
      <c r="O6" s="153">
        <f t="shared" si="1"/>
        <v>0</v>
      </c>
      <c r="P6">
        <v>75.000000000000014</v>
      </c>
      <c r="Q6">
        <v>49.920000000000009</v>
      </c>
      <c r="R6">
        <v>5.8200000000000012</v>
      </c>
      <c r="S6">
        <v>29.000000000000004</v>
      </c>
      <c r="T6">
        <v>69.600000000000009</v>
      </c>
      <c r="U6" s="155">
        <f t="shared" si="2"/>
        <v>229.34000000000003</v>
      </c>
      <c r="V6" s="153">
        <f t="shared" si="3"/>
        <v>0</v>
      </c>
      <c r="Y6">
        <f>BAWANA!AW6+BAWANA!AX6</f>
        <v>20.329999999999998</v>
      </c>
      <c r="Z6">
        <f>BAWANA!BD6+BAWANA!BE6</f>
        <v>20.329999999999998</v>
      </c>
      <c r="AA6">
        <f>BAWANA!X6+BAWANA!Y6</f>
        <v>20.329999999999998</v>
      </c>
      <c r="AB6">
        <f>BAWANA!AE6+BAWANA!AF6</f>
        <v>20.329999999999998</v>
      </c>
      <c r="AC6" s="160">
        <f t="shared" si="6"/>
        <v>0</v>
      </c>
      <c r="AD6" s="16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229.34000000000003</v>
      </c>
      <c r="E7">
        <f>BAWANA!AM7</f>
        <v>0</v>
      </c>
      <c r="F7">
        <f t="shared" si="4"/>
        <v>256</v>
      </c>
      <c r="G7">
        <f t="shared" si="5"/>
        <v>229.34000000000003</v>
      </c>
      <c r="H7" s="153"/>
      <c r="I7">
        <f>BRPL_EOD!AK7+BRPL_EOD!AL7</f>
        <v>75</v>
      </c>
      <c r="J7">
        <f>BYPL_EOD!AK7+BYPL_EOD!AL7</f>
        <v>49.92</v>
      </c>
      <c r="K7">
        <f>MES_EOD!AK7+MES_EOD!AL7</f>
        <v>5.82</v>
      </c>
      <c r="L7">
        <f>NDMC_EOD!AK7+NDMC_EOD!AL7</f>
        <v>29</v>
      </c>
      <c r="M7">
        <f>TPDDL_EOD!AK7+TPDDL_EOD!AL7</f>
        <v>69.599999999999994</v>
      </c>
      <c r="N7">
        <f t="shared" si="0"/>
        <v>229.34</v>
      </c>
      <c r="O7" s="153">
        <f t="shared" si="1"/>
        <v>0</v>
      </c>
      <c r="P7">
        <v>75.000000000000014</v>
      </c>
      <c r="Q7">
        <v>49.920000000000009</v>
      </c>
      <c r="R7">
        <v>5.8200000000000012</v>
      </c>
      <c r="S7">
        <v>29.000000000000004</v>
      </c>
      <c r="T7">
        <v>69.600000000000009</v>
      </c>
      <c r="U7" s="155">
        <f t="shared" si="2"/>
        <v>229.34000000000003</v>
      </c>
      <c r="V7" s="153">
        <f t="shared" si="3"/>
        <v>0</v>
      </c>
      <c r="Y7">
        <f>BAWANA!AW7+BAWANA!AX7</f>
        <v>20.329999999999998</v>
      </c>
      <c r="Z7">
        <f>BAWANA!BD7+BAWANA!BE7</f>
        <v>20.329999999999998</v>
      </c>
      <c r="AA7">
        <f>BAWANA!X7+BAWANA!Y7</f>
        <v>20.329999999999998</v>
      </c>
      <c r="AB7">
        <f>BAWANA!AE7+BAWANA!AF7</f>
        <v>20.329999999999998</v>
      </c>
      <c r="AC7" s="160">
        <f t="shared" si="6"/>
        <v>0</v>
      </c>
      <c r="AD7" s="16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229.34000000000003</v>
      </c>
      <c r="E8">
        <f>BAWANA!AM8</f>
        <v>0</v>
      </c>
      <c r="F8">
        <f t="shared" si="4"/>
        <v>256</v>
      </c>
      <c r="G8">
        <f t="shared" si="5"/>
        <v>229.34000000000003</v>
      </c>
      <c r="H8" s="153"/>
      <c r="I8">
        <f>BRPL_EOD!AK8+BRPL_EOD!AL8</f>
        <v>75</v>
      </c>
      <c r="J8">
        <f>BYPL_EOD!AK8+BYPL_EOD!AL8</f>
        <v>49.92</v>
      </c>
      <c r="K8">
        <f>MES_EOD!AK8+MES_EOD!AL8</f>
        <v>5.82</v>
      </c>
      <c r="L8">
        <f>NDMC_EOD!AK8+NDMC_EOD!AL8</f>
        <v>29</v>
      </c>
      <c r="M8">
        <f>TPDDL_EOD!AK8+TPDDL_EOD!AL8</f>
        <v>69.599999999999994</v>
      </c>
      <c r="N8">
        <f t="shared" si="0"/>
        <v>229.34</v>
      </c>
      <c r="O8" s="153">
        <f t="shared" si="1"/>
        <v>0</v>
      </c>
      <c r="P8">
        <v>75.000000000000014</v>
      </c>
      <c r="Q8">
        <v>49.920000000000009</v>
      </c>
      <c r="R8">
        <v>5.8200000000000012</v>
      </c>
      <c r="S8">
        <v>29.000000000000004</v>
      </c>
      <c r="T8">
        <v>69.600000000000009</v>
      </c>
      <c r="U8" s="155">
        <f t="shared" si="2"/>
        <v>229.34000000000003</v>
      </c>
      <c r="V8" s="153">
        <f t="shared" si="3"/>
        <v>0</v>
      </c>
      <c r="Y8">
        <f>BAWANA!AW8+BAWANA!AX8</f>
        <v>20.329999999999998</v>
      </c>
      <c r="Z8">
        <f>BAWANA!BD8+BAWANA!BE8</f>
        <v>20.329999999999998</v>
      </c>
      <c r="AA8">
        <f>BAWANA!X8+BAWANA!Y8</f>
        <v>20.329999999999998</v>
      </c>
      <c r="AB8">
        <f>BAWANA!AE8+BAWANA!AF8</f>
        <v>20.329999999999998</v>
      </c>
      <c r="AC8" s="160">
        <f t="shared" si="6"/>
        <v>0</v>
      </c>
      <c r="AD8" s="16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229.34000000000003</v>
      </c>
      <c r="E9">
        <f>BAWANA!AM9</f>
        <v>0</v>
      </c>
      <c r="F9">
        <f t="shared" si="4"/>
        <v>256</v>
      </c>
      <c r="G9">
        <f t="shared" si="5"/>
        <v>229.34000000000003</v>
      </c>
      <c r="H9" s="153"/>
      <c r="I9">
        <f>BRPL_EOD!AK9+BRPL_EOD!AL9</f>
        <v>75</v>
      </c>
      <c r="J9">
        <f>BYPL_EOD!AK9+BYPL_EOD!AL9</f>
        <v>49.92</v>
      </c>
      <c r="K9">
        <f>MES_EOD!AK9+MES_EOD!AL9</f>
        <v>5.82</v>
      </c>
      <c r="L9">
        <f>NDMC_EOD!AK9+NDMC_EOD!AL9</f>
        <v>29</v>
      </c>
      <c r="M9">
        <f>TPDDL_EOD!AK9+TPDDL_EOD!AL9</f>
        <v>69.599999999999994</v>
      </c>
      <c r="N9">
        <f t="shared" si="0"/>
        <v>229.34</v>
      </c>
      <c r="O9" s="153">
        <f t="shared" si="1"/>
        <v>0</v>
      </c>
      <c r="P9">
        <v>75.000000000000014</v>
      </c>
      <c r="Q9">
        <v>49.920000000000009</v>
      </c>
      <c r="R9">
        <v>5.8200000000000012</v>
      </c>
      <c r="S9">
        <v>29.000000000000004</v>
      </c>
      <c r="T9">
        <v>69.600000000000009</v>
      </c>
      <c r="U9" s="155">
        <f t="shared" si="2"/>
        <v>229.34000000000003</v>
      </c>
      <c r="V9" s="153">
        <f t="shared" si="3"/>
        <v>0</v>
      </c>
      <c r="Y9">
        <f>BAWANA!AW9+BAWANA!AX9</f>
        <v>20.329999999999998</v>
      </c>
      <c r="Z9">
        <f>BAWANA!BD9+BAWANA!BE9</f>
        <v>20.329999999999998</v>
      </c>
      <c r="AA9">
        <f>BAWANA!X9+BAWANA!Y9</f>
        <v>20.329999999999998</v>
      </c>
      <c r="AB9">
        <f>BAWANA!AE9+BAWANA!AF9</f>
        <v>20.329999999999998</v>
      </c>
      <c r="AC9" s="160">
        <f t="shared" si="6"/>
        <v>0</v>
      </c>
      <c r="AD9" s="16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229.34000000000003</v>
      </c>
      <c r="E10">
        <f>BAWANA!AM10</f>
        <v>0</v>
      </c>
      <c r="F10">
        <f t="shared" si="4"/>
        <v>256</v>
      </c>
      <c r="G10">
        <f t="shared" si="5"/>
        <v>229.34000000000003</v>
      </c>
      <c r="H10" s="153"/>
      <c r="I10">
        <f>BRPL_EOD!AK10+BRPL_EOD!AL10</f>
        <v>75</v>
      </c>
      <c r="J10">
        <f>BYPL_EOD!AK10+BYPL_EOD!AL10</f>
        <v>49.92</v>
      </c>
      <c r="K10">
        <f>MES_EOD!AK10+MES_EOD!AL10</f>
        <v>5.82</v>
      </c>
      <c r="L10">
        <f>NDMC_EOD!AK10+NDMC_EOD!AL10</f>
        <v>29</v>
      </c>
      <c r="M10">
        <f>TPDDL_EOD!AK10+TPDDL_EOD!AL10</f>
        <v>69.599999999999994</v>
      </c>
      <c r="N10">
        <f t="shared" si="0"/>
        <v>229.34</v>
      </c>
      <c r="O10" s="153">
        <f t="shared" si="1"/>
        <v>0</v>
      </c>
      <c r="P10">
        <v>75.000000000000014</v>
      </c>
      <c r="Q10">
        <v>49.920000000000009</v>
      </c>
      <c r="R10">
        <v>5.8200000000000012</v>
      </c>
      <c r="S10">
        <v>29.000000000000004</v>
      </c>
      <c r="T10">
        <v>69.600000000000009</v>
      </c>
      <c r="U10" s="155">
        <f t="shared" si="2"/>
        <v>229.34000000000003</v>
      </c>
      <c r="V10" s="153">
        <f t="shared" si="3"/>
        <v>0</v>
      </c>
      <c r="Y10">
        <f>BAWANA!AW10+BAWANA!AX10</f>
        <v>20.329999999999998</v>
      </c>
      <c r="Z10">
        <f>BAWANA!BD10+BAWANA!BE10</f>
        <v>20.329999999999998</v>
      </c>
      <c r="AA10">
        <f>BAWANA!X10+BAWANA!Y10</f>
        <v>20.329999999999998</v>
      </c>
      <c r="AB10">
        <f>BAWANA!AE10+BAWANA!AF10</f>
        <v>20.329999999999998</v>
      </c>
      <c r="AC10" s="160">
        <f t="shared" si="6"/>
        <v>0</v>
      </c>
      <c r="AD10" s="16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229.34000000000003</v>
      </c>
      <c r="E11">
        <f>BAWANA!AM11</f>
        <v>0</v>
      </c>
      <c r="F11">
        <f t="shared" si="4"/>
        <v>256</v>
      </c>
      <c r="G11">
        <f t="shared" si="5"/>
        <v>229.34000000000003</v>
      </c>
      <c r="H11" s="153"/>
      <c r="I11">
        <f>BRPL_EOD!AK11+BRPL_EOD!AL11</f>
        <v>75</v>
      </c>
      <c r="J11">
        <f>BYPL_EOD!AK11+BYPL_EOD!AL11</f>
        <v>49.92</v>
      </c>
      <c r="K11">
        <f>MES_EOD!AK11+MES_EOD!AL11</f>
        <v>5.82</v>
      </c>
      <c r="L11">
        <f>NDMC_EOD!AK11+NDMC_EOD!AL11</f>
        <v>29</v>
      </c>
      <c r="M11">
        <f>TPDDL_EOD!AK11+TPDDL_EOD!AL11</f>
        <v>69.599999999999994</v>
      </c>
      <c r="N11">
        <f t="shared" si="0"/>
        <v>229.34</v>
      </c>
      <c r="O11" s="153">
        <f t="shared" si="1"/>
        <v>0</v>
      </c>
      <c r="P11">
        <v>75.000000000000014</v>
      </c>
      <c r="Q11">
        <v>49.920000000000009</v>
      </c>
      <c r="R11">
        <v>5.8200000000000012</v>
      </c>
      <c r="S11">
        <v>29.000000000000004</v>
      </c>
      <c r="T11">
        <v>69.600000000000009</v>
      </c>
      <c r="U11" s="155">
        <f t="shared" si="2"/>
        <v>229.34000000000003</v>
      </c>
      <c r="V11" s="153">
        <f t="shared" si="3"/>
        <v>0</v>
      </c>
      <c r="Y11">
        <f>BAWANA!AW11+BAWANA!AX11</f>
        <v>20.329999999999998</v>
      </c>
      <c r="Z11">
        <f>BAWANA!BD11+BAWANA!BE11</f>
        <v>20.329999999999998</v>
      </c>
      <c r="AA11">
        <f>BAWANA!X11+BAWANA!Y11</f>
        <v>20.329999999999998</v>
      </c>
      <c r="AB11">
        <f>BAWANA!AE11+BAWANA!AF11</f>
        <v>20.329999999999998</v>
      </c>
      <c r="AC11" s="160">
        <f t="shared" si="6"/>
        <v>0</v>
      </c>
      <c r="AD11" s="16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229.34000000000003</v>
      </c>
      <c r="E12">
        <f>BAWANA!AM12</f>
        <v>0</v>
      </c>
      <c r="F12">
        <f t="shared" si="4"/>
        <v>256</v>
      </c>
      <c r="G12">
        <f t="shared" si="5"/>
        <v>229.34000000000003</v>
      </c>
      <c r="H12" s="153"/>
      <c r="I12">
        <f>BRPL_EOD!AK12+BRPL_EOD!AL12</f>
        <v>75</v>
      </c>
      <c r="J12">
        <f>BYPL_EOD!AK12+BYPL_EOD!AL12</f>
        <v>49.92</v>
      </c>
      <c r="K12">
        <f>MES_EOD!AK12+MES_EOD!AL12</f>
        <v>5.82</v>
      </c>
      <c r="L12">
        <f>NDMC_EOD!AK12+NDMC_EOD!AL12</f>
        <v>29</v>
      </c>
      <c r="M12">
        <f>TPDDL_EOD!AK12+TPDDL_EOD!AL12</f>
        <v>69.599999999999994</v>
      </c>
      <c r="N12">
        <f t="shared" si="0"/>
        <v>229.34</v>
      </c>
      <c r="O12" s="153">
        <f t="shared" si="1"/>
        <v>0</v>
      </c>
      <c r="P12">
        <v>75.000000000000014</v>
      </c>
      <c r="Q12">
        <v>49.920000000000009</v>
      </c>
      <c r="R12">
        <v>5.8200000000000012</v>
      </c>
      <c r="S12">
        <v>29.000000000000004</v>
      </c>
      <c r="T12">
        <v>69.600000000000009</v>
      </c>
      <c r="U12" s="155">
        <f t="shared" si="2"/>
        <v>229.34000000000003</v>
      </c>
      <c r="V12" s="153">
        <f t="shared" si="3"/>
        <v>0</v>
      </c>
      <c r="Y12">
        <f>BAWANA!AW12+BAWANA!AX12</f>
        <v>20.329999999999998</v>
      </c>
      <c r="Z12">
        <f>BAWANA!BD12+BAWANA!BE12</f>
        <v>20.329999999999998</v>
      </c>
      <c r="AA12">
        <f>BAWANA!X12+BAWANA!Y12</f>
        <v>20.329999999999998</v>
      </c>
      <c r="AB12">
        <f>BAWANA!AE12+BAWANA!AF12</f>
        <v>20.329999999999998</v>
      </c>
      <c r="AC12" s="160">
        <f t="shared" si="6"/>
        <v>0</v>
      </c>
      <c r="AD12" s="16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229.34000000000003</v>
      </c>
      <c r="E13">
        <f>BAWANA!AM13</f>
        <v>0</v>
      </c>
      <c r="F13">
        <f t="shared" si="4"/>
        <v>256</v>
      </c>
      <c r="G13">
        <f t="shared" si="5"/>
        <v>229.34000000000003</v>
      </c>
      <c r="H13" s="153"/>
      <c r="I13">
        <f>BRPL_EOD!AK13+BRPL_EOD!AL13</f>
        <v>75</v>
      </c>
      <c r="J13">
        <f>BYPL_EOD!AK13+BYPL_EOD!AL13</f>
        <v>49.92</v>
      </c>
      <c r="K13">
        <f>MES_EOD!AK13+MES_EOD!AL13</f>
        <v>5.82</v>
      </c>
      <c r="L13">
        <f>NDMC_EOD!AK13+NDMC_EOD!AL13</f>
        <v>29</v>
      </c>
      <c r="M13">
        <f>TPDDL_EOD!AK13+TPDDL_EOD!AL13</f>
        <v>69.599999999999994</v>
      </c>
      <c r="N13">
        <f t="shared" si="0"/>
        <v>229.34</v>
      </c>
      <c r="O13" s="153">
        <f t="shared" si="1"/>
        <v>0</v>
      </c>
      <c r="P13">
        <v>75.000000000000014</v>
      </c>
      <c r="Q13">
        <v>49.920000000000009</v>
      </c>
      <c r="R13">
        <v>5.8200000000000012</v>
      </c>
      <c r="S13">
        <v>29.000000000000004</v>
      </c>
      <c r="T13">
        <v>69.600000000000009</v>
      </c>
      <c r="U13" s="155">
        <f t="shared" si="2"/>
        <v>229.34000000000003</v>
      </c>
      <c r="V13" s="153">
        <f t="shared" si="3"/>
        <v>0</v>
      </c>
      <c r="Y13">
        <f>BAWANA!AW13+BAWANA!AX13</f>
        <v>20.329999999999998</v>
      </c>
      <c r="Z13">
        <f>BAWANA!BD13+BAWANA!BE13</f>
        <v>20.329999999999998</v>
      </c>
      <c r="AA13">
        <f>BAWANA!X13+BAWANA!Y13</f>
        <v>20.329999999999998</v>
      </c>
      <c r="AB13">
        <f>BAWANA!AE13+BAWANA!AF13</f>
        <v>20.329999999999998</v>
      </c>
      <c r="AC13" s="160">
        <f t="shared" si="6"/>
        <v>0</v>
      </c>
      <c r="AD13" s="16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229.34000000000003</v>
      </c>
      <c r="E14">
        <f>BAWANA!AM14</f>
        <v>0</v>
      </c>
      <c r="F14">
        <f t="shared" si="4"/>
        <v>256</v>
      </c>
      <c r="G14">
        <f t="shared" si="5"/>
        <v>229.34000000000003</v>
      </c>
      <c r="H14" s="153"/>
      <c r="I14">
        <f>BRPL_EOD!AK14+BRPL_EOD!AL14</f>
        <v>75</v>
      </c>
      <c r="J14">
        <f>BYPL_EOD!AK14+BYPL_EOD!AL14</f>
        <v>49.92</v>
      </c>
      <c r="K14">
        <f>MES_EOD!AK14+MES_EOD!AL14</f>
        <v>5.82</v>
      </c>
      <c r="L14">
        <f>NDMC_EOD!AK14+NDMC_EOD!AL14</f>
        <v>29</v>
      </c>
      <c r="M14">
        <f>TPDDL_EOD!AK14+TPDDL_EOD!AL14</f>
        <v>69.599999999999994</v>
      </c>
      <c r="N14">
        <f t="shared" si="0"/>
        <v>229.34</v>
      </c>
      <c r="O14" s="153">
        <f t="shared" si="1"/>
        <v>0</v>
      </c>
      <c r="P14">
        <v>75.000000000000014</v>
      </c>
      <c r="Q14">
        <v>49.920000000000009</v>
      </c>
      <c r="R14">
        <v>5.8200000000000012</v>
      </c>
      <c r="S14">
        <v>29.000000000000004</v>
      </c>
      <c r="T14">
        <v>69.600000000000009</v>
      </c>
      <c r="U14" s="155">
        <f t="shared" si="2"/>
        <v>229.34000000000003</v>
      </c>
      <c r="V14" s="153">
        <f t="shared" si="3"/>
        <v>0</v>
      </c>
      <c r="Y14">
        <f>BAWANA!AW14+BAWANA!AX14</f>
        <v>20.329999999999998</v>
      </c>
      <c r="Z14">
        <f>BAWANA!BD14+BAWANA!BE14</f>
        <v>20.329999999999998</v>
      </c>
      <c r="AA14">
        <f>BAWANA!X14+BAWANA!Y14</f>
        <v>20.329999999999998</v>
      </c>
      <c r="AB14">
        <f>BAWANA!AE14+BAWANA!AF14</f>
        <v>20.329999999999998</v>
      </c>
      <c r="AC14" s="160">
        <f t="shared" si="6"/>
        <v>0</v>
      </c>
      <c r="AD14" s="16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219.16000000000003</v>
      </c>
      <c r="E15">
        <f>BAWANA!AM15</f>
        <v>0</v>
      </c>
      <c r="F15">
        <f t="shared" si="4"/>
        <v>256</v>
      </c>
      <c r="G15">
        <f t="shared" si="5"/>
        <v>219.16000000000003</v>
      </c>
      <c r="H15" s="153"/>
      <c r="I15">
        <f>BRPL_EOD!AK15+BRPL_EOD!AL15</f>
        <v>79.13</v>
      </c>
      <c r="J15">
        <f>BYPL_EOD!AK15+BYPL_EOD!AL15</f>
        <v>49.92</v>
      </c>
      <c r="K15">
        <f>MES_EOD!AK15+MES_EOD!AL15</f>
        <v>5.82</v>
      </c>
      <c r="L15">
        <f>NDMC_EOD!AK15+NDMC_EOD!AL15</f>
        <v>29</v>
      </c>
      <c r="M15">
        <f>TPDDL_EOD!AK15+TPDDL_EOD!AL15</f>
        <v>55.29</v>
      </c>
      <c r="N15">
        <f t="shared" si="0"/>
        <v>219.16</v>
      </c>
      <c r="O15" s="153">
        <f t="shared" si="1"/>
        <v>0</v>
      </c>
      <c r="P15">
        <v>79.13000000000001</v>
      </c>
      <c r="Q15">
        <v>49.920000000000009</v>
      </c>
      <c r="R15">
        <v>5.8200000000000012</v>
      </c>
      <c r="S15">
        <v>29.000000000000004</v>
      </c>
      <c r="T15">
        <v>55.290000000000006</v>
      </c>
      <c r="U15" s="155">
        <f t="shared" si="2"/>
        <v>219.16000000000003</v>
      </c>
      <c r="V15" s="153">
        <f t="shared" si="3"/>
        <v>0</v>
      </c>
      <c r="Y15">
        <f>BAWANA!AW15+BAWANA!AX15</f>
        <v>28.186999999999983</v>
      </c>
      <c r="Z15">
        <f>BAWANA!BD15+BAWANA!BE15</f>
        <v>28.186999999999983</v>
      </c>
      <c r="AA15">
        <f>BAWANA!X15+BAWANA!Y15</f>
        <v>28.186999999999983</v>
      </c>
      <c r="AB15">
        <f>BAWANA!AE15+BAWANA!AF15</f>
        <v>28.186999999999983</v>
      </c>
      <c r="AC15" s="160">
        <f t="shared" si="6"/>
        <v>0</v>
      </c>
      <c r="AD15" s="16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219.15999999999997</v>
      </c>
      <c r="E16">
        <f>BAWANA!AM16</f>
        <v>0</v>
      </c>
      <c r="F16">
        <f t="shared" si="4"/>
        <v>256</v>
      </c>
      <c r="G16">
        <f t="shared" si="5"/>
        <v>219.15999999999997</v>
      </c>
      <c r="H16" s="153"/>
      <c r="I16">
        <f>BRPL_EOD!AK16+BRPL_EOD!AL16</f>
        <v>79.13</v>
      </c>
      <c r="J16">
        <f>BYPL_EOD!AK16+BYPL_EOD!AL16</f>
        <v>49.92</v>
      </c>
      <c r="K16">
        <f>MES_EOD!AK16+MES_EOD!AL16</f>
        <v>5.82</v>
      </c>
      <c r="L16">
        <f>NDMC_EOD!AK16+NDMC_EOD!AL16</f>
        <v>29</v>
      </c>
      <c r="M16">
        <f>TPDDL_EOD!AK16+TPDDL_EOD!AL16</f>
        <v>55.29</v>
      </c>
      <c r="N16">
        <f t="shared" si="0"/>
        <v>219.16</v>
      </c>
      <c r="O16" s="153">
        <f t="shared" si="1"/>
        <v>0</v>
      </c>
      <c r="P16">
        <v>79.129999999999981</v>
      </c>
      <c r="Q16">
        <v>49.919999999999995</v>
      </c>
      <c r="R16">
        <v>5.8199999999999994</v>
      </c>
      <c r="S16">
        <v>28.999999999999996</v>
      </c>
      <c r="T16">
        <v>55.289999999999992</v>
      </c>
      <c r="U16" s="155">
        <f t="shared" si="2"/>
        <v>219.15999999999997</v>
      </c>
      <c r="V16" s="153">
        <f t="shared" si="3"/>
        <v>0</v>
      </c>
      <c r="Y16">
        <f>BAWANA!AW16+BAWANA!AX16</f>
        <v>25.42</v>
      </c>
      <c r="Z16">
        <f>BAWANA!BD16+BAWANA!BE16</f>
        <v>25.42</v>
      </c>
      <c r="AA16">
        <f>BAWANA!X16+BAWANA!Y16</f>
        <v>25.42</v>
      </c>
      <c r="AB16">
        <f>BAWANA!AE16+BAWANA!AF16</f>
        <v>25.42</v>
      </c>
      <c r="AC16" s="160">
        <f t="shared" si="6"/>
        <v>0</v>
      </c>
      <c r="AD16" s="16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219.15999999999997</v>
      </c>
      <c r="E17">
        <f>BAWANA!AM17</f>
        <v>0</v>
      </c>
      <c r="F17">
        <f t="shared" si="4"/>
        <v>256</v>
      </c>
      <c r="G17">
        <f t="shared" si="5"/>
        <v>219.15999999999997</v>
      </c>
      <c r="H17" s="153"/>
      <c r="I17">
        <f>BRPL_EOD!AK17+BRPL_EOD!AL17</f>
        <v>79.13</v>
      </c>
      <c r="J17">
        <f>BYPL_EOD!AK17+BYPL_EOD!AL17</f>
        <v>49.92</v>
      </c>
      <c r="K17">
        <f>MES_EOD!AK17+MES_EOD!AL17</f>
        <v>5.82</v>
      </c>
      <c r="L17">
        <f>NDMC_EOD!AK17+NDMC_EOD!AL17</f>
        <v>29</v>
      </c>
      <c r="M17">
        <f>TPDDL_EOD!AK17+TPDDL_EOD!AL17</f>
        <v>55.29</v>
      </c>
      <c r="N17">
        <f t="shared" si="0"/>
        <v>219.16</v>
      </c>
      <c r="O17" s="153">
        <f t="shared" si="1"/>
        <v>0</v>
      </c>
      <c r="P17">
        <v>79.129999999999981</v>
      </c>
      <c r="Q17">
        <v>49.919999999999995</v>
      </c>
      <c r="R17">
        <v>5.8199999999999994</v>
      </c>
      <c r="S17">
        <v>28.999999999999996</v>
      </c>
      <c r="T17">
        <v>55.289999999999992</v>
      </c>
      <c r="U17" s="155">
        <f t="shared" si="2"/>
        <v>219.15999999999997</v>
      </c>
      <c r="V17" s="153">
        <f t="shared" si="3"/>
        <v>0</v>
      </c>
      <c r="Y17">
        <f>BAWANA!AW17+BAWANA!AX17</f>
        <v>25.42</v>
      </c>
      <c r="Z17">
        <f>BAWANA!BD17+BAWANA!BE17</f>
        <v>25.42</v>
      </c>
      <c r="AA17">
        <f>BAWANA!X17+BAWANA!Y17</f>
        <v>25.42</v>
      </c>
      <c r="AB17">
        <f>BAWANA!AE17+BAWANA!AF17</f>
        <v>25.42</v>
      </c>
      <c r="AC17" s="160">
        <f t="shared" si="6"/>
        <v>0</v>
      </c>
      <c r="AD17" s="16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219.16000000000003</v>
      </c>
      <c r="E18">
        <f>BAWANA!AM18</f>
        <v>0</v>
      </c>
      <c r="F18">
        <f t="shared" si="4"/>
        <v>256</v>
      </c>
      <c r="G18">
        <f t="shared" si="5"/>
        <v>219.16000000000003</v>
      </c>
      <c r="H18" s="153"/>
      <c r="I18">
        <f>BRPL_EOD!AK18+BRPL_EOD!AL18</f>
        <v>79.13</v>
      </c>
      <c r="J18">
        <f>BYPL_EOD!AK18+BYPL_EOD!AL18</f>
        <v>49.92</v>
      </c>
      <c r="K18">
        <f>MES_EOD!AK18+MES_EOD!AL18</f>
        <v>5.82</v>
      </c>
      <c r="L18">
        <f>NDMC_EOD!AK18+NDMC_EOD!AL18</f>
        <v>29</v>
      </c>
      <c r="M18">
        <f>TPDDL_EOD!AK18+TPDDL_EOD!AL18</f>
        <v>55.29</v>
      </c>
      <c r="N18">
        <f t="shared" si="0"/>
        <v>219.16</v>
      </c>
      <c r="O18" s="153">
        <f t="shared" si="1"/>
        <v>0</v>
      </c>
      <c r="P18">
        <v>79.13000000000001</v>
      </c>
      <c r="Q18">
        <v>49.920000000000009</v>
      </c>
      <c r="R18">
        <v>5.8200000000000012</v>
      </c>
      <c r="S18">
        <v>29.000000000000004</v>
      </c>
      <c r="T18">
        <v>55.290000000000006</v>
      </c>
      <c r="U18" s="155">
        <f t="shared" si="2"/>
        <v>219.16000000000003</v>
      </c>
      <c r="V18" s="153">
        <f t="shared" si="3"/>
        <v>0</v>
      </c>
      <c r="Y18">
        <f>BAWANA!AW18+BAWANA!AX18</f>
        <v>32.000499999999988</v>
      </c>
      <c r="Z18">
        <f>BAWANA!BD18+BAWANA!BE18</f>
        <v>32.000499999999988</v>
      </c>
      <c r="AA18">
        <f>BAWANA!X18+BAWANA!Y18</f>
        <v>32.000499999999988</v>
      </c>
      <c r="AB18">
        <f>BAWANA!AE18+BAWANA!AF18</f>
        <v>32.000499999999988</v>
      </c>
      <c r="AC18" s="160">
        <f t="shared" si="6"/>
        <v>0</v>
      </c>
      <c r="AD18" s="16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219.15999999999997</v>
      </c>
      <c r="E19">
        <f>BAWANA!AM19</f>
        <v>0</v>
      </c>
      <c r="F19">
        <f t="shared" si="4"/>
        <v>256</v>
      </c>
      <c r="G19">
        <f t="shared" si="5"/>
        <v>219.15999999999997</v>
      </c>
      <c r="H19" s="153"/>
      <c r="I19">
        <f>BRPL_EOD!AK19+BRPL_EOD!AL19</f>
        <v>79.13</v>
      </c>
      <c r="J19">
        <f>BYPL_EOD!AK19+BYPL_EOD!AL19</f>
        <v>49.92</v>
      </c>
      <c r="K19">
        <f>MES_EOD!AK19+MES_EOD!AL19</f>
        <v>5.82</v>
      </c>
      <c r="L19">
        <f>NDMC_EOD!AK19+NDMC_EOD!AL19</f>
        <v>29</v>
      </c>
      <c r="M19">
        <f>TPDDL_EOD!AK19+TPDDL_EOD!AL19</f>
        <v>55.29</v>
      </c>
      <c r="N19">
        <f t="shared" si="0"/>
        <v>219.16</v>
      </c>
      <c r="O19" s="153">
        <f t="shared" si="1"/>
        <v>0</v>
      </c>
      <c r="P19">
        <v>79.129999999999981</v>
      </c>
      <c r="Q19">
        <v>49.919999999999995</v>
      </c>
      <c r="R19">
        <v>5.8199999999999994</v>
      </c>
      <c r="S19">
        <v>28.999999999999996</v>
      </c>
      <c r="T19">
        <v>55.289999999999992</v>
      </c>
      <c r="U19" s="155">
        <f t="shared" si="2"/>
        <v>219.15999999999997</v>
      </c>
      <c r="V19" s="153">
        <f t="shared" si="3"/>
        <v>0</v>
      </c>
      <c r="Y19">
        <f>BAWANA!AW19+BAWANA!AX19</f>
        <v>25.42</v>
      </c>
      <c r="Z19">
        <f>BAWANA!BD19+BAWANA!BE19</f>
        <v>25.42</v>
      </c>
      <c r="AA19">
        <f>BAWANA!X19+BAWANA!Y19</f>
        <v>25.42</v>
      </c>
      <c r="AB19">
        <f>BAWANA!AE19+BAWANA!AF19</f>
        <v>25.42</v>
      </c>
      <c r="AC19" s="160">
        <f t="shared" si="6"/>
        <v>0</v>
      </c>
      <c r="AD19" s="16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219.15999999999997</v>
      </c>
      <c r="E20">
        <f>BAWANA!AM20</f>
        <v>0</v>
      </c>
      <c r="F20">
        <f t="shared" si="4"/>
        <v>256</v>
      </c>
      <c r="G20">
        <f t="shared" si="5"/>
        <v>219.15999999999997</v>
      </c>
      <c r="H20" s="153"/>
      <c r="I20">
        <f>BRPL_EOD!AK20+BRPL_EOD!AL20</f>
        <v>79.13</v>
      </c>
      <c r="J20">
        <f>BYPL_EOD!AK20+BYPL_EOD!AL20</f>
        <v>49.92</v>
      </c>
      <c r="K20">
        <f>MES_EOD!AK20+MES_EOD!AL20</f>
        <v>5.82</v>
      </c>
      <c r="L20">
        <f>NDMC_EOD!AK20+NDMC_EOD!AL20</f>
        <v>29</v>
      </c>
      <c r="M20">
        <f>TPDDL_EOD!AK20+TPDDL_EOD!AL20</f>
        <v>55.29</v>
      </c>
      <c r="N20">
        <f t="shared" si="0"/>
        <v>219.16</v>
      </c>
      <c r="O20" s="153">
        <f t="shared" si="1"/>
        <v>0</v>
      </c>
      <c r="P20">
        <v>79.129999999999981</v>
      </c>
      <c r="Q20">
        <v>49.919999999999995</v>
      </c>
      <c r="R20">
        <v>5.8199999999999994</v>
      </c>
      <c r="S20">
        <v>28.999999999999996</v>
      </c>
      <c r="T20">
        <v>55.289999999999992</v>
      </c>
      <c r="U20" s="155">
        <f t="shared" si="2"/>
        <v>219.15999999999997</v>
      </c>
      <c r="V20" s="153">
        <f t="shared" si="3"/>
        <v>0</v>
      </c>
      <c r="Y20">
        <f>BAWANA!AW20+BAWANA!AX20</f>
        <v>25.42</v>
      </c>
      <c r="Z20">
        <f>BAWANA!BD20+BAWANA!BE20</f>
        <v>25.42</v>
      </c>
      <c r="AA20">
        <f>BAWANA!X20+BAWANA!Y20</f>
        <v>25.42</v>
      </c>
      <c r="AB20">
        <f>BAWANA!AE20+BAWANA!AF20</f>
        <v>25.42</v>
      </c>
      <c r="AC20" s="160">
        <f t="shared" si="6"/>
        <v>0</v>
      </c>
      <c r="AD20" s="16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219.15999999999997</v>
      </c>
      <c r="E21">
        <f>BAWANA!AM21</f>
        <v>0</v>
      </c>
      <c r="F21">
        <f t="shared" si="4"/>
        <v>256</v>
      </c>
      <c r="G21">
        <f t="shared" si="5"/>
        <v>219.15999999999997</v>
      </c>
      <c r="H21" s="153"/>
      <c r="I21">
        <f>BRPL_EOD!AK21+BRPL_EOD!AL21</f>
        <v>79.13</v>
      </c>
      <c r="J21">
        <f>BYPL_EOD!AK21+BYPL_EOD!AL21</f>
        <v>49.92</v>
      </c>
      <c r="K21">
        <f>MES_EOD!AK21+MES_EOD!AL21</f>
        <v>5.82</v>
      </c>
      <c r="L21">
        <f>NDMC_EOD!AK21+NDMC_EOD!AL21</f>
        <v>29</v>
      </c>
      <c r="M21">
        <f>TPDDL_EOD!AK21+TPDDL_EOD!AL21</f>
        <v>55.29</v>
      </c>
      <c r="N21">
        <f t="shared" si="0"/>
        <v>219.16</v>
      </c>
      <c r="O21" s="153">
        <f t="shared" si="1"/>
        <v>0</v>
      </c>
      <c r="P21">
        <v>79.129999999999981</v>
      </c>
      <c r="Q21">
        <v>49.919999999999995</v>
      </c>
      <c r="R21">
        <v>5.8199999999999994</v>
      </c>
      <c r="S21">
        <v>28.999999999999996</v>
      </c>
      <c r="T21">
        <v>55.289999999999992</v>
      </c>
      <c r="U21" s="155">
        <f t="shared" si="2"/>
        <v>219.15999999999997</v>
      </c>
      <c r="V21" s="153">
        <f t="shared" si="3"/>
        <v>0</v>
      </c>
      <c r="Y21">
        <f>BAWANA!AW21+BAWANA!AX21</f>
        <v>25.42</v>
      </c>
      <c r="Z21">
        <f>BAWANA!BD21+BAWANA!BE21</f>
        <v>25.42</v>
      </c>
      <c r="AA21">
        <f>BAWANA!X21+BAWANA!Y21</f>
        <v>25.42</v>
      </c>
      <c r="AB21">
        <f>BAWANA!AE21+BAWANA!AF21</f>
        <v>25.42</v>
      </c>
      <c r="AC21" s="160">
        <f t="shared" si="6"/>
        <v>0</v>
      </c>
      <c r="AD21" s="16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219.15999999999997</v>
      </c>
      <c r="E22">
        <f>BAWANA!AM22</f>
        <v>0</v>
      </c>
      <c r="F22">
        <f t="shared" si="4"/>
        <v>256</v>
      </c>
      <c r="G22">
        <f t="shared" si="5"/>
        <v>219.15999999999997</v>
      </c>
      <c r="H22" s="153"/>
      <c r="I22">
        <f>BRPL_EOD!AK22+BRPL_EOD!AL22</f>
        <v>79.13</v>
      </c>
      <c r="J22">
        <f>BYPL_EOD!AK22+BYPL_EOD!AL22</f>
        <v>49.92</v>
      </c>
      <c r="K22">
        <f>MES_EOD!AK22+MES_EOD!AL22</f>
        <v>5.82</v>
      </c>
      <c r="L22">
        <f>NDMC_EOD!AK22+NDMC_EOD!AL22</f>
        <v>29</v>
      </c>
      <c r="M22">
        <f>TPDDL_EOD!AK22+TPDDL_EOD!AL22</f>
        <v>55.29</v>
      </c>
      <c r="N22">
        <f t="shared" si="0"/>
        <v>219.16</v>
      </c>
      <c r="O22" s="153">
        <f t="shared" si="1"/>
        <v>0</v>
      </c>
      <c r="P22">
        <v>79.129999999999981</v>
      </c>
      <c r="Q22">
        <v>49.919999999999995</v>
      </c>
      <c r="R22">
        <v>5.8199999999999994</v>
      </c>
      <c r="S22">
        <v>28.999999999999996</v>
      </c>
      <c r="T22">
        <v>55.289999999999992</v>
      </c>
      <c r="U22" s="155">
        <f t="shared" si="2"/>
        <v>219.15999999999997</v>
      </c>
      <c r="V22" s="153">
        <f t="shared" si="3"/>
        <v>0</v>
      </c>
      <c r="Y22">
        <f>BAWANA!AW22+BAWANA!AX22</f>
        <v>25.42</v>
      </c>
      <c r="Z22">
        <f>BAWANA!BD22+BAWANA!BE22</f>
        <v>25.42</v>
      </c>
      <c r="AA22">
        <f>BAWANA!X22+BAWANA!Y22</f>
        <v>25.42</v>
      </c>
      <c r="AB22">
        <f>BAWANA!AE22+BAWANA!AF22</f>
        <v>25.42</v>
      </c>
      <c r="AC22" s="160">
        <f t="shared" si="6"/>
        <v>0</v>
      </c>
      <c r="AD22" s="16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219.15999999999997</v>
      </c>
      <c r="E23">
        <f>BAWANA!AM23</f>
        <v>0</v>
      </c>
      <c r="F23">
        <f t="shared" si="4"/>
        <v>256</v>
      </c>
      <c r="G23">
        <f t="shared" si="5"/>
        <v>219.15999999999997</v>
      </c>
      <c r="H23" s="153"/>
      <c r="I23">
        <f>BRPL_EOD!AK23+BRPL_EOD!AL23</f>
        <v>79.13</v>
      </c>
      <c r="J23">
        <f>BYPL_EOD!AK23+BYPL_EOD!AL23</f>
        <v>49.92</v>
      </c>
      <c r="K23">
        <f>MES_EOD!AK23+MES_EOD!AL23</f>
        <v>5.82</v>
      </c>
      <c r="L23">
        <f>NDMC_EOD!AK23+NDMC_EOD!AL23</f>
        <v>29</v>
      </c>
      <c r="M23">
        <f>TPDDL_EOD!AK23+TPDDL_EOD!AL23</f>
        <v>55.29</v>
      </c>
      <c r="N23">
        <f t="shared" si="0"/>
        <v>219.16</v>
      </c>
      <c r="O23" s="153">
        <f t="shared" si="1"/>
        <v>0</v>
      </c>
      <c r="P23">
        <v>79.129999999999981</v>
      </c>
      <c r="Q23">
        <v>49.919999999999995</v>
      </c>
      <c r="R23">
        <v>5.8199999999999994</v>
      </c>
      <c r="S23">
        <v>28.999999999999996</v>
      </c>
      <c r="T23">
        <v>55.289999999999992</v>
      </c>
      <c r="U23" s="155">
        <f t="shared" si="2"/>
        <v>219.15999999999997</v>
      </c>
      <c r="V23" s="153">
        <f t="shared" si="3"/>
        <v>0</v>
      </c>
      <c r="Y23">
        <f>BAWANA!AW23+BAWANA!AX23</f>
        <v>25.42</v>
      </c>
      <c r="Z23">
        <f>BAWANA!BD23+BAWANA!BE23</f>
        <v>25.42</v>
      </c>
      <c r="AA23">
        <f>BAWANA!X23+BAWANA!Y23</f>
        <v>25.42</v>
      </c>
      <c r="AB23">
        <f>BAWANA!AE23+BAWANA!AF23</f>
        <v>25.42</v>
      </c>
      <c r="AC23" s="160">
        <f t="shared" si="6"/>
        <v>0</v>
      </c>
      <c r="AD23" s="16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219.15999999999997</v>
      </c>
      <c r="E24">
        <f>BAWANA!AM24</f>
        <v>0</v>
      </c>
      <c r="F24">
        <f t="shared" si="4"/>
        <v>256</v>
      </c>
      <c r="G24">
        <f t="shared" si="5"/>
        <v>219.15999999999997</v>
      </c>
      <c r="H24" s="153"/>
      <c r="I24">
        <f>BRPL_EOD!AK24+BRPL_EOD!AL24</f>
        <v>79.13</v>
      </c>
      <c r="J24">
        <f>BYPL_EOD!AK24+BYPL_EOD!AL24</f>
        <v>49.92</v>
      </c>
      <c r="K24">
        <f>MES_EOD!AK24+MES_EOD!AL24</f>
        <v>5.82</v>
      </c>
      <c r="L24">
        <f>NDMC_EOD!AK24+NDMC_EOD!AL24</f>
        <v>29</v>
      </c>
      <c r="M24">
        <f>TPDDL_EOD!AK24+TPDDL_EOD!AL24</f>
        <v>55.29</v>
      </c>
      <c r="N24">
        <f t="shared" si="0"/>
        <v>219.16</v>
      </c>
      <c r="O24" s="153">
        <f t="shared" si="1"/>
        <v>0</v>
      </c>
      <c r="P24">
        <v>79.129999999999981</v>
      </c>
      <c r="Q24">
        <v>49.919999999999995</v>
      </c>
      <c r="R24">
        <v>5.8199999999999994</v>
      </c>
      <c r="S24">
        <v>28.999999999999996</v>
      </c>
      <c r="T24">
        <v>55.289999999999992</v>
      </c>
      <c r="U24" s="155">
        <f t="shared" si="2"/>
        <v>219.15999999999997</v>
      </c>
      <c r="V24" s="153">
        <f t="shared" si="3"/>
        <v>0</v>
      </c>
      <c r="Y24">
        <f>BAWANA!AW24+BAWANA!AX24</f>
        <v>25.42</v>
      </c>
      <c r="Z24">
        <f>BAWANA!BD24+BAWANA!BE24</f>
        <v>25.42</v>
      </c>
      <c r="AA24">
        <f>BAWANA!X24+BAWANA!Y24</f>
        <v>25.42</v>
      </c>
      <c r="AB24">
        <f>BAWANA!AE24+BAWANA!AF24</f>
        <v>25.42</v>
      </c>
      <c r="AC24" s="160">
        <f t="shared" si="6"/>
        <v>0</v>
      </c>
      <c r="AD24" s="16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219.15999999999997</v>
      </c>
      <c r="E25">
        <f>BAWANA!AM25</f>
        <v>0</v>
      </c>
      <c r="F25">
        <f t="shared" si="4"/>
        <v>256</v>
      </c>
      <c r="G25">
        <f t="shared" si="5"/>
        <v>219.15999999999997</v>
      </c>
      <c r="H25" s="153"/>
      <c r="I25">
        <f>BRPL_EOD!AK25+BRPL_EOD!AL25</f>
        <v>79.13</v>
      </c>
      <c r="J25">
        <f>BYPL_EOD!AK25+BYPL_EOD!AL25</f>
        <v>49.92</v>
      </c>
      <c r="K25">
        <f>MES_EOD!AK25+MES_EOD!AL25</f>
        <v>5.82</v>
      </c>
      <c r="L25">
        <f>NDMC_EOD!AK25+NDMC_EOD!AL25</f>
        <v>29</v>
      </c>
      <c r="M25">
        <f>TPDDL_EOD!AK25+TPDDL_EOD!AL25</f>
        <v>55.29</v>
      </c>
      <c r="N25">
        <f t="shared" si="0"/>
        <v>219.16</v>
      </c>
      <c r="O25" s="153">
        <f t="shared" si="1"/>
        <v>0</v>
      </c>
      <c r="P25">
        <v>79.129999999999981</v>
      </c>
      <c r="Q25">
        <v>49.919999999999995</v>
      </c>
      <c r="R25">
        <v>5.8199999999999994</v>
      </c>
      <c r="S25">
        <v>28.999999999999996</v>
      </c>
      <c r="T25">
        <v>55.289999999999992</v>
      </c>
      <c r="U25" s="155">
        <f t="shared" si="2"/>
        <v>219.15999999999997</v>
      </c>
      <c r="V25" s="153">
        <f t="shared" si="3"/>
        <v>0</v>
      </c>
      <c r="Y25">
        <f>BAWANA!AW25+BAWANA!AX25</f>
        <v>25.42</v>
      </c>
      <c r="Z25">
        <f>BAWANA!BD25+BAWANA!BE25</f>
        <v>25.42</v>
      </c>
      <c r="AA25">
        <f>BAWANA!X25+BAWANA!Y25</f>
        <v>25.42</v>
      </c>
      <c r="AB25">
        <f>BAWANA!AE25+BAWANA!AF25</f>
        <v>25.42</v>
      </c>
      <c r="AC25" s="160">
        <f t="shared" si="6"/>
        <v>0</v>
      </c>
      <c r="AD25" s="16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219.15999999999997</v>
      </c>
      <c r="E26">
        <f>BAWANA!AM26</f>
        <v>0</v>
      </c>
      <c r="F26">
        <f t="shared" si="4"/>
        <v>256</v>
      </c>
      <c r="G26">
        <f t="shared" si="5"/>
        <v>219.15999999999997</v>
      </c>
      <c r="H26" s="153"/>
      <c r="I26">
        <f>BRPL_EOD!AK26+BRPL_EOD!AL26</f>
        <v>79.13</v>
      </c>
      <c r="J26">
        <f>BYPL_EOD!AK26+BYPL_EOD!AL26</f>
        <v>49.92</v>
      </c>
      <c r="K26">
        <f>MES_EOD!AK26+MES_EOD!AL26</f>
        <v>5.82</v>
      </c>
      <c r="L26">
        <f>NDMC_EOD!AK26+NDMC_EOD!AL26</f>
        <v>29</v>
      </c>
      <c r="M26">
        <f>TPDDL_EOD!AK26+TPDDL_EOD!AL26</f>
        <v>55.29</v>
      </c>
      <c r="N26">
        <f t="shared" si="0"/>
        <v>219.16</v>
      </c>
      <c r="O26" s="153">
        <f t="shared" si="1"/>
        <v>0</v>
      </c>
      <c r="P26">
        <v>79.129999999999981</v>
      </c>
      <c r="Q26">
        <v>49.919999999999995</v>
      </c>
      <c r="R26">
        <v>5.8199999999999994</v>
      </c>
      <c r="S26">
        <v>28.999999999999996</v>
      </c>
      <c r="T26">
        <v>55.289999999999992</v>
      </c>
      <c r="U26" s="155">
        <f t="shared" si="2"/>
        <v>219.15999999999997</v>
      </c>
      <c r="V26" s="153">
        <f t="shared" si="3"/>
        <v>0</v>
      </c>
      <c r="Y26">
        <f>BAWANA!AW26+BAWANA!AX26</f>
        <v>25.42</v>
      </c>
      <c r="Z26">
        <f>BAWANA!BD26+BAWANA!BE26</f>
        <v>25.42</v>
      </c>
      <c r="AA26">
        <f>BAWANA!X26+BAWANA!Y26</f>
        <v>25.42</v>
      </c>
      <c r="AB26">
        <f>BAWANA!AE26+BAWANA!AF26</f>
        <v>25.42</v>
      </c>
      <c r="AC26" s="160">
        <f t="shared" si="6"/>
        <v>0</v>
      </c>
      <c r="AD26" s="16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219.15999999999997</v>
      </c>
      <c r="E27">
        <f>BAWANA!AM27</f>
        <v>0</v>
      </c>
      <c r="F27">
        <f t="shared" si="4"/>
        <v>256</v>
      </c>
      <c r="G27">
        <f t="shared" si="5"/>
        <v>219.15999999999997</v>
      </c>
      <c r="H27" s="153"/>
      <c r="I27">
        <f>BRPL_EOD!AK27+BRPL_EOD!AL27</f>
        <v>79.13</v>
      </c>
      <c r="J27">
        <f>BYPL_EOD!AK27+BYPL_EOD!AL27</f>
        <v>49.92</v>
      </c>
      <c r="K27">
        <f>MES_EOD!AK27+MES_EOD!AL27</f>
        <v>5.82</v>
      </c>
      <c r="L27">
        <f>NDMC_EOD!AK27+NDMC_EOD!AL27</f>
        <v>29</v>
      </c>
      <c r="M27">
        <f>TPDDL_EOD!AK27+TPDDL_EOD!AL27</f>
        <v>55.29</v>
      </c>
      <c r="N27">
        <f t="shared" si="0"/>
        <v>219.16</v>
      </c>
      <c r="O27" s="153">
        <f t="shared" si="1"/>
        <v>0</v>
      </c>
      <c r="P27">
        <v>79.129999999999981</v>
      </c>
      <c r="Q27">
        <v>49.919999999999995</v>
      </c>
      <c r="R27">
        <v>5.8199999999999994</v>
      </c>
      <c r="S27">
        <v>28.999999999999996</v>
      </c>
      <c r="T27">
        <v>55.289999999999992</v>
      </c>
      <c r="U27" s="155">
        <f t="shared" si="2"/>
        <v>219.15999999999997</v>
      </c>
      <c r="V27" s="153">
        <f t="shared" si="3"/>
        <v>0</v>
      </c>
      <c r="Y27">
        <f>BAWANA!AW27+BAWANA!AX27</f>
        <v>25.42</v>
      </c>
      <c r="Z27">
        <f>BAWANA!BD27+BAWANA!BE27</f>
        <v>25.42</v>
      </c>
      <c r="AA27">
        <f>BAWANA!X27+BAWANA!Y27</f>
        <v>25.42</v>
      </c>
      <c r="AB27">
        <f>BAWANA!AE27+BAWANA!AF27</f>
        <v>25.42</v>
      </c>
      <c r="AC27" s="160">
        <f t="shared" si="6"/>
        <v>0</v>
      </c>
      <c r="AD27" s="16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219.15999999999997</v>
      </c>
      <c r="E28">
        <f>BAWANA!AM28</f>
        <v>0</v>
      </c>
      <c r="F28">
        <f t="shared" si="4"/>
        <v>256</v>
      </c>
      <c r="G28">
        <f t="shared" si="5"/>
        <v>219.15999999999997</v>
      </c>
      <c r="H28" s="153"/>
      <c r="I28">
        <f>BRPL_EOD!AK28+BRPL_EOD!AL28</f>
        <v>79.13</v>
      </c>
      <c r="J28">
        <f>BYPL_EOD!AK28+BYPL_EOD!AL28</f>
        <v>49.92</v>
      </c>
      <c r="K28">
        <f>MES_EOD!AK28+MES_EOD!AL28</f>
        <v>5.82</v>
      </c>
      <c r="L28">
        <f>NDMC_EOD!AK28+NDMC_EOD!AL28</f>
        <v>29</v>
      </c>
      <c r="M28">
        <f>TPDDL_EOD!AK28+TPDDL_EOD!AL28</f>
        <v>55.29</v>
      </c>
      <c r="N28">
        <f t="shared" si="0"/>
        <v>219.16</v>
      </c>
      <c r="O28" s="153">
        <f t="shared" si="1"/>
        <v>0</v>
      </c>
      <c r="P28">
        <v>79.129999999999981</v>
      </c>
      <c r="Q28">
        <v>49.919999999999995</v>
      </c>
      <c r="R28">
        <v>5.8199999999999994</v>
      </c>
      <c r="S28">
        <v>28.999999999999996</v>
      </c>
      <c r="T28">
        <v>55.289999999999992</v>
      </c>
      <c r="U28" s="155">
        <f t="shared" si="2"/>
        <v>219.15999999999997</v>
      </c>
      <c r="V28" s="153">
        <f t="shared" si="3"/>
        <v>0</v>
      </c>
      <c r="Y28">
        <f>BAWANA!AW28+BAWANA!AX28</f>
        <v>25.42</v>
      </c>
      <c r="Z28">
        <f>BAWANA!BD28+BAWANA!BE28</f>
        <v>25.42</v>
      </c>
      <c r="AA28">
        <f>BAWANA!X28+BAWANA!Y28</f>
        <v>25.42</v>
      </c>
      <c r="AB28">
        <f>BAWANA!AE28+BAWANA!AF28</f>
        <v>25.42</v>
      </c>
      <c r="AC28" s="160">
        <f t="shared" si="6"/>
        <v>0</v>
      </c>
      <c r="AD28" s="16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219.15999999999997</v>
      </c>
      <c r="E29">
        <f>BAWANA!AM29</f>
        <v>0</v>
      </c>
      <c r="F29">
        <f t="shared" si="4"/>
        <v>256</v>
      </c>
      <c r="G29">
        <f t="shared" si="5"/>
        <v>219.15999999999997</v>
      </c>
      <c r="H29" s="153"/>
      <c r="I29">
        <f>BRPL_EOD!AK29+BRPL_EOD!AL29</f>
        <v>79.13</v>
      </c>
      <c r="J29">
        <f>BYPL_EOD!AK29+BYPL_EOD!AL29</f>
        <v>49.92</v>
      </c>
      <c r="K29">
        <f>MES_EOD!AK29+MES_EOD!AL29</f>
        <v>5.82</v>
      </c>
      <c r="L29">
        <f>NDMC_EOD!AK29+NDMC_EOD!AL29</f>
        <v>29</v>
      </c>
      <c r="M29">
        <f>TPDDL_EOD!AK29+TPDDL_EOD!AL29</f>
        <v>55.29</v>
      </c>
      <c r="N29">
        <f t="shared" si="0"/>
        <v>219.16</v>
      </c>
      <c r="O29" s="153">
        <f t="shared" si="1"/>
        <v>0</v>
      </c>
      <c r="P29">
        <v>79.129999999999981</v>
      </c>
      <c r="Q29">
        <v>49.919999999999995</v>
      </c>
      <c r="R29">
        <v>5.8199999999999994</v>
      </c>
      <c r="S29">
        <v>28.999999999999996</v>
      </c>
      <c r="T29">
        <v>55.289999999999992</v>
      </c>
      <c r="U29" s="155">
        <f t="shared" si="2"/>
        <v>219.15999999999997</v>
      </c>
      <c r="V29" s="153">
        <f t="shared" si="3"/>
        <v>0</v>
      </c>
      <c r="Y29">
        <f>BAWANA!AW29+BAWANA!AX29</f>
        <v>25.42</v>
      </c>
      <c r="Z29">
        <f>BAWANA!BD29+BAWANA!BE29</f>
        <v>25.42</v>
      </c>
      <c r="AA29">
        <f>BAWANA!X29+BAWANA!Y29</f>
        <v>25.42</v>
      </c>
      <c r="AB29">
        <f>BAWANA!AE29+BAWANA!AF29</f>
        <v>25.42</v>
      </c>
      <c r="AC29" s="160">
        <f t="shared" si="6"/>
        <v>0</v>
      </c>
      <c r="AD29" s="16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219.15999999999997</v>
      </c>
      <c r="E30">
        <f>BAWANA!AM30</f>
        <v>0</v>
      </c>
      <c r="F30">
        <f t="shared" si="4"/>
        <v>256</v>
      </c>
      <c r="G30">
        <f t="shared" si="5"/>
        <v>219.15999999999997</v>
      </c>
      <c r="H30" s="153"/>
      <c r="I30">
        <f>BRPL_EOD!AK30+BRPL_EOD!AL30</f>
        <v>79.13</v>
      </c>
      <c r="J30">
        <f>BYPL_EOD!AK30+BYPL_EOD!AL30</f>
        <v>49.92</v>
      </c>
      <c r="K30">
        <f>MES_EOD!AK30+MES_EOD!AL30</f>
        <v>5.82</v>
      </c>
      <c r="L30">
        <f>NDMC_EOD!AK30+NDMC_EOD!AL30</f>
        <v>29</v>
      </c>
      <c r="M30">
        <f>TPDDL_EOD!AK30+TPDDL_EOD!AL30</f>
        <v>55.29</v>
      </c>
      <c r="N30">
        <f t="shared" si="0"/>
        <v>219.16</v>
      </c>
      <c r="O30" s="153">
        <f t="shared" si="1"/>
        <v>0</v>
      </c>
      <c r="P30">
        <v>79.129999999999981</v>
      </c>
      <c r="Q30">
        <v>49.919999999999995</v>
      </c>
      <c r="R30">
        <v>5.8199999999999994</v>
      </c>
      <c r="S30">
        <v>28.999999999999996</v>
      </c>
      <c r="T30">
        <v>55.289999999999992</v>
      </c>
      <c r="U30" s="155">
        <f t="shared" si="2"/>
        <v>219.15999999999997</v>
      </c>
      <c r="V30" s="153">
        <f t="shared" si="3"/>
        <v>0</v>
      </c>
      <c r="Y30">
        <f>BAWANA!AW30+BAWANA!AX30</f>
        <v>25.42</v>
      </c>
      <c r="Z30">
        <f>BAWANA!BD30+BAWANA!BE30</f>
        <v>25.42</v>
      </c>
      <c r="AA30">
        <f>BAWANA!X30+BAWANA!Y30</f>
        <v>25.42</v>
      </c>
      <c r="AB30">
        <f>BAWANA!AE30+BAWANA!AF30</f>
        <v>25.42</v>
      </c>
      <c r="AC30" s="160">
        <f t="shared" si="6"/>
        <v>0</v>
      </c>
      <c r="AD30" s="16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219.15999999999997</v>
      </c>
      <c r="E31">
        <f>BAWANA!AM31</f>
        <v>0</v>
      </c>
      <c r="F31">
        <f t="shared" si="4"/>
        <v>256</v>
      </c>
      <c r="G31">
        <f t="shared" si="5"/>
        <v>219.15999999999997</v>
      </c>
      <c r="H31" s="153"/>
      <c r="I31">
        <f>BRPL_EOD!AK31+BRPL_EOD!AL31</f>
        <v>79.13</v>
      </c>
      <c r="J31">
        <f>BYPL_EOD!AK31+BYPL_EOD!AL31</f>
        <v>49.92</v>
      </c>
      <c r="K31">
        <f>MES_EOD!AK31+MES_EOD!AL31</f>
        <v>5.82</v>
      </c>
      <c r="L31">
        <f>NDMC_EOD!AK31+NDMC_EOD!AL31</f>
        <v>29</v>
      </c>
      <c r="M31">
        <f>TPDDL_EOD!AK31+TPDDL_EOD!AL31</f>
        <v>55.29</v>
      </c>
      <c r="N31">
        <f t="shared" si="0"/>
        <v>219.16</v>
      </c>
      <c r="O31" s="153">
        <f t="shared" si="1"/>
        <v>0</v>
      </c>
      <c r="P31">
        <v>79.129999999999981</v>
      </c>
      <c r="Q31">
        <v>49.919999999999995</v>
      </c>
      <c r="R31">
        <v>5.8199999999999994</v>
      </c>
      <c r="S31">
        <v>28.999999999999996</v>
      </c>
      <c r="T31">
        <v>55.289999999999992</v>
      </c>
      <c r="U31" s="155">
        <f t="shared" si="2"/>
        <v>219.15999999999997</v>
      </c>
      <c r="V31" s="153">
        <f t="shared" si="3"/>
        <v>0</v>
      </c>
      <c r="Y31">
        <f>BAWANA!AW31+BAWANA!AX31</f>
        <v>25.42</v>
      </c>
      <c r="Z31">
        <f>BAWANA!BD31+BAWANA!BE31</f>
        <v>25.42</v>
      </c>
      <c r="AA31">
        <f>BAWANA!X31+BAWANA!Y31</f>
        <v>25.42</v>
      </c>
      <c r="AB31">
        <f>BAWANA!AE31+BAWANA!AF31</f>
        <v>25.42</v>
      </c>
      <c r="AC31" s="160">
        <f t="shared" si="6"/>
        <v>0</v>
      </c>
      <c r="AD31" s="16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219.15999999999997</v>
      </c>
      <c r="E32">
        <f>BAWANA!AM32</f>
        <v>0</v>
      </c>
      <c r="F32">
        <f t="shared" si="4"/>
        <v>256</v>
      </c>
      <c r="G32">
        <f t="shared" si="5"/>
        <v>219.15999999999997</v>
      </c>
      <c r="H32" s="153"/>
      <c r="I32">
        <f>BRPL_EOD!AK32+BRPL_EOD!AL32</f>
        <v>79.13</v>
      </c>
      <c r="J32">
        <f>BYPL_EOD!AK32+BYPL_EOD!AL32</f>
        <v>49.92</v>
      </c>
      <c r="K32">
        <f>MES_EOD!AK32+MES_EOD!AL32</f>
        <v>5.82</v>
      </c>
      <c r="L32">
        <f>NDMC_EOD!AK32+NDMC_EOD!AL32</f>
        <v>29</v>
      </c>
      <c r="M32">
        <f>TPDDL_EOD!AK32+TPDDL_EOD!AL32</f>
        <v>55.29</v>
      </c>
      <c r="N32">
        <f t="shared" si="0"/>
        <v>219.16</v>
      </c>
      <c r="O32" s="153">
        <f t="shared" si="1"/>
        <v>0</v>
      </c>
      <c r="P32">
        <v>79.129999999999981</v>
      </c>
      <c r="Q32">
        <v>49.919999999999995</v>
      </c>
      <c r="R32">
        <v>5.8199999999999994</v>
      </c>
      <c r="S32">
        <v>28.999999999999996</v>
      </c>
      <c r="T32">
        <v>55.289999999999992</v>
      </c>
      <c r="U32" s="155">
        <f t="shared" si="2"/>
        <v>219.15999999999997</v>
      </c>
      <c r="V32" s="153">
        <f t="shared" si="3"/>
        <v>0</v>
      </c>
      <c r="Y32">
        <f>BAWANA!AW32+BAWANA!AX32</f>
        <v>25.42</v>
      </c>
      <c r="Z32">
        <f>BAWANA!BD32+BAWANA!BE32</f>
        <v>25.42</v>
      </c>
      <c r="AA32">
        <f>BAWANA!X32+BAWANA!Y32</f>
        <v>25.42</v>
      </c>
      <c r="AB32">
        <f>BAWANA!AE32+BAWANA!AF32</f>
        <v>25.42</v>
      </c>
      <c r="AC32" s="160">
        <f t="shared" si="6"/>
        <v>0</v>
      </c>
      <c r="AD32" s="16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219.15999999999997</v>
      </c>
      <c r="E33">
        <f>BAWANA!AM33</f>
        <v>0</v>
      </c>
      <c r="F33">
        <f t="shared" si="4"/>
        <v>256</v>
      </c>
      <c r="G33">
        <f t="shared" si="5"/>
        <v>219.15999999999997</v>
      </c>
      <c r="H33" s="153"/>
      <c r="I33">
        <f>BRPL_EOD!AK33+BRPL_EOD!AL33</f>
        <v>79.13</v>
      </c>
      <c r="J33">
        <f>BYPL_EOD!AK33+BYPL_EOD!AL33</f>
        <v>49.92</v>
      </c>
      <c r="K33">
        <f>MES_EOD!AK33+MES_EOD!AL33</f>
        <v>5.82</v>
      </c>
      <c r="L33">
        <f>NDMC_EOD!AK33+NDMC_EOD!AL33</f>
        <v>29</v>
      </c>
      <c r="M33">
        <f>TPDDL_EOD!AK33+TPDDL_EOD!AL33</f>
        <v>55.29</v>
      </c>
      <c r="N33">
        <f t="shared" si="0"/>
        <v>219.16</v>
      </c>
      <c r="O33" s="153">
        <f t="shared" si="1"/>
        <v>0</v>
      </c>
      <c r="P33">
        <v>79.129999999999981</v>
      </c>
      <c r="Q33">
        <v>49.919999999999995</v>
      </c>
      <c r="R33">
        <v>5.8199999999999994</v>
      </c>
      <c r="S33">
        <v>28.999999999999996</v>
      </c>
      <c r="T33">
        <v>55.289999999999992</v>
      </c>
      <c r="U33" s="155">
        <f t="shared" si="2"/>
        <v>219.15999999999997</v>
      </c>
      <c r="V33" s="153">
        <f t="shared" si="3"/>
        <v>0</v>
      </c>
      <c r="Y33">
        <f>BAWANA!AW33+BAWANA!AX33</f>
        <v>25.42</v>
      </c>
      <c r="Z33">
        <f>BAWANA!BD33+BAWANA!BE33</f>
        <v>25.42</v>
      </c>
      <c r="AA33">
        <f>BAWANA!X33+BAWANA!Y33</f>
        <v>25.42</v>
      </c>
      <c r="AB33">
        <f>BAWANA!AE33+BAWANA!AF33</f>
        <v>25.42</v>
      </c>
      <c r="AC33" s="160">
        <f t="shared" si="6"/>
        <v>0</v>
      </c>
      <c r="AD33" s="16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219.15999999999997</v>
      </c>
      <c r="E34">
        <f>BAWANA!AM34</f>
        <v>0</v>
      </c>
      <c r="F34">
        <f t="shared" si="4"/>
        <v>256</v>
      </c>
      <c r="G34">
        <f t="shared" si="5"/>
        <v>219.15999999999997</v>
      </c>
      <c r="H34" s="153"/>
      <c r="I34">
        <f>BRPL_EOD!AK34+BRPL_EOD!AL34</f>
        <v>79.13</v>
      </c>
      <c r="J34">
        <f>BYPL_EOD!AK34+BYPL_EOD!AL34</f>
        <v>49.92</v>
      </c>
      <c r="K34">
        <f>MES_EOD!AK34+MES_EOD!AL34</f>
        <v>5.82</v>
      </c>
      <c r="L34">
        <f>NDMC_EOD!AK34+NDMC_EOD!AL34</f>
        <v>29</v>
      </c>
      <c r="M34">
        <f>TPDDL_EOD!AK34+TPDDL_EOD!AL34</f>
        <v>55.29</v>
      </c>
      <c r="N34">
        <f t="shared" si="0"/>
        <v>219.16</v>
      </c>
      <c r="O34" s="153">
        <f t="shared" si="1"/>
        <v>0</v>
      </c>
      <c r="P34">
        <v>79.129999999999981</v>
      </c>
      <c r="Q34">
        <v>49.919999999999995</v>
      </c>
      <c r="R34">
        <v>5.8199999999999994</v>
      </c>
      <c r="S34">
        <v>28.999999999999996</v>
      </c>
      <c r="T34">
        <v>55.289999999999992</v>
      </c>
      <c r="U34" s="155">
        <f t="shared" si="2"/>
        <v>219.15999999999997</v>
      </c>
      <c r="V34" s="153">
        <f t="shared" si="3"/>
        <v>0</v>
      </c>
      <c r="Y34">
        <f>BAWANA!AW34+BAWANA!AX34</f>
        <v>25.42</v>
      </c>
      <c r="Z34">
        <f>BAWANA!BD34+BAWANA!BE34</f>
        <v>25.42</v>
      </c>
      <c r="AA34">
        <f>BAWANA!X34+BAWANA!Y34</f>
        <v>25.42</v>
      </c>
      <c r="AB34">
        <f>BAWANA!AE34+BAWANA!AF34</f>
        <v>25.42</v>
      </c>
      <c r="AC34" s="160">
        <f t="shared" si="6"/>
        <v>0</v>
      </c>
      <c r="AD34" s="16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219.15999999999997</v>
      </c>
      <c r="E35">
        <f>BAWANA!AM35</f>
        <v>0</v>
      </c>
      <c r="F35">
        <f t="shared" si="4"/>
        <v>256</v>
      </c>
      <c r="G35">
        <f t="shared" si="5"/>
        <v>219.15999999999997</v>
      </c>
      <c r="H35" s="153"/>
      <c r="I35">
        <f>BRPL_EOD!AK35+BRPL_EOD!AL35</f>
        <v>79.13</v>
      </c>
      <c r="J35">
        <f>BYPL_EOD!AK35+BYPL_EOD!AL35</f>
        <v>49.92</v>
      </c>
      <c r="K35">
        <f>MES_EOD!AK35+MES_EOD!AL35</f>
        <v>5.82</v>
      </c>
      <c r="L35">
        <f>NDMC_EOD!AK35+NDMC_EOD!AL35</f>
        <v>29</v>
      </c>
      <c r="M35">
        <f>TPDDL_EOD!AK35+TPDDL_EOD!AL35</f>
        <v>55.29</v>
      </c>
      <c r="N35">
        <f t="shared" si="0"/>
        <v>219.16</v>
      </c>
      <c r="O35" s="153">
        <f t="shared" si="1"/>
        <v>0</v>
      </c>
      <c r="P35">
        <v>79.129999999999981</v>
      </c>
      <c r="Q35">
        <v>49.919999999999995</v>
      </c>
      <c r="R35">
        <v>5.8199999999999994</v>
      </c>
      <c r="S35">
        <v>28.999999999999996</v>
      </c>
      <c r="T35">
        <v>55.289999999999992</v>
      </c>
      <c r="U35" s="155">
        <f t="shared" si="2"/>
        <v>219.15999999999997</v>
      </c>
      <c r="V35" s="153">
        <f t="shared" si="3"/>
        <v>0</v>
      </c>
      <c r="Y35">
        <f>BAWANA!AW35+BAWANA!AX35</f>
        <v>25.42</v>
      </c>
      <c r="Z35">
        <f>BAWANA!BD35+BAWANA!BE35</f>
        <v>25.42</v>
      </c>
      <c r="AA35">
        <f>BAWANA!X35+BAWANA!Y35</f>
        <v>25.42</v>
      </c>
      <c r="AB35">
        <f>BAWANA!AE35+BAWANA!AF35</f>
        <v>25.42</v>
      </c>
      <c r="AC35" s="160">
        <f t="shared" si="6"/>
        <v>0</v>
      </c>
      <c r="AD35" s="16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219.15999999999997</v>
      </c>
      <c r="E36">
        <f>BAWANA!AM36</f>
        <v>0</v>
      </c>
      <c r="F36">
        <f t="shared" si="4"/>
        <v>256</v>
      </c>
      <c r="G36">
        <f t="shared" si="5"/>
        <v>219.15999999999997</v>
      </c>
      <c r="H36" s="153"/>
      <c r="I36">
        <f>BRPL_EOD!AK36+BRPL_EOD!AL36</f>
        <v>79.13</v>
      </c>
      <c r="J36">
        <f>BYPL_EOD!AK36+BYPL_EOD!AL36</f>
        <v>49.92</v>
      </c>
      <c r="K36">
        <f>MES_EOD!AK36+MES_EOD!AL36</f>
        <v>5.82</v>
      </c>
      <c r="L36">
        <f>NDMC_EOD!AK36+NDMC_EOD!AL36</f>
        <v>29</v>
      </c>
      <c r="M36">
        <f>TPDDL_EOD!AK36+TPDDL_EOD!AL36</f>
        <v>55.29</v>
      </c>
      <c r="N36">
        <f t="shared" si="0"/>
        <v>219.16</v>
      </c>
      <c r="O36" s="153">
        <f t="shared" si="1"/>
        <v>0</v>
      </c>
      <c r="P36">
        <v>79.129999999999981</v>
      </c>
      <c r="Q36">
        <v>49.919999999999995</v>
      </c>
      <c r="R36">
        <v>5.8199999999999994</v>
      </c>
      <c r="S36">
        <v>28.999999999999996</v>
      </c>
      <c r="T36">
        <v>55.289999999999992</v>
      </c>
      <c r="U36" s="155">
        <f t="shared" si="2"/>
        <v>219.15999999999997</v>
      </c>
      <c r="V36" s="153">
        <f t="shared" si="3"/>
        <v>0</v>
      </c>
      <c r="Y36">
        <f>BAWANA!AW36+BAWANA!AX36</f>
        <v>25.42</v>
      </c>
      <c r="Z36">
        <f>BAWANA!BD36+BAWANA!BE36</f>
        <v>25.42</v>
      </c>
      <c r="AA36">
        <f>BAWANA!X36+BAWANA!Y36</f>
        <v>25.42</v>
      </c>
      <c r="AB36">
        <f>BAWANA!AE36+BAWANA!AF36</f>
        <v>25.42</v>
      </c>
      <c r="AC36" s="160">
        <f t="shared" si="6"/>
        <v>0</v>
      </c>
      <c r="AD36" s="16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219.15999999999997</v>
      </c>
      <c r="E37">
        <f>BAWANA!AM37</f>
        <v>0</v>
      </c>
      <c r="F37">
        <f t="shared" si="4"/>
        <v>256</v>
      </c>
      <c r="G37">
        <f t="shared" si="5"/>
        <v>219.15999999999997</v>
      </c>
      <c r="H37" s="153"/>
      <c r="I37">
        <f>BRPL_EOD!AK37+BRPL_EOD!AL37</f>
        <v>79.13</v>
      </c>
      <c r="J37">
        <f>BYPL_EOD!AK37+BYPL_EOD!AL37</f>
        <v>49.92</v>
      </c>
      <c r="K37">
        <f>MES_EOD!AK37+MES_EOD!AL37</f>
        <v>5.82</v>
      </c>
      <c r="L37">
        <f>NDMC_EOD!AK37+NDMC_EOD!AL37</f>
        <v>29</v>
      </c>
      <c r="M37">
        <f>TPDDL_EOD!AK37+TPDDL_EOD!AL37</f>
        <v>55.29</v>
      </c>
      <c r="N37">
        <f t="shared" si="0"/>
        <v>219.16</v>
      </c>
      <c r="O37" s="153">
        <f t="shared" si="1"/>
        <v>0</v>
      </c>
      <c r="P37">
        <v>79.129999999999981</v>
      </c>
      <c r="Q37">
        <v>49.919999999999995</v>
      </c>
      <c r="R37">
        <v>5.8199999999999994</v>
      </c>
      <c r="S37">
        <v>28.999999999999996</v>
      </c>
      <c r="T37">
        <v>55.289999999999992</v>
      </c>
      <c r="U37" s="155">
        <f t="shared" si="2"/>
        <v>219.15999999999997</v>
      </c>
      <c r="V37" s="153">
        <f t="shared" si="3"/>
        <v>0</v>
      </c>
      <c r="Y37">
        <f>BAWANA!AW37+BAWANA!AX37</f>
        <v>25.42</v>
      </c>
      <c r="Z37">
        <f>BAWANA!BD37+BAWANA!BE37</f>
        <v>25.42</v>
      </c>
      <c r="AA37">
        <f>BAWANA!X37+BAWANA!Y37</f>
        <v>25.42</v>
      </c>
      <c r="AB37">
        <f>BAWANA!AE37+BAWANA!AF37</f>
        <v>25.42</v>
      </c>
      <c r="AC37" s="160">
        <f t="shared" si="6"/>
        <v>0</v>
      </c>
      <c r="AD37" s="16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219.15999999999997</v>
      </c>
      <c r="E38">
        <f>BAWANA!AM38</f>
        <v>0</v>
      </c>
      <c r="F38">
        <f t="shared" si="4"/>
        <v>256</v>
      </c>
      <c r="G38">
        <f t="shared" si="5"/>
        <v>219.15999999999997</v>
      </c>
      <c r="H38" s="153"/>
      <c r="I38">
        <f>BRPL_EOD!AK38+BRPL_EOD!AL38</f>
        <v>79.13</v>
      </c>
      <c r="J38">
        <f>BYPL_EOD!AK38+BYPL_EOD!AL38</f>
        <v>49.92</v>
      </c>
      <c r="K38">
        <f>MES_EOD!AK38+MES_EOD!AL38</f>
        <v>5.82</v>
      </c>
      <c r="L38">
        <f>NDMC_EOD!AK38+NDMC_EOD!AL38</f>
        <v>29</v>
      </c>
      <c r="M38">
        <f>TPDDL_EOD!AK38+TPDDL_EOD!AL38</f>
        <v>55.29</v>
      </c>
      <c r="N38">
        <f t="shared" si="0"/>
        <v>219.16</v>
      </c>
      <c r="O38" s="153">
        <f t="shared" si="1"/>
        <v>0</v>
      </c>
      <c r="P38">
        <v>79.129999999999981</v>
      </c>
      <c r="Q38">
        <v>49.919999999999995</v>
      </c>
      <c r="R38">
        <v>5.8199999999999994</v>
      </c>
      <c r="S38">
        <v>28.999999999999996</v>
      </c>
      <c r="T38">
        <v>55.289999999999992</v>
      </c>
      <c r="U38" s="155">
        <f t="shared" si="2"/>
        <v>219.15999999999997</v>
      </c>
      <c r="V38" s="153">
        <f t="shared" si="3"/>
        <v>0</v>
      </c>
      <c r="Y38">
        <f>BAWANA!AW38+BAWANA!AX38</f>
        <v>25.42</v>
      </c>
      <c r="Z38">
        <f>BAWANA!BD38+BAWANA!BE38</f>
        <v>25.42</v>
      </c>
      <c r="AA38">
        <f>BAWANA!X38+BAWANA!Y38</f>
        <v>25.42</v>
      </c>
      <c r="AB38">
        <f>BAWANA!AE38+BAWANA!AF38</f>
        <v>25.42</v>
      </c>
      <c r="AC38" s="160">
        <f t="shared" si="6"/>
        <v>0</v>
      </c>
      <c r="AD38" s="16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219.15999999999997</v>
      </c>
      <c r="E39">
        <f>BAWANA!AM39</f>
        <v>0</v>
      </c>
      <c r="F39">
        <f t="shared" si="4"/>
        <v>256</v>
      </c>
      <c r="G39">
        <f t="shared" si="5"/>
        <v>219.15999999999997</v>
      </c>
      <c r="H39" s="153"/>
      <c r="I39">
        <f>BRPL_EOD!AK39+BRPL_EOD!AL39</f>
        <v>79.13</v>
      </c>
      <c r="J39">
        <f>BYPL_EOD!AK39+BYPL_EOD!AL39</f>
        <v>49.92</v>
      </c>
      <c r="K39">
        <f>MES_EOD!AK39+MES_EOD!AL39</f>
        <v>5.82</v>
      </c>
      <c r="L39">
        <f>NDMC_EOD!AK39+NDMC_EOD!AL39</f>
        <v>29</v>
      </c>
      <c r="M39">
        <f>TPDDL_EOD!AK39+TPDDL_EOD!AL39</f>
        <v>55.29</v>
      </c>
      <c r="N39">
        <f t="shared" si="0"/>
        <v>219.16</v>
      </c>
      <c r="O39" s="153">
        <f t="shared" si="1"/>
        <v>0</v>
      </c>
      <c r="P39">
        <v>79.129999999999981</v>
      </c>
      <c r="Q39">
        <v>49.919999999999995</v>
      </c>
      <c r="R39">
        <v>5.8199999999999994</v>
      </c>
      <c r="S39">
        <v>28.999999999999996</v>
      </c>
      <c r="T39">
        <v>55.289999999999992</v>
      </c>
      <c r="U39" s="155">
        <f t="shared" si="2"/>
        <v>219.15999999999997</v>
      </c>
      <c r="V39" s="153">
        <f t="shared" si="3"/>
        <v>0</v>
      </c>
      <c r="Y39">
        <f>BAWANA!AW39+BAWANA!AX39</f>
        <v>25.42</v>
      </c>
      <c r="Z39">
        <f>BAWANA!BD39+BAWANA!BE39</f>
        <v>25.42</v>
      </c>
      <c r="AA39">
        <f>BAWANA!X39+BAWANA!Y39</f>
        <v>25.42</v>
      </c>
      <c r="AB39">
        <f>BAWANA!AE39+BAWANA!AF39</f>
        <v>25.42</v>
      </c>
      <c r="AC39" s="160">
        <f t="shared" si="6"/>
        <v>0</v>
      </c>
      <c r="AD39" s="16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219.15999999999997</v>
      </c>
      <c r="E40">
        <f>BAWANA!AM40</f>
        <v>0</v>
      </c>
      <c r="F40">
        <f t="shared" si="4"/>
        <v>256</v>
      </c>
      <c r="G40">
        <f t="shared" si="5"/>
        <v>219.15999999999997</v>
      </c>
      <c r="H40" s="153"/>
      <c r="I40">
        <f>BRPL_EOD!AK40+BRPL_EOD!AL40</f>
        <v>79.13</v>
      </c>
      <c r="J40">
        <f>BYPL_EOD!AK40+BYPL_EOD!AL40</f>
        <v>49.92</v>
      </c>
      <c r="K40">
        <f>MES_EOD!AK40+MES_EOD!AL40</f>
        <v>5.82</v>
      </c>
      <c r="L40">
        <f>NDMC_EOD!AK40+NDMC_EOD!AL40</f>
        <v>29</v>
      </c>
      <c r="M40">
        <f>TPDDL_EOD!AK40+TPDDL_EOD!AL40</f>
        <v>55.29</v>
      </c>
      <c r="N40">
        <f t="shared" si="0"/>
        <v>219.16</v>
      </c>
      <c r="O40" s="153">
        <f t="shared" si="1"/>
        <v>0</v>
      </c>
      <c r="P40">
        <v>79.129999999999981</v>
      </c>
      <c r="Q40">
        <v>49.919999999999995</v>
      </c>
      <c r="R40">
        <v>5.8199999999999994</v>
      </c>
      <c r="S40">
        <v>28.999999999999996</v>
      </c>
      <c r="T40">
        <v>55.289999999999992</v>
      </c>
      <c r="U40" s="155">
        <f t="shared" si="2"/>
        <v>219.15999999999997</v>
      </c>
      <c r="V40" s="153">
        <f t="shared" si="3"/>
        <v>0</v>
      </c>
      <c r="Y40">
        <f>BAWANA!AW40+BAWANA!AX40</f>
        <v>25.42</v>
      </c>
      <c r="Z40">
        <f>BAWANA!BD40+BAWANA!BE40</f>
        <v>25.42</v>
      </c>
      <c r="AA40">
        <f>BAWANA!X40+BAWANA!Y40</f>
        <v>25.42</v>
      </c>
      <c r="AB40">
        <f>BAWANA!AE40+BAWANA!AF40</f>
        <v>25.42</v>
      </c>
      <c r="AC40" s="160">
        <f t="shared" si="6"/>
        <v>0</v>
      </c>
      <c r="AD40" s="16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219.15999999999997</v>
      </c>
      <c r="E41">
        <f>BAWANA!AM41</f>
        <v>0</v>
      </c>
      <c r="F41">
        <f t="shared" si="4"/>
        <v>256</v>
      </c>
      <c r="G41">
        <f t="shared" si="5"/>
        <v>219.15999999999997</v>
      </c>
      <c r="H41" s="153"/>
      <c r="I41">
        <f>BRPL_EOD!AK41+BRPL_EOD!AL41</f>
        <v>79.13</v>
      </c>
      <c r="J41">
        <f>BYPL_EOD!AK41+BYPL_EOD!AL41</f>
        <v>49.92</v>
      </c>
      <c r="K41">
        <f>MES_EOD!AK41+MES_EOD!AL41</f>
        <v>5.82</v>
      </c>
      <c r="L41">
        <f>NDMC_EOD!AK41+NDMC_EOD!AL41</f>
        <v>29</v>
      </c>
      <c r="M41">
        <f>TPDDL_EOD!AK41+TPDDL_EOD!AL41</f>
        <v>55.29</v>
      </c>
      <c r="N41">
        <f t="shared" si="0"/>
        <v>219.16</v>
      </c>
      <c r="O41" s="153">
        <f t="shared" si="1"/>
        <v>0</v>
      </c>
      <c r="P41">
        <v>79.129999999999981</v>
      </c>
      <c r="Q41">
        <v>49.919999999999995</v>
      </c>
      <c r="R41">
        <v>5.8199999999999994</v>
      </c>
      <c r="S41">
        <v>28.999999999999996</v>
      </c>
      <c r="T41">
        <v>55.289999999999992</v>
      </c>
      <c r="U41" s="155">
        <f t="shared" si="2"/>
        <v>219.15999999999997</v>
      </c>
      <c r="V41" s="153">
        <f t="shared" si="3"/>
        <v>0</v>
      </c>
      <c r="Y41">
        <f>BAWANA!AW41+BAWANA!AX41</f>
        <v>25.42</v>
      </c>
      <c r="Z41">
        <f>BAWANA!BD41+BAWANA!BE41</f>
        <v>25.42</v>
      </c>
      <c r="AA41">
        <f>BAWANA!X41+BAWANA!Y41</f>
        <v>25.42</v>
      </c>
      <c r="AB41">
        <f>BAWANA!AE41+BAWANA!AF41</f>
        <v>25.42</v>
      </c>
      <c r="AC41" s="160">
        <f t="shared" si="6"/>
        <v>0</v>
      </c>
      <c r="AD41" s="16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219.15999999999997</v>
      </c>
      <c r="E42">
        <f>BAWANA!AM42</f>
        <v>0</v>
      </c>
      <c r="F42">
        <f t="shared" si="4"/>
        <v>256</v>
      </c>
      <c r="G42">
        <f t="shared" si="5"/>
        <v>219.15999999999997</v>
      </c>
      <c r="H42" s="153"/>
      <c r="I42">
        <f>BRPL_EOD!AK42+BRPL_EOD!AL42</f>
        <v>79.13</v>
      </c>
      <c r="J42">
        <f>BYPL_EOD!AK42+BYPL_EOD!AL42</f>
        <v>49.92</v>
      </c>
      <c r="K42">
        <f>MES_EOD!AK42+MES_EOD!AL42</f>
        <v>5.82</v>
      </c>
      <c r="L42">
        <f>NDMC_EOD!AK42+NDMC_EOD!AL42</f>
        <v>29</v>
      </c>
      <c r="M42">
        <f>TPDDL_EOD!AK42+TPDDL_EOD!AL42</f>
        <v>55.29</v>
      </c>
      <c r="N42">
        <f t="shared" si="0"/>
        <v>219.16</v>
      </c>
      <c r="O42" s="153">
        <f t="shared" si="1"/>
        <v>0</v>
      </c>
      <c r="P42">
        <v>79.129999999999981</v>
      </c>
      <c r="Q42">
        <v>49.919999999999995</v>
      </c>
      <c r="R42">
        <v>5.8199999999999994</v>
      </c>
      <c r="S42">
        <v>28.999999999999996</v>
      </c>
      <c r="T42">
        <v>55.289999999999992</v>
      </c>
      <c r="U42" s="155">
        <f t="shared" si="2"/>
        <v>219.15999999999997</v>
      </c>
      <c r="V42" s="153">
        <f t="shared" si="3"/>
        <v>0</v>
      </c>
      <c r="Y42">
        <f>BAWANA!AW42+BAWANA!AX42</f>
        <v>25.42</v>
      </c>
      <c r="Z42">
        <f>BAWANA!BD42+BAWANA!BE42</f>
        <v>25.42</v>
      </c>
      <c r="AA42">
        <f>BAWANA!X42+BAWANA!Y42</f>
        <v>25.42</v>
      </c>
      <c r="AB42">
        <f>BAWANA!AE42+BAWANA!AF42</f>
        <v>25.42</v>
      </c>
      <c r="AC42" s="160">
        <f t="shared" si="6"/>
        <v>0</v>
      </c>
      <c r="AD42" s="16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219.15999999999997</v>
      </c>
      <c r="E43">
        <f>BAWANA!AM43</f>
        <v>0</v>
      </c>
      <c r="F43">
        <f t="shared" si="4"/>
        <v>256</v>
      </c>
      <c r="G43">
        <f t="shared" si="5"/>
        <v>219.15999999999997</v>
      </c>
      <c r="H43" s="153"/>
      <c r="I43">
        <f>BRPL_EOD!AK43+BRPL_EOD!AL43</f>
        <v>79.13</v>
      </c>
      <c r="J43">
        <f>BYPL_EOD!AK43+BYPL_EOD!AL43</f>
        <v>49.92</v>
      </c>
      <c r="K43">
        <f>MES_EOD!AK43+MES_EOD!AL43</f>
        <v>5.82</v>
      </c>
      <c r="L43">
        <f>NDMC_EOD!AK43+NDMC_EOD!AL43</f>
        <v>29</v>
      </c>
      <c r="M43">
        <f>TPDDL_EOD!AK43+TPDDL_EOD!AL43</f>
        <v>55.29</v>
      </c>
      <c r="N43">
        <f t="shared" si="0"/>
        <v>219.16</v>
      </c>
      <c r="O43" s="153">
        <f t="shared" si="1"/>
        <v>0</v>
      </c>
      <c r="P43">
        <v>79.129999999999981</v>
      </c>
      <c r="Q43">
        <v>49.919999999999995</v>
      </c>
      <c r="R43">
        <v>5.8199999999999994</v>
      </c>
      <c r="S43">
        <v>28.999999999999996</v>
      </c>
      <c r="T43">
        <v>55.289999999999992</v>
      </c>
      <c r="U43" s="155">
        <f t="shared" si="2"/>
        <v>219.15999999999997</v>
      </c>
      <c r="V43" s="153">
        <f t="shared" si="3"/>
        <v>0</v>
      </c>
      <c r="Y43">
        <f>BAWANA!AW43+BAWANA!AX43</f>
        <v>25.42</v>
      </c>
      <c r="Z43">
        <f>BAWANA!BD43+BAWANA!BE43</f>
        <v>25.42</v>
      </c>
      <c r="AA43">
        <f>BAWANA!X43+BAWANA!Y43</f>
        <v>25.42</v>
      </c>
      <c r="AB43">
        <f>BAWANA!AE43+BAWANA!AF43</f>
        <v>25.42</v>
      </c>
      <c r="AC43" s="160">
        <f t="shared" si="6"/>
        <v>0</v>
      </c>
      <c r="AD43" s="16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219.15999999999997</v>
      </c>
      <c r="E44">
        <f>BAWANA!AM44</f>
        <v>0</v>
      </c>
      <c r="F44">
        <f t="shared" si="4"/>
        <v>256</v>
      </c>
      <c r="G44">
        <f t="shared" si="5"/>
        <v>219.15999999999997</v>
      </c>
      <c r="H44" s="153"/>
      <c r="I44">
        <f>BRPL_EOD!AK44+BRPL_EOD!AL44</f>
        <v>79.13</v>
      </c>
      <c r="J44">
        <f>BYPL_EOD!AK44+BYPL_EOD!AL44</f>
        <v>49.92</v>
      </c>
      <c r="K44">
        <f>MES_EOD!AK44+MES_EOD!AL44</f>
        <v>5.82</v>
      </c>
      <c r="L44">
        <f>NDMC_EOD!AK44+NDMC_EOD!AL44</f>
        <v>29</v>
      </c>
      <c r="M44">
        <f>TPDDL_EOD!AK44+TPDDL_EOD!AL44</f>
        <v>55.29</v>
      </c>
      <c r="N44">
        <f t="shared" si="0"/>
        <v>219.16</v>
      </c>
      <c r="O44" s="153">
        <f t="shared" si="1"/>
        <v>0</v>
      </c>
      <c r="P44">
        <v>79.129999999999981</v>
      </c>
      <c r="Q44">
        <v>49.919999999999995</v>
      </c>
      <c r="R44">
        <v>5.8199999999999994</v>
      </c>
      <c r="S44">
        <v>28.999999999999996</v>
      </c>
      <c r="T44">
        <v>55.289999999999992</v>
      </c>
      <c r="U44" s="155">
        <f t="shared" si="2"/>
        <v>219.15999999999997</v>
      </c>
      <c r="V44" s="153">
        <f t="shared" si="3"/>
        <v>0</v>
      </c>
      <c r="Y44">
        <f>BAWANA!AW44+BAWANA!AX44</f>
        <v>25.42</v>
      </c>
      <c r="Z44">
        <f>BAWANA!BD44+BAWANA!BE44</f>
        <v>25.42</v>
      </c>
      <c r="AA44">
        <f>BAWANA!X44+BAWANA!Y44</f>
        <v>25.42</v>
      </c>
      <c r="AB44">
        <f>BAWANA!AE44+BAWANA!AF44</f>
        <v>25.42</v>
      </c>
      <c r="AC44" s="160">
        <f t="shared" si="6"/>
        <v>0</v>
      </c>
      <c r="AD44" s="16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219.15999999999997</v>
      </c>
      <c r="E45">
        <f>BAWANA!AM45</f>
        <v>0</v>
      </c>
      <c r="F45">
        <f t="shared" si="4"/>
        <v>256</v>
      </c>
      <c r="G45">
        <f t="shared" si="5"/>
        <v>219.15999999999997</v>
      </c>
      <c r="H45" s="153"/>
      <c r="I45">
        <f>BRPL_EOD!AK45+BRPL_EOD!AL45</f>
        <v>79.13</v>
      </c>
      <c r="J45">
        <f>BYPL_EOD!AK45+BYPL_EOD!AL45</f>
        <v>49.92</v>
      </c>
      <c r="K45">
        <f>MES_EOD!AK45+MES_EOD!AL45</f>
        <v>5.82</v>
      </c>
      <c r="L45">
        <f>NDMC_EOD!AK45+NDMC_EOD!AL45</f>
        <v>29</v>
      </c>
      <c r="M45">
        <f>TPDDL_EOD!AK45+TPDDL_EOD!AL45</f>
        <v>55.29</v>
      </c>
      <c r="N45">
        <f t="shared" si="0"/>
        <v>219.16</v>
      </c>
      <c r="O45" s="153">
        <f t="shared" si="1"/>
        <v>0</v>
      </c>
      <c r="P45">
        <v>79.129999999999981</v>
      </c>
      <c r="Q45">
        <v>49.919999999999995</v>
      </c>
      <c r="R45">
        <v>5.8199999999999994</v>
      </c>
      <c r="S45">
        <v>28.999999999999996</v>
      </c>
      <c r="T45">
        <v>55.289999999999992</v>
      </c>
      <c r="U45" s="155">
        <f t="shared" si="2"/>
        <v>219.15999999999997</v>
      </c>
      <c r="V45" s="153">
        <f t="shared" si="3"/>
        <v>0</v>
      </c>
      <c r="Y45">
        <f>BAWANA!AW45+BAWANA!AX45</f>
        <v>25.42</v>
      </c>
      <c r="Z45">
        <f>BAWANA!BD45+BAWANA!BE45</f>
        <v>25.42</v>
      </c>
      <c r="AA45">
        <f>BAWANA!X45+BAWANA!Y45</f>
        <v>25.42</v>
      </c>
      <c r="AB45">
        <f>BAWANA!AE45+BAWANA!AF45</f>
        <v>25.42</v>
      </c>
      <c r="AC45" s="160">
        <f t="shared" si="6"/>
        <v>0</v>
      </c>
      <c r="AD45" s="16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229.34000000000003</v>
      </c>
      <c r="E46">
        <f>BAWANA!AM46</f>
        <v>0</v>
      </c>
      <c r="F46">
        <f t="shared" si="4"/>
        <v>256</v>
      </c>
      <c r="G46">
        <f t="shared" si="5"/>
        <v>229.34000000000003</v>
      </c>
      <c r="H46" s="153"/>
      <c r="I46">
        <f>BRPL_EOD!AK46+BRPL_EOD!AL46</f>
        <v>75</v>
      </c>
      <c r="J46">
        <f>BYPL_EOD!AK46+BYPL_EOD!AL46</f>
        <v>49.92</v>
      </c>
      <c r="K46">
        <f>MES_EOD!AK46+MES_EOD!AL46</f>
        <v>5.82</v>
      </c>
      <c r="L46">
        <f>NDMC_EOD!AK46+NDMC_EOD!AL46</f>
        <v>29</v>
      </c>
      <c r="M46">
        <f>TPDDL_EOD!AK46+TPDDL_EOD!AL46</f>
        <v>69.599999999999994</v>
      </c>
      <c r="N46">
        <f t="shared" si="0"/>
        <v>229.34</v>
      </c>
      <c r="O46" s="153">
        <f t="shared" si="1"/>
        <v>0</v>
      </c>
      <c r="P46">
        <v>75.000000000000014</v>
      </c>
      <c r="Q46">
        <v>49.920000000000009</v>
      </c>
      <c r="R46">
        <v>5.8200000000000012</v>
      </c>
      <c r="S46">
        <v>29.000000000000004</v>
      </c>
      <c r="T46">
        <v>69.600000000000009</v>
      </c>
      <c r="U46" s="155">
        <f t="shared" si="2"/>
        <v>229.34000000000003</v>
      </c>
      <c r="V46" s="153">
        <f t="shared" si="3"/>
        <v>0</v>
      </c>
      <c r="Y46">
        <f>BAWANA!AW46+BAWANA!AX46</f>
        <v>20.329999999999998</v>
      </c>
      <c r="Z46">
        <f>BAWANA!BD46+BAWANA!BE46</f>
        <v>20.329999999999998</v>
      </c>
      <c r="AA46">
        <f>BAWANA!X46+BAWANA!Y46</f>
        <v>20.329999999999998</v>
      </c>
      <c r="AB46">
        <f>BAWANA!AE46+BAWANA!AF46</f>
        <v>20.329999999999998</v>
      </c>
      <c r="AC46" s="160">
        <f t="shared" si="6"/>
        <v>0</v>
      </c>
      <c r="AD46" s="16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219.15999999999997</v>
      </c>
      <c r="E47">
        <f>BAWANA!AM47</f>
        <v>0</v>
      </c>
      <c r="F47">
        <f t="shared" si="4"/>
        <v>256</v>
      </c>
      <c r="G47">
        <f t="shared" si="5"/>
        <v>219.15999999999997</v>
      </c>
      <c r="H47" s="153"/>
      <c r="I47">
        <f>BRPL_EOD!AK47+BRPL_EOD!AL47</f>
        <v>79.13</v>
      </c>
      <c r="J47">
        <f>BYPL_EOD!AK47+BYPL_EOD!AL47</f>
        <v>49.92</v>
      </c>
      <c r="K47">
        <f>MES_EOD!AK47+MES_EOD!AL47</f>
        <v>5.82</v>
      </c>
      <c r="L47">
        <f>NDMC_EOD!AK47+NDMC_EOD!AL47</f>
        <v>29</v>
      </c>
      <c r="M47">
        <f>TPDDL_EOD!AK47+TPDDL_EOD!AL47</f>
        <v>55.29</v>
      </c>
      <c r="N47">
        <f t="shared" si="0"/>
        <v>219.16</v>
      </c>
      <c r="O47" s="153">
        <f t="shared" si="1"/>
        <v>0</v>
      </c>
      <c r="P47">
        <v>79.129999999999981</v>
      </c>
      <c r="Q47">
        <v>49.919999999999995</v>
      </c>
      <c r="R47">
        <v>5.8199999999999994</v>
      </c>
      <c r="S47">
        <v>28.999999999999996</v>
      </c>
      <c r="T47">
        <v>55.289999999999992</v>
      </c>
      <c r="U47" s="155">
        <f t="shared" si="2"/>
        <v>219.15999999999997</v>
      </c>
      <c r="V47" s="153">
        <f t="shared" si="3"/>
        <v>0</v>
      </c>
      <c r="Y47">
        <f>BAWANA!AW47+BAWANA!AX47</f>
        <v>25.42</v>
      </c>
      <c r="Z47">
        <f>BAWANA!BD47+BAWANA!BE47</f>
        <v>25.42</v>
      </c>
      <c r="AA47">
        <f>BAWANA!X47+BAWANA!Y47</f>
        <v>25.42</v>
      </c>
      <c r="AB47">
        <f>BAWANA!AE47+BAWANA!AF47</f>
        <v>25.42</v>
      </c>
      <c r="AC47" s="160">
        <f t="shared" si="6"/>
        <v>0</v>
      </c>
      <c r="AD47" s="16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219.15999999999997</v>
      </c>
      <c r="E48">
        <f>BAWANA!AM48</f>
        <v>0</v>
      </c>
      <c r="F48">
        <f t="shared" si="4"/>
        <v>256</v>
      </c>
      <c r="G48">
        <f t="shared" si="5"/>
        <v>219.15999999999997</v>
      </c>
      <c r="H48" s="153"/>
      <c r="I48">
        <f>BRPL_EOD!AK48+BRPL_EOD!AL48</f>
        <v>79.13</v>
      </c>
      <c r="J48">
        <f>BYPL_EOD!AK48+BYPL_EOD!AL48</f>
        <v>49.92</v>
      </c>
      <c r="K48">
        <f>MES_EOD!AK48+MES_EOD!AL48</f>
        <v>5.82</v>
      </c>
      <c r="L48">
        <f>NDMC_EOD!AK48+NDMC_EOD!AL48</f>
        <v>29</v>
      </c>
      <c r="M48">
        <f>TPDDL_EOD!AK48+TPDDL_EOD!AL48</f>
        <v>55.29</v>
      </c>
      <c r="N48">
        <f t="shared" si="0"/>
        <v>219.16</v>
      </c>
      <c r="O48" s="153">
        <f t="shared" si="1"/>
        <v>0</v>
      </c>
      <c r="P48">
        <v>79.129999999999981</v>
      </c>
      <c r="Q48">
        <v>49.919999999999995</v>
      </c>
      <c r="R48">
        <v>5.8199999999999994</v>
      </c>
      <c r="S48">
        <v>28.999999999999996</v>
      </c>
      <c r="T48">
        <v>55.289999999999992</v>
      </c>
      <c r="U48" s="155">
        <f t="shared" si="2"/>
        <v>219.15999999999997</v>
      </c>
      <c r="V48" s="153">
        <f t="shared" si="3"/>
        <v>0</v>
      </c>
      <c r="Y48">
        <f>BAWANA!AW48+BAWANA!AX48</f>
        <v>25.42</v>
      </c>
      <c r="Z48">
        <f>BAWANA!BD48+BAWANA!BE48</f>
        <v>25.42</v>
      </c>
      <c r="AA48">
        <f>BAWANA!X48+BAWANA!Y48</f>
        <v>25.42</v>
      </c>
      <c r="AB48">
        <f>BAWANA!AE48+BAWANA!AF48</f>
        <v>25.42</v>
      </c>
      <c r="AC48" s="160">
        <f t="shared" si="6"/>
        <v>0</v>
      </c>
      <c r="AD48" s="16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219.15999999999997</v>
      </c>
      <c r="E49">
        <f>BAWANA!AM49</f>
        <v>0</v>
      </c>
      <c r="F49">
        <f t="shared" si="4"/>
        <v>256</v>
      </c>
      <c r="G49">
        <f t="shared" si="5"/>
        <v>219.15999999999997</v>
      </c>
      <c r="H49" s="153"/>
      <c r="I49">
        <f>BRPL_EOD!AK49+BRPL_EOD!AL49</f>
        <v>79.13</v>
      </c>
      <c r="J49">
        <f>BYPL_EOD!AK49+BYPL_EOD!AL49</f>
        <v>49.92</v>
      </c>
      <c r="K49">
        <f>MES_EOD!AK49+MES_EOD!AL49</f>
        <v>5.82</v>
      </c>
      <c r="L49">
        <f>NDMC_EOD!AK49+NDMC_EOD!AL49</f>
        <v>29</v>
      </c>
      <c r="M49">
        <f>TPDDL_EOD!AK49+TPDDL_EOD!AL49</f>
        <v>55.29</v>
      </c>
      <c r="N49">
        <f t="shared" si="0"/>
        <v>219.16</v>
      </c>
      <c r="O49" s="153">
        <f t="shared" si="1"/>
        <v>0</v>
      </c>
      <c r="P49">
        <v>79.129999999999981</v>
      </c>
      <c r="Q49">
        <v>49.919999999999995</v>
      </c>
      <c r="R49">
        <v>5.8199999999999994</v>
      </c>
      <c r="S49">
        <v>28.999999999999996</v>
      </c>
      <c r="T49">
        <v>55.289999999999992</v>
      </c>
      <c r="U49" s="155">
        <f t="shared" si="2"/>
        <v>219.15999999999997</v>
      </c>
      <c r="V49" s="153">
        <f t="shared" si="3"/>
        <v>0</v>
      </c>
      <c r="Y49">
        <f>BAWANA!AW49+BAWANA!AX49</f>
        <v>25.42</v>
      </c>
      <c r="Z49">
        <f>BAWANA!BD49+BAWANA!BE49</f>
        <v>25.42</v>
      </c>
      <c r="AA49">
        <f>BAWANA!X49+BAWANA!Y49</f>
        <v>25.42</v>
      </c>
      <c r="AB49">
        <f>BAWANA!AE49+BAWANA!AF49</f>
        <v>25.42</v>
      </c>
      <c r="AC49" s="160">
        <f t="shared" si="6"/>
        <v>0</v>
      </c>
      <c r="AD49" s="16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219.15999999999997</v>
      </c>
      <c r="E50">
        <f>BAWANA!AM50</f>
        <v>0</v>
      </c>
      <c r="F50">
        <f t="shared" si="4"/>
        <v>256</v>
      </c>
      <c r="G50">
        <f t="shared" si="5"/>
        <v>219.15999999999997</v>
      </c>
      <c r="H50" s="153"/>
      <c r="I50">
        <f>BRPL_EOD!AK50+BRPL_EOD!AL50</f>
        <v>79.13</v>
      </c>
      <c r="J50">
        <f>BYPL_EOD!AK50+BYPL_EOD!AL50</f>
        <v>49.92</v>
      </c>
      <c r="K50">
        <f>MES_EOD!AK50+MES_EOD!AL50</f>
        <v>5.82</v>
      </c>
      <c r="L50">
        <f>NDMC_EOD!AK50+NDMC_EOD!AL50</f>
        <v>29</v>
      </c>
      <c r="M50">
        <f>TPDDL_EOD!AK50+TPDDL_EOD!AL50</f>
        <v>55.29</v>
      </c>
      <c r="N50">
        <f t="shared" si="0"/>
        <v>219.16</v>
      </c>
      <c r="O50" s="153">
        <f t="shared" si="1"/>
        <v>0</v>
      </c>
      <c r="P50">
        <v>79.129999999999981</v>
      </c>
      <c r="Q50">
        <v>49.919999999999995</v>
      </c>
      <c r="R50">
        <v>5.8199999999999994</v>
      </c>
      <c r="S50">
        <v>28.999999999999996</v>
      </c>
      <c r="T50">
        <v>55.289999999999992</v>
      </c>
      <c r="U50" s="155">
        <f t="shared" si="2"/>
        <v>219.15999999999997</v>
      </c>
      <c r="V50" s="153">
        <f t="shared" si="3"/>
        <v>0</v>
      </c>
      <c r="Y50">
        <f>BAWANA!AW50+BAWANA!AX50</f>
        <v>25.42</v>
      </c>
      <c r="Z50">
        <f>BAWANA!BD50+BAWANA!BE50</f>
        <v>25.42</v>
      </c>
      <c r="AA50">
        <f>BAWANA!X50+BAWANA!Y50</f>
        <v>25.42</v>
      </c>
      <c r="AB50">
        <f>BAWANA!AE50+BAWANA!AF50</f>
        <v>25.42</v>
      </c>
      <c r="AC50" s="160">
        <f t="shared" si="6"/>
        <v>0</v>
      </c>
      <c r="AD50" s="16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219.15999999999997</v>
      </c>
      <c r="E51">
        <f>BAWANA!AM51</f>
        <v>0</v>
      </c>
      <c r="F51">
        <f t="shared" si="4"/>
        <v>256</v>
      </c>
      <c r="G51">
        <f t="shared" si="5"/>
        <v>219.15999999999997</v>
      </c>
      <c r="H51" s="153"/>
      <c r="I51">
        <f>BRPL_EOD!AK51+BRPL_EOD!AL51</f>
        <v>79.13</v>
      </c>
      <c r="J51">
        <f>BYPL_EOD!AK51+BYPL_EOD!AL51</f>
        <v>49.92</v>
      </c>
      <c r="K51">
        <f>MES_EOD!AK51+MES_EOD!AL51</f>
        <v>5.82</v>
      </c>
      <c r="L51">
        <f>NDMC_EOD!AK51+NDMC_EOD!AL51</f>
        <v>29</v>
      </c>
      <c r="M51">
        <f>TPDDL_EOD!AK51+TPDDL_EOD!AL51</f>
        <v>55.29</v>
      </c>
      <c r="N51">
        <f t="shared" si="0"/>
        <v>219.16</v>
      </c>
      <c r="O51" s="153">
        <f t="shared" si="1"/>
        <v>0</v>
      </c>
      <c r="P51">
        <v>79.129999999999981</v>
      </c>
      <c r="Q51">
        <v>49.919999999999995</v>
      </c>
      <c r="R51">
        <v>5.8199999999999994</v>
      </c>
      <c r="S51">
        <v>28.999999999999996</v>
      </c>
      <c r="T51">
        <v>55.289999999999992</v>
      </c>
      <c r="U51" s="155">
        <f t="shared" si="2"/>
        <v>219.15999999999997</v>
      </c>
      <c r="V51" s="153">
        <f t="shared" si="3"/>
        <v>0</v>
      </c>
      <c r="Y51">
        <f>BAWANA!AW51+BAWANA!AX51</f>
        <v>25.42</v>
      </c>
      <c r="Z51">
        <f>BAWANA!BD51+BAWANA!BE51</f>
        <v>25.42</v>
      </c>
      <c r="AA51">
        <f>BAWANA!X51+BAWANA!Y51</f>
        <v>25.42</v>
      </c>
      <c r="AB51">
        <f>BAWANA!AE51+BAWANA!AF51</f>
        <v>25.42</v>
      </c>
      <c r="AC51" s="160">
        <f t="shared" si="6"/>
        <v>0</v>
      </c>
      <c r="AD51" s="16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219.15999999999997</v>
      </c>
      <c r="E52">
        <f>BAWANA!AM52</f>
        <v>0</v>
      </c>
      <c r="F52">
        <f t="shared" si="4"/>
        <v>256</v>
      </c>
      <c r="G52">
        <f t="shared" si="5"/>
        <v>219.15999999999997</v>
      </c>
      <c r="H52" s="153"/>
      <c r="I52">
        <f>BRPL_EOD!AK52+BRPL_EOD!AL52</f>
        <v>79.13</v>
      </c>
      <c r="J52">
        <f>BYPL_EOD!AK52+BYPL_EOD!AL52</f>
        <v>49.92</v>
      </c>
      <c r="K52">
        <f>MES_EOD!AK52+MES_EOD!AL52</f>
        <v>5.82</v>
      </c>
      <c r="L52">
        <f>NDMC_EOD!AK52+NDMC_EOD!AL52</f>
        <v>29</v>
      </c>
      <c r="M52">
        <f>TPDDL_EOD!AK52+TPDDL_EOD!AL52</f>
        <v>55.29</v>
      </c>
      <c r="N52">
        <f t="shared" si="0"/>
        <v>219.16</v>
      </c>
      <c r="O52" s="153">
        <f t="shared" si="1"/>
        <v>0</v>
      </c>
      <c r="P52">
        <v>79.129999999999981</v>
      </c>
      <c r="Q52">
        <v>49.919999999999995</v>
      </c>
      <c r="R52">
        <v>5.8199999999999994</v>
      </c>
      <c r="S52">
        <v>28.999999999999996</v>
      </c>
      <c r="T52">
        <v>55.289999999999992</v>
      </c>
      <c r="U52" s="155">
        <f t="shared" si="2"/>
        <v>219.15999999999997</v>
      </c>
      <c r="V52" s="153">
        <f t="shared" si="3"/>
        <v>0</v>
      </c>
      <c r="Y52">
        <f>BAWANA!AW52+BAWANA!AX52</f>
        <v>25.42</v>
      </c>
      <c r="Z52">
        <f>BAWANA!BD52+BAWANA!BE52</f>
        <v>25.42</v>
      </c>
      <c r="AA52">
        <f>BAWANA!X52+BAWANA!Y52</f>
        <v>25.42</v>
      </c>
      <c r="AB52">
        <f>BAWANA!AE52+BAWANA!AF52</f>
        <v>25.42</v>
      </c>
      <c r="AC52" s="160">
        <f t="shared" si="6"/>
        <v>0</v>
      </c>
      <c r="AD52" s="16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219.15999999999997</v>
      </c>
      <c r="E53">
        <f>BAWANA!AM53</f>
        <v>0</v>
      </c>
      <c r="F53">
        <f t="shared" si="4"/>
        <v>256</v>
      </c>
      <c r="G53">
        <f t="shared" si="5"/>
        <v>219.15999999999997</v>
      </c>
      <c r="H53" s="153"/>
      <c r="I53">
        <f>BRPL_EOD!AK53+BRPL_EOD!AL53</f>
        <v>79.13</v>
      </c>
      <c r="J53">
        <f>BYPL_EOD!AK53+BYPL_EOD!AL53</f>
        <v>49.92</v>
      </c>
      <c r="K53">
        <f>MES_EOD!AK53+MES_EOD!AL53</f>
        <v>5.82</v>
      </c>
      <c r="L53">
        <f>NDMC_EOD!AK53+NDMC_EOD!AL53</f>
        <v>29</v>
      </c>
      <c r="M53">
        <f>TPDDL_EOD!AK53+TPDDL_EOD!AL53</f>
        <v>55.29</v>
      </c>
      <c r="N53">
        <f t="shared" si="0"/>
        <v>219.16</v>
      </c>
      <c r="O53" s="153">
        <f t="shared" si="1"/>
        <v>0</v>
      </c>
      <c r="P53">
        <v>79.129999999999981</v>
      </c>
      <c r="Q53">
        <v>49.919999999999995</v>
      </c>
      <c r="R53">
        <v>5.8199999999999994</v>
      </c>
      <c r="S53">
        <v>28.999999999999996</v>
      </c>
      <c r="T53">
        <v>55.289999999999992</v>
      </c>
      <c r="U53" s="155">
        <f t="shared" si="2"/>
        <v>219.15999999999997</v>
      </c>
      <c r="V53" s="153">
        <f t="shared" si="3"/>
        <v>0</v>
      </c>
      <c r="Y53">
        <f>BAWANA!AW53+BAWANA!AX53</f>
        <v>25.42</v>
      </c>
      <c r="Z53">
        <f>BAWANA!BD53+BAWANA!BE53</f>
        <v>25.42</v>
      </c>
      <c r="AA53">
        <f>BAWANA!X53+BAWANA!Y53</f>
        <v>25.42</v>
      </c>
      <c r="AB53">
        <f>BAWANA!AE53+BAWANA!AF53</f>
        <v>25.42</v>
      </c>
      <c r="AC53" s="160">
        <f t="shared" si="6"/>
        <v>0</v>
      </c>
      <c r="AD53" s="16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219.15999999999997</v>
      </c>
      <c r="E54">
        <f>BAWANA!AM54</f>
        <v>0</v>
      </c>
      <c r="F54">
        <f t="shared" si="4"/>
        <v>256</v>
      </c>
      <c r="G54">
        <f t="shared" si="5"/>
        <v>219.15999999999997</v>
      </c>
      <c r="H54" s="153"/>
      <c r="I54">
        <f>BRPL_EOD!AK54+BRPL_EOD!AL54</f>
        <v>79.13</v>
      </c>
      <c r="J54">
        <f>BYPL_EOD!AK54+BYPL_EOD!AL54</f>
        <v>49.92</v>
      </c>
      <c r="K54">
        <f>MES_EOD!AK54+MES_EOD!AL54</f>
        <v>5.82</v>
      </c>
      <c r="L54">
        <f>NDMC_EOD!AK54+NDMC_EOD!AL54</f>
        <v>29</v>
      </c>
      <c r="M54">
        <f>TPDDL_EOD!AK54+TPDDL_EOD!AL54</f>
        <v>55.29</v>
      </c>
      <c r="N54">
        <f t="shared" si="0"/>
        <v>219.16</v>
      </c>
      <c r="O54" s="153">
        <f t="shared" si="1"/>
        <v>0</v>
      </c>
      <c r="P54">
        <v>79.129999999999981</v>
      </c>
      <c r="Q54">
        <v>49.919999999999995</v>
      </c>
      <c r="R54">
        <v>5.8199999999999994</v>
      </c>
      <c r="S54">
        <v>28.999999999999996</v>
      </c>
      <c r="T54">
        <v>55.289999999999992</v>
      </c>
      <c r="U54" s="155">
        <f t="shared" si="2"/>
        <v>219.15999999999997</v>
      </c>
      <c r="V54" s="153">
        <f t="shared" si="3"/>
        <v>0</v>
      </c>
      <c r="Y54">
        <f>BAWANA!AW54+BAWANA!AX54</f>
        <v>25.42</v>
      </c>
      <c r="Z54">
        <f>BAWANA!BD54+BAWANA!BE54</f>
        <v>25.42</v>
      </c>
      <c r="AA54">
        <f>BAWANA!X54+BAWANA!Y54</f>
        <v>25.42</v>
      </c>
      <c r="AB54">
        <f>BAWANA!AE54+BAWANA!AF54</f>
        <v>25.42</v>
      </c>
      <c r="AC54" s="160">
        <f t="shared" si="6"/>
        <v>0</v>
      </c>
      <c r="AD54" s="16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219.15999999999997</v>
      </c>
      <c r="E55">
        <f>BAWANA!AM55</f>
        <v>0</v>
      </c>
      <c r="F55">
        <f t="shared" si="4"/>
        <v>256</v>
      </c>
      <c r="G55">
        <f t="shared" si="5"/>
        <v>219.15999999999997</v>
      </c>
      <c r="H55" s="153"/>
      <c r="I55">
        <f>BRPL_EOD!AK55+BRPL_EOD!AL55</f>
        <v>79.13</v>
      </c>
      <c r="J55">
        <f>BYPL_EOD!AK55+BYPL_EOD!AL55</f>
        <v>49.92</v>
      </c>
      <c r="K55">
        <f>MES_EOD!AK55+MES_EOD!AL55</f>
        <v>5.82</v>
      </c>
      <c r="L55">
        <f>NDMC_EOD!AK55+NDMC_EOD!AL55</f>
        <v>29</v>
      </c>
      <c r="M55">
        <f>TPDDL_EOD!AK55+TPDDL_EOD!AL55</f>
        <v>55.29</v>
      </c>
      <c r="N55">
        <f t="shared" si="0"/>
        <v>219.16</v>
      </c>
      <c r="O55" s="153">
        <f t="shared" si="1"/>
        <v>0</v>
      </c>
      <c r="P55">
        <v>79.129999999999981</v>
      </c>
      <c r="Q55">
        <v>49.919999999999995</v>
      </c>
      <c r="R55">
        <v>5.8199999999999994</v>
      </c>
      <c r="S55">
        <v>28.999999999999996</v>
      </c>
      <c r="T55">
        <v>55.289999999999992</v>
      </c>
      <c r="U55" s="155">
        <f t="shared" si="2"/>
        <v>219.15999999999997</v>
      </c>
      <c r="V55" s="153">
        <f t="shared" si="3"/>
        <v>0</v>
      </c>
      <c r="Y55">
        <f>BAWANA!AW55+BAWANA!AX55</f>
        <v>25.42</v>
      </c>
      <c r="Z55">
        <f>BAWANA!BD55+BAWANA!BE55</f>
        <v>25.42</v>
      </c>
      <c r="AA55">
        <f>BAWANA!X55+BAWANA!Y55</f>
        <v>25.42</v>
      </c>
      <c r="AB55">
        <f>BAWANA!AE55+BAWANA!AF55</f>
        <v>25.42</v>
      </c>
      <c r="AC55" s="160">
        <f t="shared" si="6"/>
        <v>0</v>
      </c>
      <c r="AD55" s="16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219.15999999999997</v>
      </c>
      <c r="E56">
        <f>BAWANA!AM56</f>
        <v>0</v>
      </c>
      <c r="F56">
        <f t="shared" si="4"/>
        <v>256</v>
      </c>
      <c r="G56">
        <f t="shared" si="5"/>
        <v>219.15999999999997</v>
      </c>
      <c r="H56" s="153"/>
      <c r="I56">
        <f>BRPL_EOD!AK56+BRPL_EOD!AL56</f>
        <v>79.13</v>
      </c>
      <c r="J56">
        <f>BYPL_EOD!AK56+BYPL_EOD!AL56</f>
        <v>49.92</v>
      </c>
      <c r="K56">
        <f>MES_EOD!AK56+MES_EOD!AL56</f>
        <v>5.82</v>
      </c>
      <c r="L56">
        <f>NDMC_EOD!AK56+NDMC_EOD!AL56</f>
        <v>29</v>
      </c>
      <c r="M56">
        <f>TPDDL_EOD!AK56+TPDDL_EOD!AL56</f>
        <v>55.29</v>
      </c>
      <c r="N56">
        <f t="shared" si="0"/>
        <v>219.16</v>
      </c>
      <c r="O56" s="153">
        <f t="shared" si="1"/>
        <v>0</v>
      </c>
      <c r="P56">
        <v>79.129999999999981</v>
      </c>
      <c r="Q56">
        <v>49.919999999999995</v>
      </c>
      <c r="R56">
        <v>5.8199999999999994</v>
      </c>
      <c r="S56">
        <v>28.999999999999996</v>
      </c>
      <c r="T56">
        <v>55.289999999999992</v>
      </c>
      <c r="U56" s="155">
        <f t="shared" si="2"/>
        <v>219.15999999999997</v>
      </c>
      <c r="V56" s="153">
        <f t="shared" si="3"/>
        <v>0</v>
      </c>
      <c r="Y56">
        <f>BAWANA!AW56+BAWANA!AX56</f>
        <v>25.42</v>
      </c>
      <c r="Z56">
        <f>BAWANA!BD56+BAWANA!BE56</f>
        <v>25.42</v>
      </c>
      <c r="AA56">
        <f>BAWANA!X56+BAWANA!Y56</f>
        <v>25.42</v>
      </c>
      <c r="AB56">
        <f>BAWANA!AE56+BAWANA!AF56</f>
        <v>25.42</v>
      </c>
      <c r="AC56" s="160">
        <f t="shared" si="6"/>
        <v>0</v>
      </c>
      <c r="AD56" s="16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219.15999999999997</v>
      </c>
      <c r="E57">
        <f>BAWANA!AM57</f>
        <v>0</v>
      </c>
      <c r="F57">
        <f t="shared" si="4"/>
        <v>256</v>
      </c>
      <c r="G57">
        <f t="shared" si="5"/>
        <v>219.15999999999997</v>
      </c>
      <c r="H57" s="153"/>
      <c r="I57">
        <f>BRPL_EOD!AK57+BRPL_EOD!AL57</f>
        <v>79.13</v>
      </c>
      <c r="J57">
        <f>BYPL_EOD!AK57+BYPL_EOD!AL57</f>
        <v>49.92</v>
      </c>
      <c r="K57">
        <f>MES_EOD!AK57+MES_EOD!AL57</f>
        <v>5.82</v>
      </c>
      <c r="L57">
        <f>NDMC_EOD!AK57+NDMC_EOD!AL57</f>
        <v>29</v>
      </c>
      <c r="M57">
        <f>TPDDL_EOD!AK57+TPDDL_EOD!AL57</f>
        <v>55.29</v>
      </c>
      <c r="N57">
        <f t="shared" si="0"/>
        <v>219.16</v>
      </c>
      <c r="O57" s="153">
        <f t="shared" si="1"/>
        <v>0</v>
      </c>
      <c r="P57">
        <v>79.129999999999981</v>
      </c>
      <c r="Q57">
        <v>49.919999999999995</v>
      </c>
      <c r="R57">
        <v>5.8199999999999994</v>
      </c>
      <c r="S57">
        <v>28.999999999999996</v>
      </c>
      <c r="T57">
        <v>55.289999999999992</v>
      </c>
      <c r="U57" s="155">
        <f t="shared" si="2"/>
        <v>219.15999999999997</v>
      </c>
      <c r="V57" s="153">
        <f t="shared" si="3"/>
        <v>0</v>
      </c>
      <c r="Y57">
        <f>BAWANA!AW57+BAWANA!AX57</f>
        <v>25.42</v>
      </c>
      <c r="Z57">
        <f>BAWANA!BD57+BAWANA!BE57</f>
        <v>25.42</v>
      </c>
      <c r="AA57">
        <f>BAWANA!X57+BAWANA!Y57</f>
        <v>25.42</v>
      </c>
      <c r="AB57">
        <f>BAWANA!AE57+BAWANA!AF57</f>
        <v>25.42</v>
      </c>
      <c r="AC57" s="160">
        <f t="shared" si="6"/>
        <v>0</v>
      </c>
      <c r="AD57" s="16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219.15999999999997</v>
      </c>
      <c r="E58">
        <f>BAWANA!AM58</f>
        <v>0</v>
      </c>
      <c r="F58">
        <f t="shared" si="4"/>
        <v>256</v>
      </c>
      <c r="G58">
        <f t="shared" si="5"/>
        <v>219.15999999999997</v>
      </c>
      <c r="H58" s="153"/>
      <c r="I58">
        <f>BRPL_EOD!AK58+BRPL_EOD!AL58</f>
        <v>79.13</v>
      </c>
      <c r="J58">
        <f>BYPL_EOD!AK58+BYPL_EOD!AL58</f>
        <v>49.92</v>
      </c>
      <c r="K58">
        <f>MES_EOD!AK58+MES_EOD!AL58</f>
        <v>5.82</v>
      </c>
      <c r="L58">
        <f>NDMC_EOD!AK58+NDMC_EOD!AL58</f>
        <v>29</v>
      </c>
      <c r="M58">
        <f>TPDDL_EOD!AK58+TPDDL_EOD!AL58</f>
        <v>55.29</v>
      </c>
      <c r="N58">
        <f t="shared" si="0"/>
        <v>219.16</v>
      </c>
      <c r="O58" s="153">
        <f t="shared" si="1"/>
        <v>0</v>
      </c>
      <c r="P58">
        <v>79.129999999999981</v>
      </c>
      <c r="Q58">
        <v>49.919999999999995</v>
      </c>
      <c r="R58">
        <v>5.8199999999999994</v>
      </c>
      <c r="S58">
        <v>28.999999999999996</v>
      </c>
      <c r="T58">
        <v>55.289999999999992</v>
      </c>
      <c r="U58" s="155">
        <f t="shared" si="2"/>
        <v>219.15999999999997</v>
      </c>
      <c r="V58" s="153">
        <f t="shared" si="3"/>
        <v>0</v>
      </c>
      <c r="Y58">
        <f>BAWANA!AW58+BAWANA!AX58</f>
        <v>25.42</v>
      </c>
      <c r="Z58">
        <f>BAWANA!BD58+BAWANA!BE58</f>
        <v>25.42</v>
      </c>
      <c r="AA58">
        <f>BAWANA!X58+BAWANA!Y58</f>
        <v>25.42</v>
      </c>
      <c r="AB58">
        <f>BAWANA!AE58+BAWANA!AF58</f>
        <v>25.42</v>
      </c>
      <c r="AC58" s="160">
        <f t="shared" si="6"/>
        <v>0</v>
      </c>
      <c r="AD58" s="16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229.34000000000003</v>
      </c>
      <c r="E59">
        <f>BAWANA!AM59</f>
        <v>0</v>
      </c>
      <c r="F59">
        <f t="shared" si="4"/>
        <v>256</v>
      </c>
      <c r="G59">
        <f t="shared" si="5"/>
        <v>229.34000000000003</v>
      </c>
      <c r="H59" s="153"/>
      <c r="I59">
        <f>BRPL_EOD!AK59+BRPL_EOD!AL59</f>
        <v>75</v>
      </c>
      <c r="J59">
        <f>BYPL_EOD!AK59+BYPL_EOD!AL59</f>
        <v>49.92</v>
      </c>
      <c r="K59">
        <f>MES_EOD!AK59+MES_EOD!AL59</f>
        <v>5.82</v>
      </c>
      <c r="L59">
        <f>NDMC_EOD!AK59+NDMC_EOD!AL59</f>
        <v>29</v>
      </c>
      <c r="M59">
        <f>TPDDL_EOD!AK59+TPDDL_EOD!AL59</f>
        <v>69.599999999999994</v>
      </c>
      <c r="N59">
        <f t="shared" si="0"/>
        <v>229.34</v>
      </c>
      <c r="O59" s="153">
        <f t="shared" si="1"/>
        <v>0</v>
      </c>
      <c r="P59">
        <v>75.000000000000014</v>
      </c>
      <c r="Q59">
        <v>49.920000000000009</v>
      </c>
      <c r="R59">
        <v>5.8200000000000012</v>
      </c>
      <c r="S59">
        <v>29.000000000000004</v>
      </c>
      <c r="T59">
        <v>69.600000000000009</v>
      </c>
      <c r="U59" s="155">
        <f t="shared" si="2"/>
        <v>229.34000000000003</v>
      </c>
      <c r="V59" s="153">
        <f t="shared" si="3"/>
        <v>0</v>
      </c>
      <c r="Y59">
        <f>BAWANA!AW59+BAWANA!AX59</f>
        <v>20.329999999999998</v>
      </c>
      <c r="Z59">
        <f>BAWANA!BD59+BAWANA!BE59</f>
        <v>20.329999999999998</v>
      </c>
      <c r="AA59">
        <f>BAWANA!X59+BAWANA!Y59</f>
        <v>20.329999999999998</v>
      </c>
      <c r="AB59">
        <f>BAWANA!AE59+BAWANA!AF59</f>
        <v>20.329999999999998</v>
      </c>
      <c r="AC59" s="160">
        <f t="shared" si="6"/>
        <v>0</v>
      </c>
      <c r="AD59" s="16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229.34000000000003</v>
      </c>
      <c r="E60">
        <f>BAWANA!AM60</f>
        <v>0</v>
      </c>
      <c r="F60">
        <f t="shared" si="4"/>
        <v>256</v>
      </c>
      <c r="G60">
        <f t="shared" si="5"/>
        <v>229.34000000000003</v>
      </c>
      <c r="H60" s="153"/>
      <c r="I60">
        <f>BRPL_EOD!AK60+BRPL_EOD!AL60</f>
        <v>75</v>
      </c>
      <c r="J60">
        <f>BYPL_EOD!AK60+BYPL_EOD!AL60</f>
        <v>49.92</v>
      </c>
      <c r="K60">
        <f>MES_EOD!AK60+MES_EOD!AL60</f>
        <v>5.82</v>
      </c>
      <c r="L60">
        <f>NDMC_EOD!AK60+NDMC_EOD!AL60</f>
        <v>29</v>
      </c>
      <c r="M60">
        <f>TPDDL_EOD!AK60+TPDDL_EOD!AL60</f>
        <v>69.599999999999994</v>
      </c>
      <c r="N60">
        <f t="shared" si="0"/>
        <v>229.34</v>
      </c>
      <c r="O60" s="153">
        <f t="shared" si="1"/>
        <v>0</v>
      </c>
      <c r="P60">
        <v>75.000000000000014</v>
      </c>
      <c r="Q60">
        <v>49.920000000000009</v>
      </c>
      <c r="R60">
        <v>5.8200000000000012</v>
      </c>
      <c r="S60">
        <v>29.000000000000004</v>
      </c>
      <c r="T60">
        <v>69.600000000000009</v>
      </c>
      <c r="U60" s="155">
        <f t="shared" si="2"/>
        <v>229.34000000000003</v>
      </c>
      <c r="V60" s="153">
        <f t="shared" si="3"/>
        <v>0</v>
      </c>
      <c r="Y60">
        <f>BAWANA!AW60+BAWANA!AX60</f>
        <v>20.329999999999998</v>
      </c>
      <c r="Z60">
        <f>BAWANA!BD60+BAWANA!BE60</f>
        <v>20.329999999999998</v>
      </c>
      <c r="AA60">
        <f>BAWANA!X60+BAWANA!Y60</f>
        <v>20.329999999999998</v>
      </c>
      <c r="AB60">
        <f>BAWANA!AE60+BAWANA!AF60</f>
        <v>20.329999999999998</v>
      </c>
      <c r="AC60" s="160">
        <f t="shared" si="6"/>
        <v>0</v>
      </c>
      <c r="AD60" s="16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229.34000000000003</v>
      </c>
      <c r="E61">
        <f>BAWANA!AM61</f>
        <v>0</v>
      </c>
      <c r="F61">
        <f t="shared" si="4"/>
        <v>256</v>
      </c>
      <c r="G61">
        <f t="shared" si="5"/>
        <v>229.34000000000003</v>
      </c>
      <c r="H61" s="153"/>
      <c r="I61">
        <f>BRPL_EOD!AK61+BRPL_EOD!AL61</f>
        <v>75</v>
      </c>
      <c r="J61">
        <f>BYPL_EOD!AK61+BYPL_EOD!AL61</f>
        <v>49.92</v>
      </c>
      <c r="K61">
        <f>MES_EOD!AK61+MES_EOD!AL61</f>
        <v>5.82</v>
      </c>
      <c r="L61">
        <f>NDMC_EOD!AK61+NDMC_EOD!AL61</f>
        <v>29</v>
      </c>
      <c r="M61">
        <f>TPDDL_EOD!AK61+TPDDL_EOD!AL61</f>
        <v>69.599999999999994</v>
      </c>
      <c r="N61">
        <f t="shared" si="0"/>
        <v>229.34</v>
      </c>
      <c r="O61" s="153">
        <f t="shared" si="1"/>
        <v>0</v>
      </c>
      <c r="P61">
        <v>75.000000000000014</v>
      </c>
      <c r="Q61">
        <v>49.920000000000009</v>
      </c>
      <c r="R61">
        <v>5.8200000000000012</v>
      </c>
      <c r="S61">
        <v>29.000000000000004</v>
      </c>
      <c r="T61">
        <v>69.600000000000009</v>
      </c>
      <c r="U61" s="155">
        <f t="shared" si="2"/>
        <v>229.34000000000003</v>
      </c>
      <c r="V61" s="153">
        <f t="shared" si="3"/>
        <v>0</v>
      </c>
      <c r="Y61">
        <f>BAWANA!AW61+BAWANA!AX61</f>
        <v>20.329999999999998</v>
      </c>
      <c r="Z61">
        <f>BAWANA!BD61+BAWANA!BE61</f>
        <v>20.329999999999998</v>
      </c>
      <c r="AA61">
        <f>BAWANA!X61+BAWANA!Y61</f>
        <v>20.329999999999998</v>
      </c>
      <c r="AB61">
        <f>BAWANA!AE61+BAWANA!AF61</f>
        <v>20.329999999999998</v>
      </c>
      <c r="AC61" s="160">
        <f t="shared" si="6"/>
        <v>0</v>
      </c>
      <c r="AD61" s="16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229.34000000000003</v>
      </c>
      <c r="E62">
        <f>BAWANA!AM62</f>
        <v>0</v>
      </c>
      <c r="F62">
        <f t="shared" si="4"/>
        <v>256</v>
      </c>
      <c r="G62">
        <f t="shared" si="5"/>
        <v>229.34000000000003</v>
      </c>
      <c r="H62" s="153"/>
      <c r="I62">
        <f>BRPL_EOD!AK62+BRPL_EOD!AL62</f>
        <v>75</v>
      </c>
      <c r="J62">
        <f>BYPL_EOD!AK62+BYPL_EOD!AL62</f>
        <v>49.92</v>
      </c>
      <c r="K62">
        <f>MES_EOD!AK62+MES_EOD!AL62</f>
        <v>5.82</v>
      </c>
      <c r="L62">
        <f>NDMC_EOD!AK62+NDMC_EOD!AL62</f>
        <v>29</v>
      </c>
      <c r="M62">
        <f>TPDDL_EOD!AK62+TPDDL_EOD!AL62</f>
        <v>69.599999999999994</v>
      </c>
      <c r="N62">
        <f t="shared" si="0"/>
        <v>229.34</v>
      </c>
      <c r="O62" s="153">
        <f t="shared" si="1"/>
        <v>0</v>
      </c>
      <c r="P62">
        <v>75.000000000000014</v>
      </c>
      <c r="Q62">
        <v>49.920000000000009</v>
      </c>
      <c r="R62">
        <v>5.8200000000000012</v>
      </c>
      <c r="S62">
        <v>29.000000000000004</v>
      </c>
      <c r="T62">
        <v>69.600000000000009</v>
      </c>
      <c r="U62" s="155">
        <f t="shared" si="2"/>
        <v>229.34000000000003</v>
      </c>
      <c r="V62" s="153">
        <f t="shared" si="3"/>
        <v>0</v>
      </c>
      <c r="Y62">
        <f>BAWANA!AW62+BAWANA!AX62</f>
        <v>20.329999999999998</v>
      </c>
      <c r="Z62">
        <f>BAWANA!BD62+BAWANA!BE62</f>
        <v>20.329999999999998</v>
      </c>
      <c r="AA62">
        <f>BAWANA!X62+BAWANA!Y62</f>
        <v>20.329999999999998</v>
      </c>
      <c r="AB62">
        <f>BAWANA!AE62+BAWANA!AF62</f>
        <v>20.329999999999998</v>
      </c>
      <c r="AC62" s="160">
        <f t="shared" si="6"/>
        <v>0</v>
      </c>
      <c r="AD62" s="16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229.34000000000003</v>
      </c>
      <c r="E63">
        <f>BAWANA!AM63</f>
        <v>0</v>
      </c>
      <c r="F63">
        <f t="shared" si="4"/>
        <v>256</v>
      </c>
      <c r="G63">
        <f t="shared" si="5"/>
        <v>229.34000000000003</v>
      </c>
      <c r="H63" s="153"/>
      <c r="I63">
        <f>BRPL_EOD!AK63+BRPL_EOD!AL63</f>
        <v>75</v>
      </c>
      <c r="J63">
        <f>BYPL_EOD!AK63+BYPL_EOD!AL63</f>
        <v>49.92</v>
      </c>
      <c r="K63">
        <f>MES_EOD!AK63+MES_EOD!AL63</f>
        <v>5.82</v>
      </c>
      <c r="L63">
        <f>NDMC_EOD!AK63+NDMC_EOD!AL63</f>
        <v>29</v>
      </c>
      <c r="M63">
        <f>TPDDL_EOD!AK63+TPDDL_EOD!AL63</f>
        <v>69.599999999999994</v>
      </c>
      <c r="N63">
        <f t="shared" si="0"/>
        <v>229.34</v>
      </c>
      <c r="O63" s="153">
        <f t="shared" si="1"/>
        <v>0</v>
      </c>
      <c r="P63">
        <v>75.000000000000014</v>
      </c>
      <c r="Q63">
        <v>49.920000000000009</v>
      </c>
      <c r="R63">
        <v>5.8200000000000012</v>
      </c>
      <c r="S63">
        <v>29.000000000000004</v>
      </c>
      <c r="T63">
        <v>69.600000000000009</v>
      </c>
      <c r="U63" s="155">
        <f t="shared" si="2"/>
        <v>229.34000000000003</v>
      </c>
      <c r="V63" s="153">
        <f t="shared" si="3"/>
        <v>0</v>
      </c>
      <c r="Y63">
        <f>BAWANA!AW63+BAWANA!AX63</f>
        <v>20.329999999999998</v>
      </c>
      <c r="Z63">
        <f>BAWANA!BD63+BAWANA!BE63</f>
        <v>20.329999999999998</v>
      </c>
      <c r="AA63">
        <f>BAWANA!X63+BAWANA!Y63</f>
        <v>20.329999999999998</v>
      </c>
      <c r="AB63">
        <f>BAWANA!AE63+BAWANA!AF63</f>
        <v>20.329999999999998</v>
      </c>
      <c r="AC63" s="160">
        <f t="shared" si="6"/>
        <v>0</v>
      </c>
      <c r="AD63" s="16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229.34000000000003</v>
      </c>
      <c r="E64">
        <f>BAWANA!AM64</f>
        <v>0</v>
      </c>
      <c r="F64">
        <f t="shared" si="4"/>
        <v>256</v>
      </c>
      <c r="G64">
        <f t="shared" si="5"/>
        <v>229.34000000000003</v>
      </c>
      <c r="H64" s="153"/>
      <c r="I64">
        <f>BRPL_EOD!AK64+BRPL_EOD!AL64</f>
        <v>75</v>
      </c>
      <c r="J64">
        <f>BYPL_EOD!AK64+BYPL_EOD!AL64</f>
        <v>49.92</v>
      </c>
      <c r="K64">
        <f>MES_EOD!AK64+MES_EOD!AL64</f>
        <v>5.82</v>
      </c>
      <c r="L64">
        <f>NDMC_EOD!AK64+NDMC_EOD!AL64</f>
        <v>29</v>
      </c>
      <c r="M64">
        <f>TPDDL_EOD!AK64+TPDDL_EOD!AL64</f>
        <v>69.599999999999994</v>
      </c>
      <c r="N64">
        <f t="shared" si="0"/>
        <v>229.34</v>
      </c>
      <c r="O64" s="153">
        <f t="shared" si="1"/>
        <v>0</v>
      </c>
      <c r="P64">
        <v>75.000000000000014</v>
      </c>
      <c r="Q64">
        <v>49.920000000000009</v>
      </c>
      <c r="R64">
        <v>5.8200000000000012</v>
      </c>
      <c r="S64">
        <v>29.000000000000004</v>
      </c>
      <c r="T64">
        <v>69.600000000000009</v>
      </c>
      <c r="U64" s="155">
        <f t="shared" si="2"/>
        <v>229.34000000000003</v>
      </c>
      <c r="V64" s="153">
        <f t="shared" si="3"/>
        <v>0</v>
      </c>
      <c r="Y64">
        <f>BAWANA!AW64+BAWANA!AX64</f>
        <v>20.329999999999998</v>
      </c>
      <c r="Z64">
        <f>BAWANA!BD64+BAWANA!BE64</f>
        <v>20.329999999999998</v>
      </c>
      <c r="AA64">
        <f>BAWANA!X64+BAWANA!Y64</f>
        <v>20.329999999999998</v>
      </c>
      <c r="AB64">
        <f>BAWANA!AE64+BAWANA!AF64</f>
        <v>20.329999999999998</v>
      </c>
      <c r="AC64" s="160">
        <f t="shared" si="6"/>
        <v>0</v>
      </c>
      <c r="AD64" s="16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229.34000000000003</v>
      </c>
      <c r="E65">
        <f>BAWANA!AM65</f>
        <v>0</v>
      </c>
      <c r="F65">
        <f t="shared" si="4"/>
        <v>256</v>
      </c>
      <c r="G65">
        <f t="shared" si="5"/>
        <v>229.34000000000003</v>
      </c>
      <c r="H65" s="153"/>
      <c r="I65">
        <f>BRPL_EOD!AK65+BRPL_EOD!AL65</f>
        <v>75</v>
      </c>
      <c r="J65">
        <f>BYPL_EOD!AK65+BYPL_EOD!AL65</f>
        <v>49.92</v>
      </c>
      <c r="K65">
        <f>MES_EOD!AK65+MES_EOD!AL65</f>
        <v>5.82</v>
      </c>
      <c r="L65">
        <f>NDMC_EOD!AK65+NDMC_EOD!AL65</f>
        <v>29</v>
      </c>
      <c r="M65">
        <f>TPDDL_EOD!AK65+TPDDL_EOD!AL65</f>
        <v>69.599999999999994</v>
      </c>
      <c r="N65">
        <f t="shared" si="0"/>
        <v>229.34</v>
      </c>
      <c r="O65" s="153">
        <f t="shared" si="1"/>
        <v>0</v>
      </c>
      <c r="P65">
        <v>75.000000000000014</v>
      </c>
      <c r="Q65">
        <v>49.920000000000009</v>
      </c>
      <c r="R65">
        <v>5.8200000000000012</v>
      </c>
      <c r="S65">
        <v>29.000000000000004</v>
      </c>
      <c r="T65">
        <v>69.600000000000009</v>
      </c>
      <c r="U65" s="155">
        <f t="shared" si="2"/>
        <v>229.34000000000003</v>
      </c>
      <c r="V65" s="153">
        <f t="shared" si="3"/>
        <v>0</v>
      </c>
      <c r="Y65">
        <f>BAWANA!AW65+BAWANA!AX65</f>
        <v>20.329999999999998</v>
      </c>
      <c r="Z65">
        <f>BAWANA!BD65+BAWANA!BE65</f>
        <v>20.329999999999998</v>
      </c>
      <c r="AA65">
        <f>BAWANA!X65+BAWANA!Y65</f>
        <v>20.329999999999998</v>
      </c>
      <c r="AB65">
        <f>BAWANA!AE65+BAWANA!AF65</f>
        <v>20.329999999999998</v>
      </c>
      <c r="AC65" s="160">
        <f t="shared" si="6"/>
        <v>0</v>
      </c>
      <c r="AD65" s="16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229.34000000000003</v>
      </c>
      <c r="E66">
        <f>BAWANA!AM66</f>
        <v>0</v>
      </c>
      <c r="F66">
        <f t="shared" si="4"/>
        <v>256</v>
      </c>
      <c r="G66">
        <f t="shared" si="5"/>
        <v>229.34000000000003</v>
      </c>
      <c r="H66" s="153"/>
      <c r="I66">
        <f>BRPL_EOD!AK66+BRPL_EOD!AL66</f>
        <v>75</v>
      </c>
      <c r="J66">
        <f>BYPL_EOD!AK66+BYPL_EOD!AL66</f>
        <v>49.92</v>
      </c>
      <c r="K66">
        <f>MES_EOD!AK66+MES_EOD!AL66</f>
        <v>5.82</v>
      </c>
      <c r="L66">
        <f>NDMC_EOD!AK66+NDMC_EOD!AL66</f>
        <v>29</v>
      </c>
      <c r="M66">
        <f>TPDDL_EOD!AK66+TPDDL_EOD!AL66</f>
        <v>69.599999999999994</v>
      </c>
      <c r="N66">
        <f t="shared" si="0"/>
        <v>229.34</v>
      </c>
      <c r="O66" s="153">
        <f t="shared" si="1"/>
        <v>0</v>
      </c>
      <c r="P66">
        <v>75.000000000000014</v>
      </c>
      <c r="Q66">
        <v>49.920000000000009</v>
      </c>
      <c r="R66">
        <v>5.8200000000000012</v>
      </c>
      <c r="S66">
        <v>29.000000000000004</v>
      </c>
      <c r="T66">
        <v>69.600000000000009</v>
      </c>
      <c r="U66" s="155">
        <f t="shared" si="2"/>
        <v>229.34000000000003</v>
      </c>
      <c r="V66" s="153">
        <f t="shared" si="3"/>
        <v>0</v>
      </c>
      <c r="Y66">
        <f>BAWANA!AW66+BAWANA!AX66</f>
        <v>20.329999999999998</v>
      </c>
      <c r="Z66">
        <f>BAWANA!BD66+BAWANA!BE66</f>
        <v>20.329999999999998</v>
      </c>
      <c r="AA66">
        <f>BAWANA!X66+BAWANA!Y66</f>
        <v>20.329999999999998</v>
      </c>
      <c r="AB66">
        <f>BAWANA!AE66+BAWANA!AF66</f>
        <v>20.329999999999998</v>
      </c>
      <c r="AC66" s="160">
        <f t="shared" si="6"/>
        <v>0</v>
      </c>
      <c r="AD66" s="16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229.34000000000003</v>
      </c>
      <c r="E67">
        <f>BAWANA!AM67</f>
        <v>0</v>
      </c>
      <c r="F67">
        <f t="shared" si="4"/>
        <v>256</v>
      </c>
      <c r="G67">
        <f t="shared" si="5"/>
        <v>229.34000000000003</v>
      </c>
      <c r="H67" s="153"/>
      <c r="I67">
        <f>BRPL_EOD!AK67+BRPL_EOD!AL67</f>
        <v>75</v>
      </c>
      <c r="J67">
        <f>BYPL_EOD!AK67+BYPL_EOD!AL67</f>
        <v>49.92</v>
      </c>
      <c r="K67">
        <f>MES_EOD!AK67+MES_EOD!AL67</f>
        <v>5.82</v>
      </c>
      <c r="L67">
        <f>NDMC_EOD!AK67+NDMC_EOD!AL67</f>
        <v>29</v>
      </c>
      <c r="M67">
        <f>TPDDL_EOD!AK67+TPDDL_EOD!AL67</f>
        <v>69.599999999999994</v>
      </c>
      <c r="N67">
        <f t="shared" ref="N67:N98" si="7">SUM(I67:M67)</f>
        <v>229.34</v>
      </c>
      <c r="O67" s="153">
        <f t="shared" ref="O67:O98" si="8">G67-N67</f>
        <v>0</v>
      </c>
      <c r="P67">
        <v>75.000000000000014</v>
      </c>
      <c r="Q67">
        <v>49.920000000000009</v>
      </c>
      <c r="R67">
        <v>5.8200000000000012</v>
      </c>
      <c r="S67">
        <v>29.000000000000004</v>
      </c>
      <c r="T67">
        <v>69.600000000000009</v>
      </c>
      <c r="U67" s="155">
        <f t="shared" ref="U67:U98" si="9">SUM(P67:T67)</f>
        <v>229.34000000000003</v>
      </c>
      <c r="V67" s="153">
        <f t="shared" ref="V67:V99" si="10">G67-U67</f>
        <v>0</v>
      </c>
      <c r="Y67">
        <f>BAWANA!AW67+BAWANA!AX67</f>
        <v>20.329999999999998</v>
      </c>
      <c r="Z67">
        <f>BAWANA!BD67+BAWANA!BE67</f>
        <v>20.329999999999998</v>
      </c>
      <c r="AA67">
        <f>BAWANA!X67+BAWANA!Y67</f>
        <v>20.329999999999998</v>
      </c>
      <c r="AB67">
        <f>BAWANA!AE67+BAWANA!AF67</f>
        <v>20.329999999999998</v>
      </c>
      <c r="AC67" s="160">
        <f t="shared" si="6"/>
        <v>0</v>
      </c>
      <c r="AD67" s="16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229.34000000000003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229.34000000000003</v>
      </c>
      <c r="H68" s="153"/>
      <c r="I68">
        <f>BRPL_EOD!AK68+BRPL_EOD!AL68</f>
        <v>75</v>
      </c>
      <c r="J68">
        <f>BYPL_EOD!AK68+BYPL_EOD!AL68</f>
        <v>49.92</v>
      </c>
      <c r="K68">
        <f>MES_EOD!AK68+MES_EOD!AL68</f>
        <v>5.82</v>
      </c>
      <c r="L68">
        <f>NDMC_EOD!AK68+NDMC_EOD!AL68</f>
        <v>29</v>
      </c>
      <c r="M68">
        <f>TPDDL_EOD!AK68+TPDDL_EOD!AL68</f>
        <v>69.599999999999994</v>
      </c>
      <c r="N68">
        <f t="shared" si="7"/>
        <v>229.34</v>
      </c>
      <c r="O68" s="153">
        <f t="shared" si="8"/>
        <v>0</v>
      </c>
      <c r="P68">
        <v>75.000000000000014</v>
      </c>
      <c r="Q68">
        <v>49.920000000000009</v>
      </c>
      <c r="R68">
        <v>5.8200000000000012</v>
      </c>
      <c r="S68">
        <v>29.000000000000004</v>
      </c>
      <c r="T68">
        <v>69.600000000000009</v>
      </c>
      <c r="U68" s="155">
        <f t="shared" si="9"/>
        <v>229.34000000000003</v>
      </c>
      <c r="V68" s="153">
        <f t="shared" si="10"/>
        <v>0</v>
      </c>
      <c r="Y68">
        <f>BAWANA!AW68+BAWANA!AX68</f>
        <v>20.329999999999998</v>
      </c>
      <c r="Z68">
        <f>BAWANA!BD68+BAWANA!BE68</f>
        <v>20.329999999999998</v>
      </c>
      <c r="AA68">
        <f>BAWANA!X68+BAWANA!Y68</f>
        <v>20.329999999999998</v>
      </c>
      <c r="AB68">
        <f>BAWANA!AE68+BAWANA!AF68</f>
        <v>20.329999999999998</v>
      </c>
      <c r="AC68" s="160">
        <f t="shared" ref="AC68:AD98" si="13">AA68-Y68</f>
        <v>0</v>
      </c>
      <c r="AD68" s="16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229.34000000000003</v>
      </c>
      <c r="E69">
        <f>BAWANA!AM69</f>
        <v>0</v>
      </c>
      <c r="F69">
        <f t="shared" si="11"/>
        <v>256</v>
      </c>
      <c r="G69">
        <f t="shared" si="12"/>
        <v>229.34000000000003</v>
      </c>
      <c r="H69" s="153"/>
      <c r="I69">
        <f>BRPL_EOD!AK69+BRPL_EOD!AL69</f>
        <v>75</v>
      </c>
      <c r="J69">
        <f>BYPL_EOD!AK69+BYPL_EOD!AL69</f>
        <v>49.92</v>
      </c>
      <c r="K69">
        <f>MES_EOD!AK69+MES_EOD!AL69</f>
        <v>5.82</v>
      </c>
      <c r="L69">
        <f>NDMC_EOD!AK69+NDMC_EOD!AL69</f>
        <v>29</v>
      </c>
      <c r="M69">
        <f>TPDDL_EOD!AK69+TPDDL_EOD!AL69</f>
        <v>69.599999999999994</v>
      </c>
      <c r="N69">
        <f t="shared" si="7"/>
        <v>229.34</v>
      </c>
      <c r="O69" s="153">
        <f t="shared" si="8"/>
        <v>0</v>
      </c>
      <c r="P69">
        <v>75.000000000000014</v>
      </c>
      <c r="Q69">
        <v>49.920000000000009</v>
      </c>
      <c r="R69">
        <v>5.8200000000000012</v>
      </c>
      <c r="S69">
        <v>29.000000000000004</v>
      </c>
      <c r="T69">
        <v>69.600000000000009</v>
      </c>
      <c r="U69" s="155">
        <f t="shared" si="9"/>
        <v>229.34000000000003</v>
      </c>
      <c r="V69" s="153">
        <f t="shared" si="10"/>
        <v>0</v>
      </c>
      <c r="Y69">
        <f>BAWANA!AW69+BAWANA!AX69</f>
        <v>20.329999999999998</v>
      </c>
      <c r="Z69">
        <f>BAWANA!BD69+BAWANA!BE69</f>
        <v>20.329999999999998</v>
      </c>
      <c r="AA69">
        <f>BAWANA!X69+BAWANA!Y69</f>
        <v>20.329999999999998</v>
      </c>
      <c r="AB69">
        <f>BAWANA!AE69+BAWANA!AF69</f>
        <v>20.329999999999998</v>
      </c>
      <c r="AC69" s="160">
        <f t="shared" si="13"/>
        <v>0</v>
      </c>
      <c r="AD69" s="16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253.96</v>
      </c>
      <c r="E70">
        <f>BAWANA!AM70</f>
        <v>0</v>
      </c>
      <c r="F70">
        <f t="shared" si="11"/>
        <v>256</v>
      </c>
      <c r="G70">
        <f t="shared" si="12"/>
        <v>253.96</v>
      </c>
      <c r="H70" s="153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29</v>
      </c>
      <c r="M70">
        <f>TPDDL_EOD!AK70+TPDDL_EOD!AL70</f>
        <v>69.599999999999994</v>
      </c>
      <c r="N70">
        <f t="shared" si="7"/>
        <v>253.96</v>
      </c>
      <c r="O70" s="153">
        <f t="shared" si="8"/>
        <v>0</v>
      </c>
      <c r="P70">
        <v>99.62</v>
      </c>
      <c r="Q70">
        <v>49.92</v>
      </c>
      <c r="R70">
        <v>5.82</v>
      </c>
      <c r="S70">
        <v>29</v>
      </c>
      <c r="T70">
        <v>69.599999999999994</v>
      </c>
      <c r="U70" s="155">
        <f t="shared" si="9"/>
        <v>253.96</v>
      </c>
      <c r="V70" s="153">
        <f t="shared" si="10"/>
        <v>0</v>
      </c>
      <c r="Y70">
        <f>BAWANA!AW70+BAWANA!AX70</f>
        <v>8.02</v>
      </c>
      <c r="Z70">
        <f>BAWANA!BD70+BAWANA!BE70</f>
        <v>8.02</v>
      </c>
      <c r="AA70">
        <f>BAWANA!X70+BAWANA!Y70</f>
        <v>8.02</v>
      </c>
      <c r="AB70">
        <f>BAWANA!AE70+BAWANA!AF70</f>
        <v>8.02</v>
      </c>
      <c r="AC70" s="160">
        <f t="shared" si="13"/>
        <v>0</v>
      </c>
      <c r="AD70" s="16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253.96</v>
      </c>
      <c r="E71">
        <f>BAWANA!AM71</f>
        <v>0</v>
      </c>
      <c r="F71">
        <f t="shared" si="11"/>
        <v>256</v>
      </c>
      <c r="G71">
        <f t="shared" si="12"/>
        <v>253.96</v>
      </c>
      <c r="H71" s="153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29</v>
      </c>
      <c r="M71">
        <f>TPDDL_EOD!AK71+TPDDL_EOD!AL71</f>
        <v>69.599999999999994</v>
      </c>
      <c r="N71">
        <f t="shared" si="7"/>
        <v>253.96</v>
      </c>
      <c r="O71" s="153">
        <f t="shared" si="8"/>
        <v>0</v>
      </c>
      <c r="P71">
        <v>99.62</v>
      </c>
      <c r="Q71">
        <v>49.92</v>
      </c>
      <c r="R71">
        <v>5.82</v>
      </c>
      <c r="S71">
        <v>29</v>
      </c>
      <c r="T71">
        <v>69.599999999999994</v>
      </c>
      <c r="U71" s="155">
        <f t="shared" si="9"/>
        <v>253.96</v>
      </c>
      <c r="V71" s="153">
        <f t="shared" si="10"/>
        <v>0</v>
      </c>
      <c r="Y71">
        <f>BAWANA!AW71+BAWANA!AX71</f>
        <v>8.02</v>
      </c>
      <c r="Z71">
        <f>BAWANA!BD71+BAWANA!BE71</f>
        <v>8.02</v>
      </c>
      <c r="AA71">
        <f>BAWANA!X71+BAWANA!Y71</f>
        <v>8.02</v>
      </c>
      <c r="AB71">
        <f>BAWANA!AE71+BAWANA!AF71</f>
        <v>8.02</v>
      </c>
      <c r="AC71" s="160">
        <f t="shared" si="13"/>
        <v>0</v>
      </c>
      <c r="AD71" s="16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253.96</v>
      </c>
      <c r="E72">
        <f>BAWANA!AM72</f>
        <v>0</v>
      </c>
      <c r="F72">
        <f t="shared" si="11"/>
        <v>256</v>
      </c>
      <c r="G72">
        <f t="shared" si="12"/>
        <v>253.96</v>
      </c>
      <c r="H72" s="153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29</v>
      </c>
      <c r="M72">
        <f>TPDDL_EOD!AK72+TPDDL_EOD!AL72</f>
        <v>69.599999999999994</v>
      </c>
      <c r="N72">
        <f t="shared" si="7"/>
        <v>253.96</v>
      </c>
      <c r="O72" s="153">
        <f t="shared" si="8"/>
        <v>0</v>
      </c>
      <c r="P72">
        <v>99.62</v>
      </c>
      <c r="Q72">
        <v>49.92</v>
      </c>
      <c r="R72">
        <v>5.82</v>
      </c>
      <c r="S72">
        <v>29</v>
      </c>
      <c r="T72">
        <v>69.599999999999994</v>
      </c>
      <c r="U72" s="155">
        <f t="shared" si="9"/>
        <v>253.96</v>
      </c>
      <c r="V72" s="153">
        <f t="shared" si="10"/>
        <v>0</v>
      </c>
      <c r="Y72">
        <f>BAWANA!AW72+BAWANA!AX72</f>
        <v>8.02</v>
      </c>
      <c r="Z72">
        <f>BAWANA!BD72+BAWANA!BE72</f>
        <v>8.02</v>
      </c>
      <c r="AA72">
        <f>BAWANA!X72+BAWANA!Y72</f>
        <v>8.02</v>
      </c>
      <c r="AB72">
        <f>BAWANA!AE72+BAWANA!AF72</f>
        <v>8.02</v>
      </c>
      <c r="AC72" s="160">
        <f t="shared" si="13"/>
        <v>0</v>
      </c>
      <c r="AD72" s="16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253.95999999999998</v>
      </c>
      <c r="E73">
        <f>BAWANA!AM73</f>
        <v>0</v>
      </c>
      <c r="F73">
        <f t="shared" si="11"/>
        <v>256</v>
      </c>
      <c r="G73">
        <f t="shared" si="12"/>
        <v>253.95999999999998</v>
      </c>
      <c r="H73" s="153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29</v>
      </c>
      <c r="M73">
        <f>TPDDL_EOD!AK73+TPDDL_EOD!AL73</f>
        <v>69.599999999999994</v>
      </c>
      <c r="N73">
        <f t="shared" si="7"/>
        <v>253.96</v>
      </c>
      <c r="O73" s="153">
        <f t="shared" si="8"/>
        <v>0</v>
      </c>
      <c r="P73">
        <v>99.61999999999999</v>
      </c>
      <c r="Q73">
        <v>49.919999999999995</v>
      </c>
      <c r="R73">
        <v>5.8199999999999994</v>
      </c>
      <c r="S73">
        <v>28.999999999999996</v>
      </c>
      <c r="T73">
        <v>69.59999999999998</v>
      </c>
      <c r="U73" s="155">
        <f t="shared" si="9"/>
        <v>253.95999999999998</v>
      </c>
      <c r="V73" s="153">
        <f t="shared" si="10"/>
        <v>0</v>
      </c>
      <c r="Y73">
        <f>BAWANA!AW73+BAWANA!AX73</f>
        <v>0</v>
      </c>
      <c r="Z73">
        <f>BAWANA!BD73+BAWANA!BE73</f>
        <v>32</v>
      </c>
      <c r="AA73">
        <f>BAWANA!X73+BAWANA!Y73</f>
        <v>0</v>
      </c>
      <c r="AB73">
        <f>BAWANA!AE73+BAWANA!AF73</f>
        <v>32</v>
      </c>
      <c r="AC73" s="160">
        <f t="shared" si="13"/>
        <v>0</v>
      </c>
      <c r="AD73" s="16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253.95999999999998</v>
      </c>
      <c r="E74">
        <f>BAWANA!AM74</f>
        <v>0</v>
      </c>
      <c r="F74">
        <f t="shared" si="11"/>
        <v>256</v>
      </c>
      <c r="G74">
        <f t="shared" si="12"/>
        <v>253.95999999999998</v>
      </c>
      <c r="H74" s="153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29</v>
      </c>
      <c r="M74">
        <f>TPDDL_EOD!AK74+TPDDL_EOD!AL74</f>
        <v>69.599999999999994</v>
      </c>
      <c r="N74">
        <f t="shared" si="7"/>
        <v>253.96</v>
      </c>
      <c r="O74" s="153">
        <f t="shared" si="8"/>
        <v>0</v>
      </c>
      <c r="P74">
        <v>99.61999999999999</v>
      </c>
      <c r="Q74">
        <v>49.919999999999995</v>
      </c>
      <c r="R74">
        <v>5.8199999999999994</v>
      </c>
      <c r="S74">
        <v>28.999999999999996</v>
      </c>
      <c r="T74">
        <v>69.59999999999998</v>
      </c>
      <c r="U74" s="155">
        <f t="shared" si="9"/>
        <v>253.95999999999998</v>
      </c>
      <c r="V74" s="153">
        <f t="shared" si="10"/>
        <v>0</v>
      </c>
      <c r="Y74">
        <f>BAWANA!AW74+BAWANA!AX74</f>
        <v>0</v>
      </c>
      <c r="Z74">
        <f>BAWANA!BD74+BAWANA!BE74</f>
        <v>32</v>
      </c>
      <c r="AA74">
        <f>BAWANA!X74+BAWANA!Y74</f>
        <v>0</v>
      </c>
      <c r="AB74">
        <f>BAWANA!AE74+BAWANA!AF74</f>
        <v>32</v>
      </c>
      <c r="AC74" s="160">
        <f t="shared" si="13"/>
        <v>0</v>
      </c>
      <c r="AD74" s="16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253.95999999999998</v>
      </c>
      <c r="E75">
        <f>BAWANA!AM75</f>
        <v>0</v>
      </c>
      <c r="F75">
        <f t="shared" si="11"/>
        <v>256</v>
      </c>
      <c r="G75">
        <f t="shared" si="12"/>
        <v>253.95999999999998</v>
      </c>
      <c r="H75" s="153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29</v>
      </c>
      <c r="M75">
        <f>TPDDL_EOD!AK75+TPDDL_EOD!AL75</f>
        <v>69.599999999999994</v>
      </c>
      <c r="N75">
        <f t="shared" si="7"/>
        <v>253.96</v>
      </c>
      <c r="O75" s="153">
        <f t="shared" si="8"/>
        <v>0</v>
      </c>
      <c r="P75">
        <v>99.61999999999999</v>
      </c>
      <c r="Q75">
        <v>49.919999999999995</v>
      </c>
      <c r="R75">
        <v>5.8199999999999994</v>
      </c>
      <c r="S75">
        <v>28.999999999999996</v>
      </c>
      <c r="T75">
        <v>69.59999999999998</v>
      </c>
      <c r="U75" s="155">
        <f t="shared" si="9"/>
        <v>253.95999999999998</v>
      </c>
      <c r="V75" s="153">
        <f t="shared" si="10"/>
        <v>0</v>
      </c>
      <c r="Y75">
        <f>BAWANA!AW75+BAWANA!AX75</f>
        <v>0</v>
      </c>
      <c r="Z75">
        <f>BAWANA!BD75+BAWANA!BE75</f>
        <v>32</v>
      </c>
      <c r="AA75">
        <f>BAWANA!X75+BAWANA!Y75</f>
        <v>0</v>
      </c>
      <c r="AB75">
        <f>BAWANA!AE75+BAWANA!AF75</f>
        <v>32</v>
      </c>
      <c r="AC75" s="160">
        <f t="shared" si="13"/>
        <v>0</v>
      </c>
      <c r="AD75" s="16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253.95999999999998</v>
      </c>
      <c r="E76">
        <f>BAWANA!AM76</f>
        <v>0</v>
      </c>
      <c r="F76">
        <f t="shared" si="11"/>
        <v>256</v>
      </c>
      <c r="G76">
        <f t="shared" si="12"/>
        <v>253.95999999999998</v>
      </c>
      <c r="H76" s="153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29</v>
      </c>
      <c r="M76">
        <f>TPDDL_EOD!AK76+TPDDL_EOD!AL76</f>
        <v>69.599999999999994</v>
      </c>
      <c r="N76">
        <f t="shared" si="7"/>
        <v>253.96</v>
      </c>
      <c r="O76" s="153">
        <f t="shared" si="8"/>
        <v>0</v>
      </c>
      <c r="P76">
        <v>99.61999999999999</v>
      </c>
      <c r="Q76">
        <v>49.919999999999995</v>
      </c>
      <c r="R76">
        <v>5.8199999999999994</v>
      </c>
      <c r="S76">
        <v>28.999999999999996</v>
      </c>
      <c r="T76">
        <v>69.59999999999998</v>
      </c>
      <c r="U76" s="155">
        <f t="shared" si="9"/>
        <v>253.95999999999998</v>
      </c>
      <c r="V76" s="153">
        <f t="shared" si="10"/>
        <v>0</v>
      </c>
      <c r="Y76">
        <f>BAWANA!AW76+BAWANA!AX76</f>
        <v>0</v>
      </c>
      <c r="Z76">
        <f>BAWANA!BD76+BAWANA!BE76</f>
        <v>32</v>
      </c>
      <c r="AA76">
        <f>BAWANA!X76+BAWANA!Y76</f>
        <v>0</v>
      </c>
      <c r="AB76">
        <f>BAWANA!AE76+BAWANA!AF76</f>
        <v>32</v>
      </c>
      <c r="AC76" s="160">
        <f t="shared" si="13"/>
        <v>0</v>
      </c>
      <c r="AD76" s="16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253.95999999999998</v>
      </c>
      <c r="E77">
        <f>BAWANA!AM77</f>
        <v>0</v>
      </c>
      <c r="F77">
        <f t="shared" si="11"/>
        <v>256</v>
      </c>
      <c r="G77">
        <f t="shared" si="12"/>
        <v>253.95999999999998</v>
      </c>
      <c r="H77" s="153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29</v>
      </c>
      <c r="M77">
        <f>TPDDL_EOD!AK77+TPDDL_EOD!AL77</f>
        <v>69.599999999999994</v>
      </c>
      <c r="N77">
        <f t="shared" si="7"/>
        <v>253.96</v>
      </c>
      <c r="O77" s="153">
        <f t="shared" si="8"/>
        <v>0</v>
      </c>
      <c r="P77">
        <v>99.61999999999999</v>
      </c>
      <c r="Q77">
        <v>49.919999999999995</v>
      </c>
      <c r="R77">
        <v>5.8199999999999994</v>
      </c>
      <c r="S77">
        <v>28.999999999999996</v>
      </c>
      <c r="T77">
        <v>69.59999999999998</v>
      </c>
      <c r="U77" s="155">
        <f t="shared" si="9"/>
        <v>253.95999999999998</v>
      </c>
      <c r="V77" s="153">
        <f t="shared" si="10"/>
        <v>0</v>
      </c>
      <c r="Y77">
        <f>BAWANA!AW77+BAWANA!AX77</f>
        <v>0</v>
      </c>
      <c r="Z77">
        <f>BAWANA!BD77+BAWANA!BE77</f>
        <v>32</v>
      </c>
      <c r="AA77">
        <f>BAWANA!X77+BAWANA!Y77</f>
        <v>0</v>
      </c>
      <c r="AB77">
        <f>BAWANA!AE77+BAWANA!AF77</f>
        <v>32</v>
      </c>
      <c r="AC77" s="160">
        <f t="shared" si="13"/>
        <v>0</v>
      </c>
      <c r="AD77" s="16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253.79899999999998</v>
      </c>
      <c r="E78">
        <f>BAWANA!AM78</f>
        <v>0</v>
      </c>
      <c r="F78">
        <f t="shared" si="11"/>
        <v>256</v>
      </c>
      <c r="G78">
        <f t="shared" si="12"/>
        <v>253.79899999999998</v>
      </c>
      <c r="H78" s="153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29</v>
      </c>
      <c r="M78">
        <f>TPDDL_EOD!AK78+TPDDL_EOD!AL78</f>
        <v>69.599999999999994</v>
      </c>
      <c r="N78">
        <f t="shared" si="7"/>
        <v>253.96</v>
      </c>
      <c r="O78" s="153">
        <f t="shared" si="8"/>
        <v>-0.16100000000002979</v>
      </c>
      <c r="P78">
        <v>99.556845093715538</v>
      </c>
      <c r="Q78">
        <v>49.888352811466369</v>
      </c>
      <c r="R78">
        <v>5.8163103638368243</v>
      </c>
      <c r="S78">
        <v>28.981615214994484</v>
      </c>
      <c r="T78">
        <v>69.555876515986753</v>
      </c>
      <c r="U78" s="155">
        <f t="shared" si="9"/>
        <v>253.79899999999998</v>
      </c>
      <c r="V78" s="153">
        <f t="shared" si="10"/>
        <v>0</v>
      </c>
      <c r="Y78">
        <f>BAWANA!AW78+BAWANA!AX78</f>
        <v>19</v>
      </c>
      <c r="Z78">
        <f>BAWANA!BD78+BAWANA!BE78</f>
        <v>32</v>
      </c>
      <c r="AA78">
        <f>BAWANA!X78+BAWANA!Y78</f>
        <v>19</v>
      </c>
      <c r="AB78">
        <f>BAWANA!AE78+BAWANA!AF78</f>
        <v>32</v>
      </c>
      <c r="AC78" s="160">
        <f t="shared" si="13"/>
        <v>0</v>
      </c>
      <c r="AD78" s="16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279</v>
      </c>
      <c r="E79">
        <f>BAWANA!AM79</f>
        <v>0</v>
      </c>
      <c r="F79">
        <f t="shared" si="11"/>
        <v>256</v>
      </c>
      <c r="G79">
        <f t="shared" si="12"/>
        <v>279</v>
      </c>
      <c r="H79" s="153"/>
      <c r="I79">
        <f>BRPL_EOD!AK79+BRPL_EOD!AL79</f>
        <v>129.47999999999999</v>
      </c>
      <c r="J79">
        <f>BYPL_EOD!AK79+BYPL_EOD!AL79</f>
        <v>48.36</v>
      </c>
      <c r="K79">
        <f>MES_EOD!AK79+MES_EOD!AL79</f>
        <v>5.64</v>
      </c>
      <c r="L79">
        <f>NDMC_EOD!AK79+NDMC_EOD!AL79</f>
        <v>28.09</v>
      </c>
      <c r="M79">
        <f>TPDDL_EOD!AK79+TPDDL_EOD!AL79</f>
        <v>67.430000000000007</v>
      </c>
      <c r="N79">
        <f t="shared" si="7"/>
        <v>279</v>
      </c>
      <c r="O79" s="153">
        <f t="shared" si="8"/>
        <v>0</v>
      </c>
      <c r="P79">
        <v>129.47999999999999</v>
      </c>
      <c r="Q79">
        <v>48.36</v>
      </c>
      <c r="R79">
        <v>5.64</v>
      </c>
      <c r="S79">
        <v>28.09</v>
      </c>
      <c r="T79">
        <v>67.430000000000007</v>
      </c>
      <c r="U79" s="155">
        <f t="shared" si="9"/>
        <v>279</v>
      </c>
      <c r="V79" s="153">
        <f t="shared" si="10"/>
        <v>0</v>
      </c>
      <c r="Y79">
        <f>BAWANA!AW79+BAWANA!AX79</f>
        <v>0</v>
      </c>
      <c r="Z79">
        <f>BAWANA!BD79+BAWANA!BE79</f>
        <v>31</v>
      </c>
      <c r="AA79">
        <f>BAWANA!X79+BAWANA!Y79</f>
        <v>0</v>
      </c>
      <c r="AB79">
        <f>BAWANA!AE79+BAWANA!AF79</f>
        <v>31</v>
      </c>
      <c r="AC79" s="160">
        <f t="shared" si="13"/>
        <v>0</v>
      </c>
      <c r="AD79" s="16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279</v>
      </c>
      <c r="E80">
        <f>BAWANA!AM80</f>
        <v>0</v>
      </c>
      <c r="F80">
        <f t="shared" si="11"/>
        <v>256</v>
      </c>
      <c r="G80">
        <f t="shared" si="12"/>
        <v>279</v>
      </c>
      <c r="H80" s="153"/>
      <c r="I80">
        <f>BRPL_EOD!AK80+BRPL_EOD!AL80</f>
        <v>129.47999999999999</v>
      </c>
      <c r="J80">
        <f>BYPL_EOD!AK80+BYPL_EOD!AL80</f>
        <v>48.36</v>
      </c>
      <c r="K80">
        <f>MES_EOD!AK80+MES_EOD!AL80</f>
        <v>5.64</v>
      </c>
      <c r="L80">
        <f>NDMC_EOD!AK80+NDMC_EOD!AL80</f>
        <v>28.09</v>
      </c>
      <c r="M80">
        <f>TPDDL_EOD!AK80+TPDDL_EOD!AL80</f>
        <v>67.430000000000007</v>
      </c>
      <c r="N80">
        <f t="shared" si="7"/>
        <v>279</v>
      </c>
      <c r="O80" s="153">
        <f t="shared" si="8"/>
        <v>0</v>
      </c>
      <c r="P80">
        <v>129.47999999999999</v>
      </c>
      <c r="Q80">
        <v>48.36</v>
      </c>
      <c r="R80">
        <v>5.64</v>
      </c>
      <c r="S80">
        <v>28.09</v>
      </c>
      <c r="T80">
        <v>67.430000000000007</v>
      </c>
      <c r="U80" s="155">
        <f t="shared" si="9"/>
        <v>279</v>
      </c>
      <c r="V80" s="153">
        <f t="shared" si="10"/>
        <v>0</v>
      </c>
      <c r="Y80">
        <f>BAWANA!AW80+BAWANA!AX80</f>
        <v>0</v>
      </c>
      <c r="Z80">
        <f>BAWANA!BD80+BAWANA!BE80</f>
        <v>31</v>
      </c>
      <c r="AA80">
        <f>BAWANA!X80+BAWANA!Y80</f>
        <v>0</v>
      </c>
      <c r="AB80">
        <f>BAWANA!AE80+BAWANA!AF80</f>
        <v>31</v>
      </c>
      <c r="AC80" s="160">
        <f t="shared" si="13"/>
        <v>0</v>
      </c>
      <c r="AD80" s="16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248</v>
      </c>
      <c r="E81">
        <f>BAWANA!AM81</f>
        <v>0</v>
      </c>
      <c r="F81">
        <f t="shared" si="11"/>
        <v>256</v>
      </c>
      <c r="G81">
        <f t="shared" si="12"/>
        <v>248</v>
      </c>
      <c r="H81" s="153"/>
      <c r="I81">
        <f>BRPL_EOD!AK81+BRPL_EOD!AL81</f>
        <v>98.48</v>
      </c>
      <c r="J81">
        <f>BYPL_EOD!AK81+BYPL_EOD!AL81</f>
        <v>48.36</v>
      </c>
      <c r="K81">
        <f>MES_EOD!AK81+MES_EOD!AL81</f>
        <v>5.64</v>
      </c>
      <c r="L81">
        <f>NDMC_EOD!AK81+NDMC_EOD!AL81</f>
        <v>28.09</v>
      </c>
      <c r="M81">
        <f>TPDDL_EOD!AK81+TPDDL_EOD!AL81</f>
        <v>67.430000000000007</v>
      </c>
      <c r="N81">
        <f t="shared" si="7"/>
        <v>248</v>
      </c>
      <c r="O81" s="153">
        <f t="shared" si="8"/>
        <v>0</v>
      </c>
      <c r="P81">
        <v>98.48</v>
      </c>
      <c r="Q81">
        <v>48.36</v>
      </c>
      <c r="R81">
        <v>5.64</v>
      </c>
      <c r="S81">
        <v>28.09</v>
      </c>
      <c r="T81">
        <v>67.430000000000007</v>
      </c>
      <c r="U81" s="155">
        <f t="shared" si="9"/>
        <v>248</v>
      </c>
      <c r="V81" s="153">
        <f t="shared" si="10"/>
        <v>0</v>
      </c>
      <c r="Y81">
        <f>BAWANA!AW81+BAWANA!AX81</f>
        <v>31</v>
      </c>
      <c r="Z81">
        <f>BAWANA!BD81+BAWANA!BE81</f>
        <v>31</v>
      </c>
      <c r="AA81">
        <f>BAWANA!X81+BAWANA!Y81</f>
        <v>31</v>
      </c>
      <c r="AB81">
        <f>BAWANA!AE81+BAWANA!AF81</f>
        <v>31</v>
      </c>
      <c r="AC81" s="160">
        <f t="shared" si="13"/>
        <v>0</v>
      </c>
      <c r="AD81" s="16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248</v>
      </c>
      <c r="E82">
        <f>BAWANA!AM82</f>
        <v>0</v>
      </c>
      <c r="F82">
        <f t="shared" si="11"/>
        <v>256</v>
      </c>
      <c r="G82">
        <f t="shared" si="12"/>
        <v>248</v>
      </c>
      <c r="H82" s="153"/>
      <c r="I82">
        <f>BRPL_EOD!AK82+BRPL_EOD!AL82</f>
        <v>98.48</v>
      </c>
      <c r="J82">
        <f>BYPL_EOD!AK82+BYPL_EOD!AL82</f>
        <v>48.36</v>
      </c>
      <c r="K82">
        <f>MES_EOD!AK82+MES_EOD!AL82</f>
        <v>5.64</v>
      </c>
      <c r="L82">
        <f>NDMC_EOD!AK82+NDMC_EOD!AL82</f>
        <v>28.09</v>
      </c>
      <c r="M82">
        <f>TPDDL_EOD!AK82+TPDDL_EOD!AL82</f>
        <v>67.430000000000007</v>
      </c>
      <c r="N82">
        <f t="shared" si="7"/>
        <v>248</v>
      </c>
      <c r="O82" s="153">
        <f t="shared" si="8"/>
        <v>0</v>
      </c>
      <c r="P82">
        <v>98.48</v>
      </c>
      <c r="Q82">
        <v>48.36</v>
      </c>
      <c r="R82">
        <v>5.64</v>
      </c>
      <c r="S82">
        <v>28.09</v>
      </c>
      <c r="T82">
        <v>67.430000000000007</v>
      </c>
      <c r="U82" s="155">
        <f t="shared" si="9"/>
        <v>248</v>
      </c>
      <c r="V82" s="153">
        <f t="shared" si="10"/>
        <v>0</v>
      </c>
      <c r="Y82">
        <f>BAWANA!AW82+BAWANA!AX82</f>
        <v>31</v>
      </c>
      <c r="Z82">
        <f>BAWANA!BD82+BAWANA!BE82</f>
        <v>31</v>
      </c>
      <c r="AA82">
        <f>BAWANA!X82+BAWANA!Y82</f>
        <v>31</v>
      </c>
      <c r="AB82">
        <f>BAWANA!AE82+BAWANA!AF82</f>
        <v>31</v>
      </c>
      <c r="AC82" s="160">
        <f t="shared" si="13"/>
        <v>0</v>
      </c>
      <c r="AD82" s="16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283.5</v>
      </c>
      <c r="E83">
        <f>BAWANA!AM83</f>
        <v>0</v>
      </c>
      <c r="F83">
        <f t="shared" si="11"/>
        <v>256</v>
      </c>
      <c r="G83">
        <f t="shared" si="12"/>
        <v>283.5</v>
      </c>
      <c r="H83" s="153"/>
      <c r="I83">
        <f>BRPL_EOD!AK83+BRPL_EOD!AL83</f>
        <v>131.57</v>
      </c>
      <c r="J83">
        <f>BYPL_EOD!AK83+BYPL_EOD!AL83</f>
        <v>49.14</v>
      </c>
      <c r="K83">
        <f>MES_EOD!AK83+MES_EOD!AL83</f>
        <v>5.73</v>
      </c>
      <c r="L83">
        <f>NDMC_EOD!AK83+NDMC_EOD!AL83</f>
        <v>28.55</v>
      </c>
      <c r="M83">
        <f>TPDDL_EOD!AK83+TPDDL_EOD!AL83</f>
        <v>68.510000000000005</v>
      </c>
      <c r="N83">
        <f t="shared" si="7"/>
        <v>283.5</v>
      </c>
      <c r="O83" s="153">
        <f t="shared" si="8"/>
        <v>0</v>
      </c>
      <c r="P83">
        <v>131.57</v>
      </c>
      <c r="Q83">
        <v>49.14</v>
      </c>
      <c r="R83">
        <v>5.73</v>
      </c>
      <c r="S83">
        <v>28.55</v>
      </c>
      <c r="T83">
        <v>68.510000000000005</v>
      </c>
      <c r="U83" s="155">
        <f t="shared" si="9"/>
        <v>283.5</v>
      </c>
      <c r="V83" s="153">
        <f t="shared" si="10"/>
        <v>0</v>
      </c>
      <c r="Y83">
        <f>BAWANA!AW83+BAWANA!AX83</f>
        <v>0</v>
      </c>
      <c r="Z83">
        <f>BAWANA!BD83+BAWANA!BE83</f>
        <v>31.5</v>
      </c>
      <c r="AA83">
        <f>BAWANA!X83+BAWANA!Y83</f>
        <v>0</v>
      </c>
      <c r="AB83">
        <f>BAWANA!AE83+BAWANA!AF83</f>
        <v>31.5</v>
      </c>
      <c r="AC83" s="160">
        <f t="shared" si="13"/>
        <v>0</v>
      </c>
      <c r="AD83" s="16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283.5</v>
      </c>
      <c r="E84">
        <f>BAWANA!AM84</f>
        <v>0</v>
      </c>
      <c r="F84">
        <f t="shared" si="11"/>
        <v>256</v>
      </c>
      <c r="G84">
        <f t="shared" si="12"/>
        <v>283.5</v>
      </c>
      <c r="H84" s="153"/>
      <c r="I84">
        <f>BRPL_EOD!AK84+BRPL_EOD!AL84</f>
        <v>131.57</v>
      </c>
      <c r="J84">
        <f>BYPL_EOD!AK84+BYPL_EOD!AL84</f>
        <v>49.14</v>
      </c>
      <c r="K84">
        <f>MES_EOD!AK84+MES_EOD!AL84</f>
        <v>5.73</v>
      </c>
      <c r="L84">
        <f>NDMC_EOD!AK84+NDMC_EOD!AL84</f>
        <v>28.55</v>
      </c>
      <c r="M84">
        <f>TPDDL_EOD!AK84+TPDDL_EOD!AL84</f>
        <v>68.510000000000005</v>
      </c>
      <c r="N84">
        <f t="shared" si="7"/>
        <v>283.5</v>
      </c>
      <c r="O84" s="153">
        <f t="shared" si="8"/>
        <v>0</v>
      </c>
      <c r="P84">
        <v>131.57</v>
      </c>
      <c r="Q84">
        <v>49.14</v>
      </c>
      <c r="R84">
        <v>5.73</v>
      </c>
      <c r="S84">
        <v>28.55</v>
      </c>
      <c r="T84">
        <v>68.510000000000005</v>
      </c>
      <c r="U84" s="155">
        <f t="shared" si="9"/>
        <v>283.5</v>
      </c>
      <c r="V84" s="153">
        <f t="shared" si="10"/>
        <v>0</v>
      </c>
      <c r="Y84">
        <f>BAWANA!AW84+BAWANA!AX84</f>
        <v>0</v>
      </c>
      <c r="Z84">
        <f>BAWANA!BD84+BAWANA!BE84</f>
        <v>31.5</v>
      </c>
      <c r="AA84">
        <f>BAWANA!X84+BAWANA!Y84</f>
        <v>0</v>
      </c>
      <c r="AB84">
        <f>BAWANA!AE84+BAWANA!AF84</f>
        <v>31.5</v>
      </c>
      <c r="AC84" s="160">
        <f t="shared" si="13"/>
        <v>0</v>
      </c>
      <c r="AD84" s="16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283.5</v>
      </c>
      <c r="E85">
        <f>BAWANA!AM85</f>
        <v>0</v>
      </c>
      <c r="F85">
        <f t="shared" si="11"/>
        <v>256</v>
      </c>
      <c r="G85">
        <f t="shared" si="12"/>
        <v>283.5</v>
      </c>
      <c r="H85" s="153"/>
      <c r="I85">
        <f>BRPL_EOD!AK85+BRPL_EOD!AL85</f>
        <v>131.57</v>
      </c>
      <c r="J85">
        <f>BYPL_EOD!AK85+BYPL_EOD!AL85</f>
        <v>49.14</v>
      </c>
      <c r="K85">
        <f>MES_EOD!AK85+MES_EOD!AL85</f>
        <v>5.73</v>
      </c>
      <c r="L85">
        <f>NDMC_EOD!AK85+NDMC_EOD!AL85</f>
        <v>28.55</v>
      </c>
      <c r="M85">
        <f>TPDDL_EOD!AK85+TPDDL_EOD!AL85</f>
        <v>68.510000000000005</v>
      </c>
      <c r="N85">
        <f t="shared" si="7"/>
        <v>283.5</v>
      </c>
      <c r="O85" s="153">
        <f t="shared" si="8"/>
        <v>0</v>
      </c>
      <c r="P85">
        <v>131.57</v>
      </c>
      <c r="Q85">
        <v>49.14</v>
      </c>
      <c r="R85">
        <v>5.73</v>
      </c>
      <c r="S85">
        <v>28.55</v>
      </c>
      <c r="T85">
        <v>68.510000000000005</v>
      </c>
      <c r="U85" s="155">
        <f t="shared" si="9"/>
        <v>283.5</v>
      </c>
      <c r="V85" s="153">
        <f t="shared" si="10"/>
        <v>0</v>
      </c>
      <c r="Y85">
        <f>BAWANA!AW85+BAWANA!AX85</f>
        <v>0</v>
      </c>
      <c r="Z85">
        <f>BAWANA!BD85+BAWANA!BE85</f>
        <v>31.5</v>
      </c>
      <c r="AA85">
        <f>BAWANA!X85+BAWANA!Y85</f>
        <v>0</v>
      </c>
      <c r="AB85">
        <f>BAWANA!AE85+BAWANA!AF85</f>
        <v>31.5</v>
      </c>
      <c r="AC85" s="160">
        <f t="shared" si="13"/>
        <v>0</v>
      </c>
      <c r="AD85" s="16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283.5</v>
      </c>
      <c r="E86">
        <f>BAWANA!AM86</f>
        <v>0</v>
      </c>
      <c r="F86">
        <f t="shared" si="11"/>
        <v>256</v>
      </c>
      <c r="G86">
        <f t="shared" si="12"/>
        <v>283.5</v>
      </c>
      <c r="H86" s="153"/>
      <c r="I86">
        <f>BRPL_EOD!AK86+BRPL_EOD!AL86</f>
        <v>131.57</v>
      </c>
      <c r="J86">
        <f>BYPL_EOD!AK86+BYPL_EOD!AL86</f>
        <v>49.14</v>
      </c>
      <c r="K86">
        <f>MES_EOD!AK86+MES_EOD!AL86</f>
        <v>5.73</v>
      </c>
      <c r="L86">
        <f>NDMC_EOD!AK86+NDMC_EOD!AL86</f>
        <v>28.55</v>
      </c>
      <c r="M86">
        <f>TPDDL_EOD!AK86+TPDDL_EOD!AL86</f>
        <v>68.510000000000005</v>
      </c>
      <c r="N86">
        <f t="shared" si="7"/>
        <v>283.5</v>
      </c>
      <c r="O86" s="153">
        <f t="shared" si="8"/>
        <v>0</v>
      </c>
      <c r="P86">
        <v>131.57</v>
      </c>
      <c r="Q86">
        <v>49.14</v>
      </c>
      <c r="R86">
        <v>5.73</v>
      </c>
      <c r="S86">
        <v>28.55</v>
      </c>
      <c r="T86">
        <v>68.510000000000005</v>
      </c>
      <c r="U86" s="155">
        <f t="shared" si="9"/>
        <v>283.5</v>
      </c>
      <c r="V86" s="153">
        <f t="shared" si="10"/>
        <v>0</v>
      </c>
      <c r="Y86">
        <f>BAWANA!AW86+BAWANA!AX86</f>
        <v>0</v>
      </c>
      <c r="Z86">
        <f>BAWANA!BD86+BAWANA!BE86</f>
        <v>31.5</v>
      </c>
      <c r="AA86">
        <f>BAWANA!X86+BAWANA!Y86</f>
        <v>0</v>
      </c>
      <c r="AB86">
        <f>BAWANA!AE86+BAWANA!AF86</f>
        <v>31.5</v>
      </c>
      <c r="AC86" s="160">
        <f t="shared" si="13"/>
        <v>0</v>
      </c>
      <c r="AD86" s="16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252</v>
      </c>
      <c r="E87">
        <f>BAWANA!AM87</f>
        <v>0</v>
      </c>
      <c r="F87">
        <f t="shared" si="11"/>
        <v>256</v>
      </c>
      <c r="G87">
        <f t="shared" si="12"/>
        <v>252</v>
      </c>
      <c r="H87" s="153"/>
      <c r="I87">
        <f>BRPL_EOD!AK87+BRPL_EOD!AL87</f>
        <v>100.07</v>
      </c>
      <c r="J87">
        <f>BYPL_EOD!AK87+BYPL_EOD!AL87</f>
        <v>49.14</v>
      </c>
      <c r="K87">
        <f>MES_EOD!AK87+MES_EOD!AL87</f>
        <v>5.73</v>
      </c>
      <c r="L87">
        <f>NDMC_EOD!AK87+NDMC_EOD!AL87</f>
        <v>28.55</v>
      </c>
      <c r="M87">
        <f>TPDDL_EOD!AK87+TPDDL_EOD!AL87</f>
        <v>68.510000000000005</v>
      </c>
      <c r="N87">
        <f t="shared" si="7"/>
        <v>252</v>
      </c>
      <c r="O87" s="153">
        <f t="shared" si="8"/>
        <v>0</v>
      </c>
      <c r="P87">
        <v>100.07</v>
      </c>
      <c r="Q87">
        <v>49.14</v>
      </c>
      <c r="R87">
        <v>5.73</v>
      </c>
      <c r="S87">
        <v>28.55</v>
      </c>
      <c r="T87">
        <v>68.510000000000005</v>
      </c>
      <c r="U87" s="155">
        <f t="shared" si="9"/>
        <v>252</v>
      </c>
      <c r="V87" s="153">
        <f t="shared" si="10"/>
        <v>0</v>
      </c>
      <c r="Y87">
        <f>BAWANA!AW87+BAWANA!AX87</f>
        <v>31.5</v>
      </c>
      <c r="Z87">
        <f>BAWANA!BD87+BAWANA!BE87</f>
        <v>31.5</v>
      </c>
      <c r="AA87">
        <f>BAWANA!X87+BAWANA!Y87</f>
        <v>31.5</v>
      </c>
      <c r="AB87">
        <f>BAWANA!AE87+BAWANA!AF87</f>
        <v>31.5</v>
      </c>
      <c r="AC87" s="160">
        <f t="shared" si="13"/>
        <v>0</v>
      </c>
      <c r="AD87" s="16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252</v>
      </c>
      <c r="E88">
        <f>BAWANA!AM88</f>
        <v>0</v>
      </c>
      <c r="F88">
        <f t="shared" si="11"/>
        <v>256</v>
      </c>
      <c r="G88">
        <f t="shared" si="12"/>
        <v>252</v>
      </c>
      <c r="H88" s="153"/>
      <c r="I88">
        <f>BRPL_EOD!AK88+BRPL_EOD!AL88</f>
        <v>100.07</v>
      </c>
      <c r="J88">
        <f>BYPL_EOD!AK88+BYPL_EOD!AL88</f>
        <v>49.14</v>
      </c>
      <c r="K88">
        <f>MES_EOD!AK88+MES_EOD!AL88</f>
        <v>5.73</v>
      </c>
      <c r="L88">
        <f>NDMC_EOD!AK88+NDMC_EOD!AL88</f>
        <v>28.55</v>
      </c>
      <c r="M88">
        <f>TPDDL_EOD!AK88+TPDDL_EOD!AL88</f>
        <v>68.510000000000005</v>
      </c>
      <c r="N88">
        <f t="shared" si="7"/>
        <v>252</v>
      </c>
      <c r="O88" s="153">
        <f t="shared" si="8"/>
        <v>0</v>
      </c>
      <c r="P88">
        <v>100.07</v>
      </c>
      <c r="Q88">
        <v>49.14</v>
      </c>
      <c r="R88">
        <v>5.73</v>
      </c>
      <c r="S88">
        <v>28.55</v>
      </c>
      <c r="T88">
        <v>68.510000000000005</v>
      </c>
      <c r="U88" s="155">
        <f t="shared" si="9"/>
        <v>252</v>
      </c>
      <c r="V88" s="153">
        <f t="shared" si="10"/>
        <v>0</v>
      </c>
      <c r="Y88">
        <f>BAWANA!AW88+BAWANA!AX88</f>
        <v>31.5</v>
      </c>
      <c r="Z88">
        <f>BAWANA!BD88+BAWANA!BE88</f>
        <v>31.5</v>
      </c>
      <c r="AA88">
        <f>BAWANA!X88+BAWANA!Y88</f>
        <v>31.5</v>
      </c>
      <c r="AB88">
        <f>BAWANA!AE88+BAWANA!AF88</f>
        <v>31.5</v>
      </c>
      <c r="AC88" s="160">
        <f t="shared" si="13"/>
        <v>0</v>
      </c>
      <c r="AD88" s="16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252</v>
      </c>
      <c r="E89">
        <f>BAWANA!AM89</f>
        <v>0</v>
      </c>
      <c r="F89">
        <f t="shared" si="11"/>
        <v>256</v>
      </c>
      <c r="G89">
        <f t="shared" si="12"/>
        <v>252</v>
      </c>
      <c r="H89" s="153"/>
      <c r="I89">
        <f>BRPL_EOD!AK89+BRPL_EOD!AL89</f>
        <v>100.07</v>
      </c>
      <c r="J89">
        <f>BYPL_EOD!AK89+BYPL_EOD!AL89</f>
        <v>49.14</v>
      </c>
      <c r="K89">
        <f>MES_EOD!AK89+MES_EOD!AL89</f>
        <v>5.73</v>
      </c>
      <c r="L89">
        <f>NDMC_EOD!AK89+NDMC_EOD!AL89</f>
        <v>28.55</v>
      </c>
      <c r="M89">
        <f>TPDDL_EOD!AK89+TPDDL_EOD!AL89</f>
        <v>68.510000000000005</v>
      </c>
      <c r="N89">
        <f t="shared" si="7"/>
        <v>252</v>
      </c>
      <c r="O89" s="153">
        <f t="shared" si="8"/>
        <v>0</v>
      </c>
      <c r="P89">
        <v>100.07</v>
      </c>
      <c r="Q89">
        <v>49.14</v>
      </c>
      <c r="R89">
        <v>5.73</v>
      </c>
      <c r="S89">
        <v>28.55</v>
      </c>
      <c r="T89">
        <v>68.510000000000005</v>
      </c>
      <c r="U89" s="155">
        <f t="shared" si="9"/>
        <v>252</v>
      </c>
      <c r="V89" s="153">
        <f t="shared" si="10"/>
        <v>0</v>
      </c>
      <c r="Y89">
        <f>BAWANA!AW89+BAWANA!AX89</f>
        <v>31.5</v>
      </c>
      <c r="Z89">
        <f>BAWANA!BD89+BAWANA!BE89</f>
        <v>31.5</v>
      </c>
      <c r="AA89">
        <f>BAWANA!X89+BAWANA!Y89</f>
        <v>31.5</v>
      </c>
      <c r="AB89">
        <f>BAWANA!AE89+BAWANA!AF89</f>
        <v>31.5</v>
      </c>
      <c r="AC89" s="160">
        <f t="shared" si="13"/>
        <v>0</v>
      </c>
      <c r="AD89" s="16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252</v>
      </c>
      <c r="E90">
        <f>BAWANA!AM90</f>
        <v>0</v>
      </c>
      <c r="F90">
        <f t="shared" si="11"/>
        <v>256</v>
      </c>
      <c r="G90">
        <f t="shared" si="12"/>
        <v>252</v>
      </c>
      <c r="H90" s="153"/>
      <c r="I90">
        <f>BRPL_EOD!AK90+BRPL_EOD!AL90</f>
        <v>100.07</v>
      </c>
      <c r="J90">
        <f>BYPL_EOD!AK90+BYPL_EOD!AL90</f>
        <v>49.14</v>
      </c>
      <c r="K90">
        <f>MES_EOD!AK90+MES_EOD!AL90</f>
        <v>5.73</v>
      </c>
      <c r="L90">
        <f>NDMC_EOD!AK90+NDMC_EOD!AL90</f>
        <v>28.55</v>
      </c>
      <c r="M90">
        <f>TPDDL_EOD!AK90+TPDDL_EOD!AL90</f>
        <v>68.510000000000005</v>
      </c>
      <c r="N90">
        <f t="shared" si="7"/>
        <v>252</v>
      </c>
      <c r="O90" s="153">
        <f t="shared" si="8"/>
        <v>0</v>
      </c>
      <c r="P90">
        <v>100.07</v>
      </c>
      <c r="Q90">
        <v>49.14</v>
      </c>
      <c r="R90">
        <v>5.73</v>
      </c>
      <c r="S90">
        <v>28.55</v>
      </c>
      <c r="T90">
        <v>68.510000000000005</v>
      </c>
      <c r="U90" s="155">
        <f t="shared" si="9"/>
        <v>252</v>
      </c>
      <c r="V90" s="153">
        <f t="shared" si="10"/>
        <v>0</v>
      </c>
      <c r="Y90">
        <f>BAWANA!AW90+BAWANA!AX90</f>
        <v>31.5</v>
      </c>
      <c r="Z90">
        <f>BAWANA!BD90+BAWANA!BE90</f>
        <v>31.5</v>
      </c>
      <c r="AA90">
        <f>BAWANA!X90+BAWANA!Y90</f>
        <v>31.5</v>
      </c>
      <c r="AB90">
        <f>BAWANA!AE90+BAWANA!AF90</f>
        <v>31.5</v>
      </c>
      <c r="AC90" s="160">
        <f t="shared" si="13"/>
        <v>0</v>
      </c>
      <c r="AD90" s="16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252</v>
      </c>
      <c r="E91">
        <f>BAWANA!AM91</f>
        <v>0</v>
      </c>
      <c r="F91">
        <f t="shared" si="11"/>
        <v>256</v>
      </c>
      <c r="G91">
        <f t="shared" si="12"/>
        <v>252</v>
      </c>
      <c r="H91" s="153"/>
      <c r="I91">
        <f>BRPL_EOD!AK91+BRPL_EOD!AL91</f>
        <v>100.07</v>
      </c>
      <c r="J91">
        <f>BYPL_EOD!AK91+BYPL_EOD!AL91</f>
        <v>49.14</v>
      </c>
      <c r="K91">
        <f>MES_EOD!AK91+MES_EOD!AL91</f>
        <v>5.73</v>
      </c>
      <c r="L91">
        <f>NDMC_EOD!AK91+NDMC_EOD!AL91</f>
        <v>28.55</v>
      </c>
      <c r="M91">
        <f>TPDDL_EOD!AK91+TPDDL_EOD!AL91</f>
        <v>68.510000000000005</v>
      </c>
      <c r="N91">
        <f t="shared" si="7"/>
        <v>252</v>
      </c>
      <c r="O91" s="153">
        <f t="shared" si="8"/>
        <v>0</v>
      </c>
      <c r="P91">
        <v>100.07</v>
      </c>
      <c r="Q91">
        <v>49.14</v>
      </c>
      <c r="R91">
        <v>5.73</v>
      </c>
      <c r="S91">
        <v>28.55</v>
      </c>
      <c r="T91">
        <v>68.510000000000005</v>
      </c>
      <c r="U91" s="155">
        <f t="shared" si="9"/>
        <v>252</v>
      </c>
      <c r="V91" s="153">
        <f t="shared" si="10"/>
        <v>0</v>
      </c>
      <c r="Y91">
        <f>BAWANA!AW91+BAWANA!AX91</f>
        <v>31.5</v>
      </c>
      <c r="Z91">
        <f>BAWANA!BD91+BAWANA!BE91</f>
        <v>31.5</v>
      </c>
      <c r="AA91">
        <f>BAWANA!X91+BAWANA!Y91</f>
        <v>31.5</v>
      </c>
      <c r="AB91">
        <f>BAWANA!AE91+BAWANA!AF91</f>
        <v>31.5</v>
      </c>
      <c r="AC91" s="160">
        <f t="shared" si="13"/>
        <v>0</v>
      </c>
      <c r="AD91" s="16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252</v>
      </c>
      <c r="E92">
        <f>BAWANA!AM92</f>
        <v>0</v>
      </c>
      <c r="F92">
        <f t="shared" si="11"/>
        <v>256</v>
      </c>
      <c r="G92">
        <f t="shared" si="12"/>
        <v>252</v>
      </c>
      <c r="H92" s="153"/>
      <c r="I92">
        <f>BRPL_EOD!AK92+BRPL_EOD!AL92</f>
        <v>100.07</v>
      </c>
      <c r="J92">
        <f>BYPL_EOD!AK92+BYPL_EOD!AL92</f>
        <v>49.14</v>
      </c>
      <c r="K92">
        <f>MES_EOD!AK92+MES_EOD!AL92</f>
        <v>5.73</v>
      </c>
      <c r="L92">
        <f>NDMC_EOD!AK92+NDMC_EOD!AL92</f>
        <v>28.55</v>
      </c>
      <c r="M92">
        <f>TPDDL_EOD!AK92+TPDDL_EOD!AL92</f>
        <v>68.510000000000005</v>
      </c>
      <c r="N92">
        <f t="shared" si="7"/>
        <v>252</v>
      </c>
      <c r="O92" s="153">
        <f t="shared" si="8"/>
        <v>0</v>
      </c>
      <c r="P92">
        <v>100.07</v>
      </c>
      <c r="Q92">
        <v>49.14</v>
      </c>
      <c r="R92">
        <v>5.73</v>
      </c>
      <c r="S92">
        <v>28.55</v>
      </c>
      <c r="T92">
        <v>68.510000000000005</v>
      </c>
      <c r="U92" s="155">
        <f t="shared" si="9"/>
        <v>252</v>
      </c>
      <c r="V92" s="153">
        <f t="shared" si="10"/>
        <v>0</v>
      </c>
      <c r="Y92">
        <f>BAWANA!AW92+BAWANA!AX92</f>
        <v>31.5</v>
      </c>
      <c r="Z92">
        <f>BAWANA!BD92+BAWANA!BE92</f>
        <v>31.5</v>
      </c>
      <c r="AA92">
        <f>BAWANA!X92+BAWANA!Y92</f>
        <v>31.5</v>
      </c>
      <c r="AB92">
        <f>BAWANA!AE92+BAWANA!AF92</f>
        <v>31.5</v>
      </c>
      <c r="AC92" s="160">
        <f t="shared" si="13"/>
        <v>0</v>
      </c>
      <c r="AD92" s="16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252</v>
      </c>
      <c r="E93">
        <f>BAWANA!AM93</f>
        <v>0</v>
      </c>
      <c r="F93">
        <f t="shared" si="11"/>
        <v>256</v>
      </c>
      <c r="G93">
        <f t="shared" si="12"/>
        <v>252</v>
      </c>
      <c r="H93" s="153"/>
      <c r="I93">
        <f>BRPL_EOD!AK93+BRPL_EOD!AL93</f>
        <v>100.07</v>
      </c>
      <c r="J93">
        <f>BYPL_EOD!AK93+BYPL_EOD!AL93</f>
        <v>49.14</v>
      </c>
      <c r="K93">
        <f>MES_EOD!AK93+MES_EOD!AL93</f>
        <v>5.73</v>
      </c>
      <c r="L93">
        <f>NDMC_EOD!AK93+NDMC_EOD!AL93</f>
        <v>28.55</v>
      </c>
      <c r="M93">
        <f>TPDDL_EOD!AK93+TPDDL_EOD!AL93</f>
        <v>68.510000000000005</v>
      </c>
      <c r="N93">
        <f t="shared" si="7"/>
        <v>252</v>
      </c>
      <c r="O93" s="153">
        <f t="shared" si="8"/>
        <v>0</v>
      </c>
      <c r="P93">
        <v>100.07</v>
      </c>
      <c r="Q93">
        <v>49.14</v>
      </c>
      <c r="R93">
        <v>5.73</v>
      </c>
      <c r="S93">
        <v>28.55</v>
      </c>
      <c r="T93">
        <v>68.510000000000005</v>
      </c>
      <c r="U93" s="155">
        <f t="shared" si="9"/>
        <v>252</v>
      </c>
      <c r="V93" s="153">
        <f t="shared" si="10"/>
        <v>0</v>
      </c>
      <c r="Y93">
        <f>BAWANA!AW93+BAWANA!AX93</f>
        <v>31.5</v>
      </c>
      <c r="Z93">
        <f>BAWANA!BD93+BAWANA!BE93</f>
        <v>31.5</v>
      </c>
      <c r="AA93">
        <f>BAWANA!X93+BAWANA!Y93</f>
        <v>31.5</v>
      </c>
      <c r="AB93">
        <f>BAWANA!AE93+BAWANA!AF93</f>
        <v>31.5</v>
      </c>
      <c r="AC93" s="160">
        <f t="shared" si="13"/>
        <v>0</v>
      </c>
      <c r="AD93" s="16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252</v>
      </c>
      <c r="E94">
        <f>BAWANA!AM94</f>
        <v>0</v>
      </c>
      <c r="F94">
        <f t="shared" si="11"/>
        <v>256</v>
      </c>
      <c r="G94">
        <f t="shared" si="12"/>
        <v>252</v>
      </c>
      <c r="H94" s="153"/>
      <c r="I94">
        <f>BRPL_EOD!AK94+BRPL_EOD!AL94</f>
        <v>100.07</v>
      </c>
      <c r="J94">
        <f>BYPL_EOD!AK94+BYPL_EOD!AL94</f>
        <v>49.14</v>
      </c>
      <c r="K94">
        <f>MES_EOD!AK94+MES_EOD!AL94</f>
        <v>5.73</v>
      </c>
      <c r="L94">
        <f>NDMC_EOD!AK94+NDMC_EOD!AL94</f>
        <v>28.55</v>
      </c>
      <c r="M94">
        <f>TPDDL_EOD!AK94+TPDDL_EOD!AL94</f>
        <v>68.510000000000005</v>
      </c>
      <c r="N94">
        <f t="shared" si="7"/>
        <v>252</v>
      </c>
      <c r="O94" s="153">
        <f t="shared" si="8"/>
        <v>0</v>
      </c>
      <c r="P94">
        <v>100.07</v>
      </c>
      <c r="Q94">
        <v>49.14</v>
      </c>
      <c r="R94">
        <v>5.73</v>
      </c>
      <c r="S94">
        <v>28.55</v>
      </c>
      <c r="T94">
        <v>68.510000000000005</v>
      </c>
      <c r="U94" s="155">
        <f t="shared" si="9"/>
        <v>252</v>
      </c>
      <c r="V94" s="153">
        <f t="shared" si="10"/>
        <v>0</v>
      </c>
      <c r="Y94">
        <f>BAWANA!AW94+BAWANA!AX94</f>
        <v>31.5</v>
      </c>
      <c r="Z94">
        <f>BAWANA!BD94+BAWANA!BE94</f>
        <v>31.5</v>
      </c>
      <c r="AA94">
        <f>BAWANA!X94+BAWANA!Y94</f>
        <v>31.5</v>
      </c>
      <c r="AB94">
        <f>BAWANA!AE94+BAWANA!AF94</f>
        <v>31.5</v>
      </c>
      <c r="AC94" s="160">
        <f t="shared" si="13"/>
        <v>0</v>
      </c>
      <c r="AD94" s="16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252</v>
      </c>
      <c r="E95">
        <f>BAWANA!AM95</f>
        <v>0</v>
      </c>
      <c r="F95">
        <f t="shared" si="11"/>
        <v>256</v>
      </c>
      <c r="G95">
        <f t="shared" si="12"/>
        <v>252</v>
      </c>
      <c r="H95" s="153"/>
      <c r="I95">
        <f>BRPL_EOD!AK95+BRPL_EOD!AL95</f>
        <v>100.07</v>
      </c>
      <c r="J95">
        <f>BYPL_EOD!AK95+BYPL_EOD!AL95</f>
        <v>49.14</v>
      </c>
      <c r="K95">
        <f>MES_EOD!AK95+MES_EOD!AL95</f>
        <v>5.73</v>
      </c>
      <c r="L95">
        <f>NDMC_EOD!AK95+NDMC_EOD!AL95</f>
        <v>28.55</v>
      </c>
      <c r="M95">
        <f>TPDDL_EOD!AK95+TPDDL_EOD!AL95</f>
        <v>68.510000000000005</v>
      </c>
      <c r="N95">
        <f t="shared" si="7"/>
        <v>252</v>
      </c>
      <c r="O95" s="153">
        <f t="shared" si="8"/>
        <v>0</v>
      </c>
      <c r="P95">
        <v>100.07</v>
      </c>
      <c r="Q95">
        <v>49.14</v>
      </c>
      <c r="R95">
        <v>5.73</v>
      </c>
      <c r="S95">
        <v>28.55</v>
      </c>
      <c r="T95">
        <v>68.510000000000005</v>
      </c>
      <c r="U95" s="155">
        <f t="shared" si="9"/>
        <v>252</v>
      </c>
      <c r="V95" s="153">
        <f t="shared" si="10"/>
        <v>0</v>
      </c>
      <c r="Y95">
        <f>BAWANA!AW95+BAWANA!AX95</f>
        <v>31.5</v>
      </c>
      <c r="Z95">
        <f>BAWANA!BD95+BAWANA!BE95</f>
        <v>31.5</v>
      </c>
      <c r="AA95">
        <f>BAWANA!X95+BAWANA!Y95</f>
        <v>31.5</v>
      </c>
      <c r="AB95">
        <f>BAWANA!AE95+BAWANA!AF95</f>
        <v>31.5</v>
      </c>
      <c r="AC95" s="160">
        <f t="shared" si="13"/>
        <v>0</v>
      </c>
      <c r="AD95" s="16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252</v>
      </c>
      <c r="E96">
        <f>BAWANA!AM96</f>
        <v>0</v>
      </c>
      <c r="F96">
        <f t="shared" si="11"/>
        <v>256</v>
      </c>
      <c r="G96">
        <f t="shared" si="12"/>
        <v>252</v>
      </c>
      <c r="H96" s="153"/>
      <c r="I96">
        <f>BRPL_EOD!AK96+BRPL_EOD!AL96</f>
        <v>100.07</v>
      </c>
      <c r="J96">
        <f>BYPL_EOD!AK96+BYPL_EOD!AL96</f>
        <v>49.14</v>
      </c>
      <c r="K96">
        <f>MES_EOD!AK96+MES_EOD!AL96</f>
        <v>5.73</v>
      </c>
      <c r="L96">
        <f>NDMC_EOD!AK96+NDMC_EOD!AL96</f>
        <v>28.55</v>
      </c>
      <c r="M96">
        <f>TPDDL_EOD!AK96+TPDDL_EOD!AL96</f>
        <v>68.510000000000005</v>
      </c>
      <c r="N96">
        <f t="shared" si="7"/>
        <v>252</v>
      </c>
      <c r="O96" s="153">
        <f t="shared" si="8"/>
        <v>0</v>
      </c>
      <c r="P96">
        <v>100.07</v>
      </c>
      <c r="Q96">
        <v>49.14</v>
      </c>
      <c r="R96">
        <v>5.73</v>
      </c>
      <c r="S96">
        <v>28.55</v>
      </c>
      <c r="T96">
        <v>68.510000000000005</v>
      </c>
      <c r="U96" s="155">
        <f t="shared" si="9"/>
        <v>252</v>
      </c>
      <c r="V96" s="153">
        <f t="shared" si="10"/>
        <v>0</v>
      </c>
      <c r="Y96">
        <f>BAWANA!AW96+BAWANA!AX96</f>
        <v>31.5</v>
      </c>
      <c r="Z96">
        <f>BAWANA!BD96+BAWANA!BE96</f>
        <v>31.5</v>
      </c>
      <c r="AA96">
        <f>BAWANA!X96+BAWANA!Y96</f>
        <v>31.5</v>
      </c>
      <c r="AB96">
        <f>BAWANA!AE96+BAWANA!AF96</f>
        <v>31.5</v>
      </c>
      <c r="AC96" s="160">
        <f t="shared" si="13"/>
        <v>0</v>
      </c>
      <c r="AD96" s="16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252</v>
      </c>
      <c r="E97">
        <f>BAWANA!AM97</f>
        <v>0</v>
      </c>
      <c r="F97">
        <f t="shared" si="11"/>
        <v>256</v>
      </c>
      <c r="G97">
        <f t="shared" si="12"/>
        <v>252</v>
      </c>
      <c r="H97" s="153"/>
      <c r="I97">
        <f>BRPL_EOD!AK97+BRPL_EOD!AL97</f>
        <v>100.07</v>
      </c>
      <c r="J97">
        <f>BYPL_EOD!AK97+BYPL_EOD!AL97</f>
        <v>49.14</v>
      </c>
      <c r="K97">
        <f>MES_EOD!AK97+MES_EOD!AL97</f>
        <v>5.73</v>
      </c>
      <c r="L97">
        <f>NDMC_EOD!AK97+NDMC_EOD!AL97</f>
        <v>28.55</v>
      </c>
      <c r="M97">
        <f>TPDDL_EOD!AK97+TPDDL_EOD!AL97</f>
        <v>68.510000000000005</v>
      </c>
      <c r="N97">
        <f t="shared" si="7"/>
        <v>252</v>
      </c>
      <c r="O97" s="153">
        <f t="shared" si="8"/>
        <v>0</v>
      </c>
      <c r="P97">
        <v>100.07</v>
      </c>
      <c r="Q97">
        <v>49.14</v>
      </c>
      <c r="R97">
        <v>5.73</v>
      </c>
      <c r="S97">
        <v>28.55</v>
      </c>
      <c r="T97">
        <v>68.510000000000005</v>
      </c>
      <c r="U97" s="155">
        <f t="shared" si="9"/>
        <v>252</v>
      </c>
      <c r="V97" s="153">
        <f t="shared" si="10"/>
        <v>0</v>
      </c>
      <c r="Y97">
        <f>BAWANA!AW97+BAWANA!AX97</f>
        <v>31.5</v>
      </c>
      <c r="Z97">
        <f>BAWANA!BD97+BAWANA!BE97</f>
        <v>31.5</v>
      </c>
      <c r="AA97">
        <f>BAWANA!X97+BAWANA!Y97</f>
        <v>31.5</v>
      </c>
      <c r="AB97">
        <f>BAWANA!AE97+BAWANA!AF97</f>
        <v>31.5</v>
      </c>
      <c r="AC97" s="160">
        <f t="shared" si="13"/>
        <v>0</v>
      </c>
      <c r="AD97" s="16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252</v>
      </c>
      <c r="E98">
        <f>BAWANA!AM98</f>
        <v>0</v>
      </c>
      <c r="F98">
        <f t="shared" si="11"/>
        <v>256</v>
      </c>
      <c r="G98">
        <f t="shared" si="12"/>
        <v>252</v>
      </c>
      <c r="H98" s="153"/>
      <c r="I98">
        <f>BRPL_EOD!AK98+BRPL_EOD!AL98</f>
        <v>100.07</v>
      </c>
      <c r="J98">
        <f>BYPL_EOD!AK98+BYPL_EOD!AL98</f>
        <v>49.14</v>
      </c>
      <c r="K98">
        <f>MES_EOD!AK98+MES_EOD!AL98</f>
        <v>5.73</v>
      </c>
      <c r="L98">
        <f>NDMC_EOD!AK98+NDMC_EOD!AL98</f>
        <v>28.55</v>
      </c>
      <c r="M98">
        <f>TPDDL_EOD!AK98+TPDDL_EOD!AL98</f>
        <v>68.510000000000005</v>
      </c>
      <c r="N98">
        <f t="shared" si="7"/>
        <v>252</v>
      </c>
      <c r="O98" s="153">
        <f t="shared" si="8"/>
        <v>0</v>
      </c>
      <c r="P98">
        <v>100.07</v>
      </c>
      <c r="Q98">
        <v>49.14</v>
      </c>
      <c r="R98">
        <v>5.73</v>
      </c>
      <c r="S98">
        <v>28.55</v>
      </c>
      <c r="T98">
        <v>68.510000000000005</v>
      </c>
      <c r="U98" s="155">
        <f t="shared" si="9"/>
        <v>252</v>
      </c>
      <c r="V98" s="153">
        <f t="shared" si="10"/>
        <v>0</v>
      </c>
      <c r="Y98">
        <f>BAWANA!AW98+BAWANA!AX98</f>
        <v>31.5</v>
      </c>
      <c r="Z98">
        <f>BAWANA!BD98+BAWANA!BE98</f>
        <v>31.5</v>
      </c>
      <c r="AA98">
        <f>BAWANA!X98+BAWANA!Y98</f>
        <v>31.5</v>
      </c>
      <c r="AB98">
        <f>BAWANA!AE98+BAWANA!AF98</f>
        <v>31.5</v>
      </c>
      <c r="AC98" s="160">
        <f t="shared" si="13"/>
        <v>0</v>
      </c>
      <c r="AD98" s="160">
        <f t="shared" si="13"/>
        <v>0</v>
      </c>
    </row>
    <row r="99" spans="1:30">
      <c r="A99" s="155" t="s">
        <v>349</v>
      </c>
      <c r="B99" s="155">
        <f>SUM(B3:B98)/4000</f>
        <v>7.68</v>
      </c>
      <c r="C99" s="155">
        <f t="shared" ref="C99:U99" si="14">SUM(C3:C98)/4000</f>
        <v>0</v>
      </c>
      <c r="D99" s="155">
        <f t="shared" si="14"/>
        <v>5.6063797499999977</v>
      </c>
      <c r="E99" s="155">
        <f t="shared" si="14"/>
        <v>0</v>
      </c>
      <c r="F99" s="155">
        <f t="shared" si="14"/>
        <v>6.1440000000000001</v>
      </c>
      <c r="G99" s="155">
        <f t="shared" si="14"/>
        <v>5.6063797499999977</v>
      </c>
      <c r="H99" s="155"/>
      <c r="I99" s="155">
        <f t="shared" si="14"/>
        <v>2.0705524999999994</v>
      </c>
      <c r="J99" s="155">
        <f t="shared" si="14"/>
        <v>1.1934000000000022</v>
      </c>
      <c r="K99" s="155">
        <f t="shared" si="14"/>
        <v>0.13913999999999996</v>
      </c>
      <c r="L99" s="155">
        <f t="shared" si="14"/>
        <v>0.69329000000000085</v>
      </c>
      <c r="M99" s="155">
        <f t="shared" si="14"/>
        <v>1.5100375000000013</v>
      </c>
      <c r="N99" s="155">
        <f t="shared" si="14"/>
        <v>5.6064199999999973</v>
      </c>
      <c r="O99" s="155">
        <f t="shared" si="14"/>
        <v>-4.025000000000745E-5</v>
      </c>
      <c r="P99" s="155">
        <f t="shared" si="14"/>
        <v>2.0705367112734274</v>
      </c>
      <c r="Q99" s="155">
        <f t="shared" si="14"/>
        <v>1.1933920882028688</v>
      </c>
      <c r="R99" s="155">
        <f t="shared" si="14"/>
        <v>0.13913907759095917</v>
      </c>
      <c r="S99" s="155">
        <f t="shared" si="14"/>
        <v>0.69328540380374959</v>
      </c>
      <c r="T99" s="155">
        <f t="shared" si="14"/>
        <v>1.510026469128998</v>
      </c>
      <c r="U99" s="155">
        <f t="shared" si="14"/>
        <v>5.6063797499999977</v>
      </c>
      <c r="V99" s="155">
        <f t="shared" si="10"/>
        <v>0</v>
      </c>
      <c r="Y99" s="155">
        <f>SUM(Y3:Y98)/4000</f>
        <v>0.51834687499999976</v>
      </c>
      <c r="Z99" s="155">
        <f t="shared" ref="Z99:AD99" si="15">SUM(Z3:Z98)/4000</f>
        <v>0.6085968749999997</v>
      </c>
      <c r="AA99" s="155">
        <f t="shared" si="15"/>
        <v>0.51834687499999976</v>
      </c>
      <c r="AB99" s="155">
        <f t="shared" si="15"/>
        <v>0.6085968749999997</v>
      </c>
      <c r="AC99" s="155">
        <f t="shared" si="15"/>
        <v>0</v>
      </c>
      <c r="AD99" s="15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3"/>
      <c r="I1" s="213" t="s">
        <v>343</v>
      </c>
      <c r="J1" s="213"/>
      <c r="K1" s="213"/>
      <c r="L1" s="213"/>
      <c r="M1" s="213"/>
      <c r="N1" s="213"/>
      <c r="O1" s="154"/>
      <c r="P1" s="213" t="s">
        <v>344</v>
      </c>
      <c r="Q1" s="213"/>
      <c r="R1" s="213"/>
      <c r="S1" s="213"/>
      <c r="T1" s="213"/>
      <c r="U1" s="155"/>
      <c r="V1" s="153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3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3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5" t="s">
        <v>142</v>
      </c>
      <c r="V2" s="153" t="s">
        <v>348</v>
      </c>
      <c r="Y2" t="s">
        <v>352</v>
      </c>
      <c r="Z2" t="s">
        <v>353</v>
      </c>
      <c r="AA2" t="s">
        <v>352</v>
      </c>
      <c r="AB2" t="s">
        <v>353</v>
      </c>
      <c r="AC2" s="160" t="s">
        <v>352</v>
      </c>
      <c r="AD2" s="160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5">
        <f t="shared" ref="U3:U66" si="2">SUM(P3:T3)</f>
        <v>0</v>
      </c>
      <c r="V3" s="15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0">
        <f>AA3-Y3</f>
        <v>0</v>
      </c>
      <c r="AD3" s="16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5">
        <f t="shared" si="2"/>
        <v>0</v>
      </c>
      <c r="V4" s="15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0">
        <f t="shared" ref="AC4:AD67" si="6">AA4-Y4</f>
        <v>0</v>
      </c>
      <c r="AD4" s="16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5">
        <f t="shared" si="2"/>
        <v>0</v>
      </c>
      <c r="V5" s="15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0">
        <f t="shared" si="6"/>
        <v>0</v>
      </c>
      <c r="AD5" s="16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5">
        <f t="shared" si="2"/>
        <v>0</v>
      </c>
      <c r="V6" s="15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0">
        <f t="shared" si="6"/>
        <v>0</v>
      </c>
      <c r="AD6" s="16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5">
        <f t="shared" si="2"/>
        <v>0</v>
      </c>
      <c r="V7" s="15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0">
        <f t="shared" si="6"/>
        <v>0</v>
      </c>
      <c r="AD7" s="16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5">
        <f t="shared" si="2"/>
        <v>0</v>
      </c>
      <c r="V8" s="15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0">
        <f t="shared" si="6"/>
        <v>0</v>
      </c>
      <c r="AD8" s="16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5">
        <f t="shared" si="2"/>
        <v>0</v>
      </c>
      <c r="V9" s="15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0">
        <f t="shared" si="6"/>
        <v>0</v>
      </c>
      <c r="AD9" s="16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5">
        <f t="shared" si="2"/>
        <v>0</v>
      </c>
      <c r="V10" s="15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0">
        <f t="shared" si="6"/>
        <v>0</v>
      </c>
      <c r="AD10" s="16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5">
        <f t="shared" si="2"/>
        <v>0</v>
      </c>
      <c r="V11" s="15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0">
        <f t="shared" si="6"/>
        <v>0</v>
      </c>
      <c r="AD11" s="16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5">
        <f t="shared" si="2"/>
        <v>0</v>
      </c>
      <c r="V12" s="15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0">
        <f t="shared" si="6"/>
        <v>0</v>
      </c>
      <c r="AD12" s="16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5">
        <f t="shared" si="2"/>
        <v>0</v>
      </c>
      <c r="V13" s="15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0">
        <f t="shared" si="6"/>
        <v>0</v>
      </c>
      <c r="AD13" s="16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5">
        <f t="shared" si="2"/>
        <v>0</v>
      </c>
      <c r="V14" s="15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0">
        <f t="shared" si="6"/>
        <v>0</v>
      </c>
      <c r="AD14" s="16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5">
        <f t="shared" si="2"/>
        <v>0</v>
      </c>
      <c r="V15" s="15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0">
        <f t="shared" si="6"/>
        <v>0</v>
      </c>
      <c r="AD15" s="16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5">
        <f t="shared" si="2"/>
        <v>0</v>
      </c>
      <c r="V16" s="15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0">
        <f t="shared" si="6"/>
        <v>0</v>
      </c>
      <c r="AD16" s="16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5">
        <f t="shared" si="2"/>
        <v>0</v>
      </c>
      <c r="V17" s="15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0">
        <f t="shared" si="6"/>
        <v>0</v>
      </c>
      <c r="AD17" s="16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5">
        <f t="shared" si="2"/>
        <v>0</v>
      </c>
      <c r="V18" s="15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0">
        <f t="shared" si="6"/>
        <v>0</v>
      </c>
      <c r="AD18" s="16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5">
        <f t="shared" si="2"/>
        <v>0</v>
      </c>
      <c r="V19" s="15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0">
        <f t="shared" si="6"/>
        <v>0</v>
      </c>
      <c r="AD19" s="16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5">
        <f t="shared" si="2"/>
        <v>0</v>
      </c>
      <c r="V20" s="15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0">
        <f t="shared" si="6"/>
        <v>0</v>
      </c>
      <c r="AD20" s="16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5">
        <f t="shared" si="2"/>
        <v>0</v>
      </c>
      <c r="V21" s="15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0">
        <f t="shared" si="6"/>
        <v>0</v>
      </c>
      <c r="AD21" s="16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5">
        <f t="shared" si="2"/>
        <v>0</v>
      </c>
      <c r="V22" s="15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0">
        <f t="shared" si="6"/>
        <v>0</v>
      </c>
      <c r="AD22" s="16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5">
        <f t="shared" si="2"/>
        <v>0</v>
      </c>
      <c r="V23" s="15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0">
        <f t="shared" si="6"/>
        <v>0</v>
      </c>
      <c r="AD23" s="16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5">
        <f t="shared" si="2"/>
        <v>0</v>
      </c>
      <c r="V24" s="15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0">
        <f t="shared" si="6"/>
        <v>0</v>
      </c>
      <c r="AD24" s="16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5">
        <f t="shared" si="2"/>
        <v>0</v>
      </c>
      <c r="V25" s="15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0">
        <f t="shared" si="6"/>
        <v>0</v>
      </c>
      <c r="AD25" s="16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5">
        <f t="shared" si="2"/>
        <v>0</v>
      </c>
      <c r="V26" s="15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0">
        <f t="shared" si="6"/>
        <v>0</v>
      </c>
      <c r="AD26" s="16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5">
        <f t="shared" si="2"/>
        <v>0</v>
      </c>
      <c r="V27" s="15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0">
        <f t="shared" si="6"/>
        <v>0</v>
      </c>
      <c r="AD27" s="16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5">
        <f t="shared" si="2"/>
        <v>0</v>
      </c>
      <c r="V28" s="15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0">
        <f t="shared" si="6"/>
        <v>0</v>
      </c>
      <c r="AD28" s="16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5">
        <f t="shared" si="2"/>
        <v>0</v>
      </c>
      <c r="V29" s="15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0">
        <f t="shared" si="6"/>
        <v>0</v>
      </c>
      <c r="AD29" s="16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5">
        <f t="shared" si="2"/>
        <v>0</v>
      </c>
      <c r="V30" s="15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0">
        <f t="shared" si="6"/>
        <v>0</v>
      </c>
      <c r="AD30" s="16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5">
        <f t="shared" si="2"/>
        <v>0</v>
      </c>
      <c r="V31" s="15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0">
        <f t="shared" si="6"/>
        <v>0</v>
      </c>
      <c r="AD31" s="16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5">
        <f t="shared" si="2"/>
        <v>0</v>
      </c>
      <c r="V32" s="15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0">
        <f t="shared" si="6"/>
        <v>0</v>
      </c>
      <c r="AD32" s="16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5">
        <f t="shared" si="2"/>
        <v>0</v>
      </c>
      <c r="V33" s="15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0">
        <f t="shared" si="6"/>
        <v>0</v>
      </c>
      <c r="AD33" s="16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5">
        <f t="shared" si="2"/>
        <v>0</v>
      </c>
      <c r="V34" s="15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0">
        <f t="shared" si="6"/>
        <v>0</v>
      </c>
      <c r="AD34" s="16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5">
        <f t="shared" si="2"/>
        <v>0</v>
      </c>
      <c r="V35" s="15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0">
        <f t="shared" si="6"/>
        <v>0</v>
      </c>
      <c r="AD35" s="16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5">
        <f t="shared" si="2"/>
        <v>0</v>
      </c>
      <c r="V36" s="15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0">
        <f t="shared" si="6"/>
        <v>0</v>
      </c>
      <c r="AD36" s="16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5">
        <f t="shared" si="2"/>
        <v>0</v>
      </c>
      <c r="V37" s="15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0">
        <f t="shared" si="6"/>
        <v>0</v>
      </c>
      <c r="AD37" s="16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5">
        <f t="shared" si="2"/>
        <v>0</v>
      </c>
      <c r="V38" s="15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0">
        <f t="shared" si="6"/>
        <v>0</v>
      </c>
      <c r="AD38" s="16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5">
        <f t="shared" si="2"/>
        <v>0</v>
      </c>
      <c r="V39" s="15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0">
        <f t="shared" si="6"/>
        <v>0</v>
      </c>
      <c r="AD39" s="16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5">
        <f t="shared" si="2"/>
        <v>0</v>
      </c>
      <c r="V40" s="15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0">
        <f t="shared" si="6"/>
        <v>0</v>
      </c>
      <c r="AD40" s="16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5">
        <f t="shared" si="2"/>
        <v>0</v>
      </c>
      <c r="V41" s="15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0">
        <f t="shared" si="6"/>
        <v>0</v>
      </c>
      <c r="AD41" s="16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5">
        <f t="shared" si="2"/>
        <v>0</v>
      </c>
      <c r="V42" s="15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0">
        <f t="shared" si="6"/>
        <v>0</v>
      </c>
      <c r="AD42" s="16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5">
        <f t="shared" si="2"/>
        <v>0</v>
      </c>
      <c r="V43" s="15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0">
        <f t="shared" si="6"/>
        <v>0</v>
      </c>
      <c r="AD43" s="16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5">
        <f t="shared" si="2"/>
        <v>0</v>
      </c>
      <c r="V44" s="15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0">
        <f t="shared" si="6"/>
        <v>0</v>
      </c>
      <c r="AD44" s="16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5">
        <f t="shared" si="2"/>
        <v>0</v>
      </c>
      <c r="V45" s="15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0">
        <f t="shared" si="6"/>
        <v>0</v>
      </c>
      <c r="AD45" s="16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5">
        <f t="shared" si="2"/>
        <v>0</v>
      </c>
      <c r="V46" s="15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0">
        <f t="shared" si="6"/>
        <v>0</v>
      </c>
      <c r="AD46" s="16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5">
        <f t="shared" si="2"/>
        <v>0</v>
      </c>
      <c r="V47" s="15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0">
        <f t="shared" si="6"/>
        <v>0</v>
      </c>
      <c r="AD47" s="16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5">
        <f t="shared" si="2"/>
        <v>0</v>
      </c>
      <c r="V48" s="15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0">
        <f t="shared" si="6"/>
        <v>0</v>
      </c>
      <c r="AD48" s="16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5">
        <f t="shared" si="2"/>
        <v>0</v>
      </c>
      <c r="V49" s="15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0">
        <f t="shared" si="6"/>
        <v>0</v>
      </c>
      <c r="AD49" s="16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5">
        <f t="shared" si="2"/>
        <v>0</v>
      </c>
      <c r="V50" s="15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0">
        <f t="shared" si="6"/>
        <v>0</v>
      </c>
      <c r="AD50" s="16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5">
        <f t="shared" si="2"/>
        <v>0</v>
      </c>
      <c r="V51" s="15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0">
        <f t="shared" si="6"/>
        <v>0</v>
      </c>
      <c r="AD51" s="16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5">
        <f t="shared" si="2"/>
        <v>0</v>
      </c>
      <c r="V52" s="15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0">
        <f t="shared" si="6"/>
        <v>0</v>
      </c>
      <c r="AD52" s="16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5">
        <f t="shared" si="2"/>
        <v>0</v>
      </c>
      <c r="V53" s="15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0">
        <f t="shared" si="6"/>
        <v>0</v>
      </c>
      <c r="AD53" s="16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5">
        <f t="shared" si="2"/>
        <v>0</v>
      </c>
      <c r="V54" s="15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0">
        <f t="shared" si="6"/>
        <v>0</v>
      </c>
      <c r="AD54" s="16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5">
        <f t="shared" si="2"/>
        <v>0</v>
      </c>
      <c r="V55" s="15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0">
        <f t="shared" si="6"/>
        <v>0</v>
      </c>
      <c r="AD55" s="16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5">
        <f t="shared" si="2"/>
        <v>0</v>
      </c>
      <c r="V56" s="15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0">
        <f t="shared" si="6"/>
        <v>0</v>
      </c>
      <c r="AD56" s="16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5">
        <f t="shared" si="2"/>
        <v>0</v>
      </c>
      <c r="V57" s="15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0">
        <f t="shared" si="6"/>
        <v>0</v>
      </c>
      <c r="AD57" s="16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5">
        <f t="shared" si="2"/>
        <v>0</v>
      </c>
      <c r="V58" s="15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0">
        <f t="shared" si="6"/>
        <v>0</v>
      </c>
      <c r="AD58" s="16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5">
        <f t="shared" si="2"/>
        <v>0</v>
      </c>
      <c r="V59" s="15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0">
        <f t="shared" si="6"/>
        <v>0</v>
      </c>
      <c r="AD59" s="16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5">
        <f t="shared" si="2"/>
        <v>0</v>
      </c>
      <c r="V60" s="15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0">
        <f t="shared" si="6"/>
        <v>0</v>
      </c>
      <c r="AD60" s="16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5">
        <f t="shared" si="2"/>
        <v>0</v>
      </c>
      <c r="V61" s="15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0">
        <f t="shared" si="6"/>
        <v>0</v>
      </c>
      <c r="AD61" s="16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5">
        <f t="shared" si="2"/>
        <v>0</v>
      </c>
      <c r="V62" s="15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0">
        <f t="shared" si="6"/>
        <v>0</v>
      </c>
      <c r="AD62" s="16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5">
        <f t="shared" si="2"/>
        <v>0</v>
      </c>
      <c r="V63" s="15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0">
        <f t="shared" si="6"/>
        <v>0</v>
      </c>
      <c r="AD63" s="16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5">
        <f t="shared" si="2"/>
        <v>0</v>
      </c>
      <c r="V64" s="15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0">
        <f t="shared" si="6"/>
        <v>0</v>
      </c>
      <c r="AD64" s="16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5">
        <f t="shared" si="2"/>
        <v>0</v>
      </c>
      <c r="V65" s="15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0">
        <f t="shared" si="6"/>
        <v>0</v>
      </c>
      <c r="AD65" s="16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5">
        <f t="shared" si="2"/>
        <v>0</v>
      </c>
      <c r="V66" s="15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0">
        <f t="shared" si="6"/>
        <v>0</v>
      </c>
      <c r="AD66" s="16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5">
        <f t="shared" ref="U67:U98" si="9">SUM(P67:T67)</f>
        <v>0</v>
      </c>
      <c r="V67" s="15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0">
        <f t="shared" si="6"/>
        <v>0</v>
      </c>
      <c r="AD67" s="16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5">
        <f t="shared" si="9"/>
        <v>0</v>
      </c>
      <c r="V68" s="15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0">
        <f t="shared" ref="AC68:AD98" si="13">AA68-Y68</f>
        <v>0</v>
      </c>
      <c r="AD68" s="16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5">
        <f t="shared" si="9"/>
        <v>0</v>
      </c>
      <c r="V69" s="15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0">
        <f t="shared" si="13"/>
        <v>0</v>
      </c>
      <c r="AD69" s="16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5">
        <f t="shared" si="9"/>
        <v>0</v>
      </c>
      <c r="V70" s="15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0">
        <f t="shared" si="13"/>
        <v>0</v>
      </c>
      <c r="AD70" s="16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5">
        <f t="shared" si="9"/>
        <v>0</v>
      </c>
      <c r="V71" s="15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0">
        <f t="shared" si="13"/>
        <v>0</v>
      </c>
      <c r="AD71" s="16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5">
        <f t="shared" si="9"/>
        <v>0</v>
      </c>
      <c r="V72" s="15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0">
        <f t="shared" si="13"/>
        <v>0</v>
      </c>
      <c r="AD72" s="16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5">
        <f t="shared" si="9"/>
        <v>0</v>
      </c>
      <c r="V73" s="15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0">
        <f t="shared" si="13"/>
        <v>0</v>
      </c>
      <c r="AD73" s="16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5">
        <f t="shared" si="9"/>
        <v>0</v>
      </c>
      <c r="V74" s="15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0">
        <f t="shared" si="13"/>
        <v>0</v>
      </c>
      <c r="AD74" s="16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5">
        <f t="shared" si="9"/>
        <v>0</v>
      </c>
      <c r="V75" s="15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0">
        <f t="shared" si="13"/>
        <v>0</v>
      </c>
      <c r="AD75" s="16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5">
        <f t="shared" si="9"/>
        <v>0</v>
      </c>
      <c r="V76" s="15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0">
        <f t="shared" si="13"/>
        <v>0</v>
      </c>
      <c r="AD76" s="16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5">
        <f t="shared" si="9"/>
        <v>0</v>
      </c>
      <c r="V77" s="15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0">
        <f t="shared" si="13"/>
        <v>0</v>
      </c>
      <c r="AD77" s="16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5">
        <f t="shared" si="9"/>
        <v>0</v>
      </c>
      <c r="V78" s="15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0">
        <f t="shared" si="13"/>
        <v>0</v>
      </c>
      <c r="AD78" s="16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5">
        <f t="shared" si="9"/>
        <v>0</v>
      </c>
      <c r="V79" s="15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0">
        <f t="shared" si="13"/>
        <v>0</v>
      </c>
      <c r="AD79" s="16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5">
        <f t="shared" si="9"/>
        <v>0</v>
      </c>
      <c r="V80" s="15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0">
        <f t="shared" si="13"/>
        <v>0</v>
      </c>
      <c r="AD80" s="16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5">
        <f t="shared" si="9"/>
        <v>0</v>
      </c>
      <c r="V81" s="15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0">
        <f t="shared" si="13"/>
        <v>0</v>
      </c>
      <c r="AD81" s="16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5">
        <f t="shared" si="9"/>
        <v>0</v>
      </c>
      <c r="V82" s="15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0">
        <f t="shared" si="13"/>
        <v>0</v>
      </c>
      <c r="AD82" s="16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5">
        <f t="shared" si="9"/>
        <v>0</v>
      </c>
      <c r="V83" s="15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0">
        <f t="shared" si="13"/>
        <v>0</v>
      </c>
      <c r="AD83" s="16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5">
        <f t="shared" si="9"/>
        <v>0</v>
      </c>
      <c r="V84" s="15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0">
        <f t="shared" si="13"/>
        <v>0</v>
      </c>
      <c r="AD84" s="16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5">
        <f t="shared" si="9"/>
        <v>0</v>
      </c>
      <c r="V85" s="15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0">
        <f t="shared" si="13"/>
        <v>0</v>
      </c>
      <c r="AD85" s="16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5">
        <f t="shared" si="9"/>
        <v>0</v>
      </c>
      <c r="V86" s="15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0">
        <f t="shared" si="13"/>
        <v>0</v>
      </c>
      <c r="AD86" s="16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5">
        <f t="shared" si="9"/>
        <v>0</v>
      </c>
      <c r="V87" s="15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0">
        <f t="shared" si="13"/>
        <v>0</v>
      </c>
      <c r="AD87" s="16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5">
        <f t="shared" si="9"/>
        <v>0</v>
      </c>
      <c r="V88" s="15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0">
        <f t="shared" si="13"/>
        <v>0</v>
      </c>
      <c r="AD88" s="16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5">
        <f t="shared" si="9"/>
        <v>0</v>
      </c>
      <c r="V89" s="15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0">
        <f t="shared" si="13"/>
        <v>0</v>
      </c>
      <c r="AD89" s="16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5">
        <f t="shared" si="9"/>
        <v>0</v>
      </c>
      <c r="V90" s="15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0">
        <f t="shared" si="13"/>
        <v>0</v>
      </c>
      <c r="AD90" s="16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5">
        <f t="shared" si="9"/>
        <v>0</v>
      </c>
      <c r="V91" s="15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0">
        <f t="shared" si="13"/>
        <v>0</v>
      </c>
      <c r="AD91" s="16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5">
        <f t="shared" si="9"/>
        <v>0</v>
      </c>
      <c r="V92" s="15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0">
        <f t="shared" si="13"/>
        <v>0</v>
      </c>
      <c r="AD92" s="16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5">
        <f t="shared" si="9"/>
        <v>0</v>
      </c>
      <c r="V93" s="15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0">
        <f t="shared" si="13"/>
        <v>0</v>
      </c>
      <c r="AD93" s="16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5">
        <f t="shared" si="9"/>
        <v>0</v>
      </c>
      <c r="V94" s="15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0">
        <f t="shared" si="13"/>
        <v>0</v>
      </c>
      <c r="AD94" s="16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5">
        <f t="shared" si="9"/>
        <v>0</v>
      </c>
      <c r="V95" s="15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0">
        <f t="shared" si="13"/>
        <v>0</v>
      </c>
      <c r="AD95" s="16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5">
        <f t="shared" si="9"/>
        <v>0</v>
      </c>
      <c r="V96" s="15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0">
        <f t="shared" si="13"/>
        <v>0</v>
      </c>
      <c r="AD96" s="16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5">
        <f t="shared" si="9"/>
        <v>0</v>
      </c>
      <c r="V97" s="15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0">
        <f t="shared" si="13"/>
        <v>0</v>
      </c>
      <c r="AD97" s="16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5">
        <f t="shared" si="9"/>
        <v>0</v>
      </c>
      <c r="V98" s="15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0">
        <f t="shared" si="13"/>
        <v>0</v>
      </c>
      <c r="AD98" s="160">
        <f t="shared" si="13"/>
        <v>0</v>
      </c>
    </row>
    <row r="99" spans="1:30">
      <c r="A99" s="155" t="s">
        <v>349</v>
      </c>
      <c r="B99" s="155">
        <f>SUM(B3:B98)/4000</f>
        <v>0</v>
      </c>
      <c r="C99" s="155">
        <f t="shared" ref="C99:U99" si="14">SUM(C3:C98)/4000</f>
        <v>0</v>
      </c>
      <c r="D99" s="155">
        <f t="shared" si="14"/>
        <v>0</v>
      </c>
      <c r="E99" s="155">
        <f t="shared" si="14"/>
        <v>0</v>
      </c>
      <c r="F99" s="155">
        <f t="shared" si="14"/>
        <v>0</v>
      </c>
      <c r="G99" s="155">
        <f t="shared" si="14"/>
        <v>0</v>
      </c>
      <c r="H99" s="155"/>
      <c r="I99" s="155">
        <f t="shared" si="14"/>
        <v>0</v>
      </c>
      <c r="J99" s="155">
        <f t="shared" si="14"/>
        <v>0</v>
      </c>
      <c r="K99" s="155">
        <f t="shared" si="14"/>
        <v>0</v>
      </c>
      <c r="L99" s="155">
        <f t="shared" si="14"/>
        <v>0</v>
      </c>
      <c r="M99" s="155">
        <f t="shared" si="14"/>
        <v>0</v>
      </c>
      <c r="N99" s="155">
        <f t="shared" si="14"/>
        <v>0</v>
      </c>
      <c r="O99" s="155">
        <f t="shared" si="14"/>
        <v>0</v>
      </c>
      <c r="P99" s="155">
        <f t="shared" si="14"/>
        <v>0</v>
      </c>
      <c r="Q99" s="155">
        <f t="shared" si="14"/>
        <v>0</v>
      </c>
      <c r="R99" s="155">
        <f t="shared" si="14"/>
        <v>0</v>
      </c>
      <c r="S99" s="155">
        <f t="shared" si="14"/>
        <v>0</v>
      </c>
      <c r="T99" s="155">
        <f t="shared" si="14"/>
        <v>0</v>
      </c>
      <c r="U99" s="155">
        <f t="shared" si="14"/>
        <v>0</v>
      </c>
      <c r="V99" s="155">
        <f t="shared" si="10"/>
        <v>0</v>
      </c>
      <c r="Y99" s="155">
        <f t="shared" ref="Y99:AD99" si="15">SUM(Y3:Y98)/4000</f>
        <v>0</v>
      </c>
      <c r="Z99" s="155">
        <f t="shared" si="15"/>
        <v>0</v>
      </c>
      <c r="AA99" s="155">
        <f t="shared" si="15"/>
        <v>0</v>
      </c>
      <c r="AB99" s="155">
        <f t="shared" si="15"/>
        <v>0</v>
      </c>
      <c r="AC99" s="155">
        <f t="shared" si="15"/>
        <v>0</v>
      </c>
      <c r="AD99" s="15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3"/>
      <c r="I1" s="213" t="s">
        <v>343</v>
      </c>
      <c r="J1" s="213"/>
      <c r="K1" s="213"/>
      <c r="L1" s="213"/>
      <c r="M1" s="213"/>
      <c r="N1" s="213"/>
      <c r="O1" s="154"/>
      <c r="P1" s="213" t="s">
        <v>344</v>
      </c>
      <c r="Q1" s="213"/>
      <c r="R1" s="213"/>
      <c r="S1" s="213"/>
      <c r="T1" s="213"/>
      <c r="U1" s="155"/>
      <c r="V1" s="153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3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3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5" t="s">
        <v>142</v>
      </c>
      <c r="V2" s="153" t="s">
        <v>348</v>
      </c>
      <c r="Y2" t="s">
        <v>352</v>
      </c>
      <c r="Z2" t="s">
        <v>353</v>
      </c>
      <c r="AA2" t="s">
        <v>352</v>
      </c>
      <c r="AB2" t="s">
        <v>353</v>
      </c>
      <c r="AC2" s="160" t="s">
        <v>352</v>
      </c>
      <c r="AD2" s="160" t="s">
        <v>353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3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5">
        <f t="shared" ref="U3:U66" si="2">SUM(P3:T3)</f>
        <v>0</v>
      </c>
      <c r="V3" s="15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0">
        <f>AA3-Y3</f>
        <v>0</v>
      </c>
      <c r="AD3" s="160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3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5">
        <f t="shared" si="2"/>
        <v>0</v>
      </c>
      <c r="V4" s="15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0">
        <f t="shared" ref="AC4:AD67" si="6">AA4-Y4</f>
        <v>0</v>
      </c>
      <c r="AD4" s="160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3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5">
        <f t="shared" si="2"/>
        <v>0</v>
      </c>
      <c r="V5" s="15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0">
        <f t="shared" si="6"/>
        <v>0</v>
      </c>
      <c r="AD5" s="160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3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5">
        <f t="shared" si="2"/>
        <v>0</v>
      </c>
      <c r="V6" s="15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0">
        <f t="shared" si="6"/>
        <v>0</v>
      </c>
      <c r="AD6" s="160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3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5">
        <f t="shared" si="2"/>
        <v>0</v>
      </c>
      <c r="V7" s="15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0">
        <f t="shared" si="6"/>
        <v>0</v>
      </c>
      <c r="AD7" s="160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3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5">
        <f t="shared" si="2"/>
        <v>0</v>
      </c>
      <c r="V8" s="15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0">
        <f t="shared" si="6"/>
        <v>0</v>
      </c>
      <c r="AD8" s="160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3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5">
        <f t="shared" si="2"/>
        <v>0</v>
      </c>
      <c r="V9" s="15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0">
        <f t="shared" si="6"/>
        <v>0</v>
      </c>
      <c r="AD9" s="160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3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5">
        <f t="shared" si="2"/>
        <v>0</v>
      </c>
      <c r="V10" s="15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0">
        <f t="shared" si="6"/>
        <v>0</v>
      </c>
      <c r="AD10" s="160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3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5">
        <f t="shared" si="2"/>
        <v>0</v>
      </c>
      <c r="V11" s="15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0">
        <f t="shared" si="6"/>
        <v>0</v>
      </c>
      <c r="AD11" s="160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3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5">
        <f t="shared" si="2"/>
        <v>0</v>
      </c>
      <c r="V12" s="15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0">
        <f t="shared" si="6"/>
        <v>0</v>
      </c>
      <c r="AD12" s="160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3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5">
        <f t="shared" si="2"/>
        <v>0</v>
      </c>
      <c r="V13" s="15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0">
        <f t="shared" si="6"/>
        <v>0</v>
      </c>
      <c r="AD13" s="160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3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5">
        <f t="shared" si="2"/>
        <v>0</v>
      </c>
      <c r="V14" s="15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0">
        <f t="shared" si="6"/>
        <v>0</v>
      </c>
      <c r="AD14" s="160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3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5">
        <f t="shared" si="2"/>
        <v>0</v>
      </c>
      <c r="V15" s="15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0">
        <f t="shared" si="6"/>
        <v>0</v>
      </c>
      <c r="AD15" s="160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3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5">
        <f t="shared" si="2"/>
        <v>0</v>
      </c>
      <c r="V16" s="15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0">
        <f t="shared" si="6"/>
        <v>0</v>
      </c>
      <c r="AD16" s="160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3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5">
        <f t="shared" si="2"/>
        <v>0</v>
      </c>
      <c r="V17" s="15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0">
        <f t="shared" si="6"/>
        <v>0</v>
      </c>
      <c r="AD17" s="160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3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5">
        <f t="shared" si="2"/>
        <v>0</v>
      </c>
      <c r="V18" s="15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0">
        <f t="shared" si="6"/>
        <v>0</v>
      </c>
      <c r="AD18" s="160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3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5">
        <f t="shared" si="2"/>
        <v>0</v>
      </c>
      <c r="V19" s="15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0">
        <f t="shared" si="6"/>
        <v>0</v>
      </c>
      <c r="AD19" s="160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3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5">
        <f t="shared" si="2"/>
        <v>0</v>
      </c>
      <c r="V20" s="15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0">
        <f t="shared" si="6"/>
        <v>0</v>
      </c>
      <c r="AD20" s="160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3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5">
        <f t="shared" si="2"/>
        <v>0</v>
      </c>
      <c r="V21" s="15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0">
        <f t="shared" si="6"/>
        <v>0</v>
      </c>
      <c r="AD21" s="160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3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5">
        <f t="shared" si="2"/>
        <v>0</v>
      </c>
      <c r="V22" s="15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0">
        <f t="shared" si="6"/>
        <v>0</v>
      </c>
      <c r="AD22" s="160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3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5">
        <f t="shared" si="2"/>
        <v>0</v>
      </c>
      <c r="V23" s="15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0">
        <f t="shared" si="6"/>
        <v>0</v>
      </c>
      <c r="AD23" s="160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3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5">
        <f t="shared" si="2"/>
        <v>0</v>
      </c>
      <c r="V24" s="15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0">
        <f t="shared" si="6"/>
        <v>0</v>
      </c>
      <c r="AD24" s="160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3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5">
        <f t="shared" si="2"/>
        <v>0</v>
      </c>
      <c r="V25" s="15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0">
        <f t="shared" si="6"/>
        <v>0</v>
      </c>
      <c r="AD25" s="160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3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5">
        <f t="shared" si="2"/>
        <v>0</v>
      </c>
      <c r="V26" s="15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0">
        <f t="shared" si="6"/>
        <v>0</v>
      </c>
      <c r="AD26" s="160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3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5">
        <f t="shared" si="2"/>
        <v>0</v>
      </c>
      <c r="V27" s="15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0">
        <f t="shared" si="6"/>
        <v>0</v>
      </c>
      <c r="AD27" s="160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3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5">
        <f t="shared" si="2"/>
        <v>0</v>
      </c>
      <c r="V28" s="15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0">
        <f t="shared" si="6"/>
        <v>0</v>
      </c>
      <c r="AD28" s="160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3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5">
        <f t="shared" si="2"/>
        <v>0</v>
      </c>
      <c r="V29" s="15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0">
        <f t="shared" si="6"/>
        <v>0</v>
      </c>
      <c r="AD29" s="160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3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5">
        <f t="shared" si="2"/>
        <v>0</v>
      </c>
      <c r="V30" s="15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0">
        <f t="shared" si="6"/>
        <v>0</v>
      </c>
      <c r="AD30" s="160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3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5">
        <f t="shared" si="2"/>
        <v>0</v>
      </c>
      <c r="V31" s="15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0">
        <f t="shared" si="6"/>
        <v>0</v>
      </c>
      <c r="AD31" s="160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3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5">
        <f t="shared" si="2"/>
        <v>0</v>
      </c>
      <c r="V32" s="15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0">
        <f t="shared" si="6"/>
        <v>0</v>
      </c>
      <c r="AD32" s="160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3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5">
        <f t="shared" si="2"/>
        <v>0</v>
      </c>
      <c r="V33" s="15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0">
        <f t="shared" si="6"/>
        <v>0</v>
      </c>
      <c r="AD33" s="160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3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5">
        <f t="shared" si="2"/>
        <v>0</v>
      </c>
      <c r="V34" s="15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0">
        <f t="shared" si="6"/>
        <v>0</v>
      </c>
      <c r="AD34" s="160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3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5">
        <f t="shared" si="2"/>
        <v>0</v>
      </c>
      <c r="V35" s="15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0">
        <f t="shared" si="6"/>
        <v>0</v>
      </c>
      <c r="AD35" s="160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3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5">
        <f t="shared" si="2"/>
        <v>0</v>
      </c>
      <c r="V36" s="15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0">
        <f t="shared" si="6"/>
        <v>0</v>
      </c>
      <c r="AD36" s="160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3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5">
        <f t="shared" si="2"/>
        <v>0</v>
      </c>
      <c r="V37" s="15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0">
        <f t="shared" si="6"/>
        <v>0</v>
      </c>
      <c r="AD37" s="160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3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5">
        <f t="shared" si="2"/>
        <v>0</v>
      </c>
      <c r="V38" s="15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0">
        <f t="shared" si="6"/>
        <v>0</v>
      </c>
      <c r="AD38" s="160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3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5">
        <f t="shared" si="2"/>
        <v>0</v>
      </c>
      <c r="V39" s="15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0">
        <f t="shared" si="6"/>
        <v>0</v>
      </c>
      <c r="AD39" s="160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3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5">
        <f t="shared" si="2"/>
        <v>0</v>
      </c>
      <c r="V40" s="15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0">
        <f t="shared" si="6"/>
        <v>0</v>
      </c>
      <c r="AD40" s="160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3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5">
        <f t="shared" si="2"/>
        <v>0</v>
      </c>
      <c r="V41" s="15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0">
        <f t="shared" si="6"/>
        <v>0</v>
      </c>
      <c r="AD41" s="160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3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5">
        <f t="shared" si="2"/>
        <v>0</v>
      </c>
      <c r="V42" s="15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0">
        <f t="shared" si="6"/>
        <v>0</v>
      </c>
      <c r="AD42" s="160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3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5">
        <f t="shared" si="2"/>
        <v>0</v>
      </c>
      <c r="V43" s="15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0">
        <f t="shared" si="6"/>
        <v>0</v>
      </c>
      <c r="AD43" s="160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3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5">
        <f t="shared" si="2"/>
        <v>0</v>
      </c>
      <c r="V44" s="15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0">
        <f t="shared" si="6"/>
        <v>0</v>
      </c>
      <c r="AD44" s="160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3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5">
        <f t="shared" si="2"/>
        <v>0</v>
      </c>
      <c r="V45" s="15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0">
        <f t="shared" si="6"/>
        <v>0</v>
      </c>
      <c r="AD45" s="160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3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5">
        <f t="shared" si="2"/>
        <v>0</v>
      </c>
      <c r="V46" s="15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0">
        <f t="shared" si="6"/>
        <v>0</v>
      </c>
      <c r="AD46" s="160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3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5">
        <f t="shared" si="2"/>
        <v>0</v>
      </c>
      <c r="V47" s="15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0">
        <f t="shared" si="6"/>
        <v>0</v>
      </c>
      <c r="AD47" s="160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3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5">
        <f t="shared" si="2"/>
        <v>0</v>
      </c>
      <c r="V48" s="15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0">
        <f t="shared" si="6"/>
        <v>0</v>
      </c>
      <c r="AD48" s="160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3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5">
        <f t="shared" si="2"/>
        <v>0</v>
      </c>
      <c r="V49" s="15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0">
        <f t="shared" si="6"/>
        <v>0</v>
      </c>
      <c r="AD49" s="160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3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5">
        <f t="shared" si="2"/>
        <v>0</v>
      </c>
      <c r="V50" s="15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0">
        <f t="shared" si="6"/>
        <v>0</v>
      </c>
      <c r="AD50" s="160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3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5">
        <f t="shared" si="2"/>
        <v>0</v>
      </c>
      <c r="V51" s="15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0">
        <f t="shared" si="6"/>
        <v>0</v>
      </c>
      <c r="AD51" s="160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3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5">
        <f t="shared" si="2"/>
        <v>0</v>
      </c>
      <c r="V52" s="15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0">
        <f t="shared" si="6"/>
        <v>0</v>
      </c>
      <c r="AD52" s="160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3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5">
        <f t="shared" si="2"/>
        <v>0</v>
      </c>
      <c r="V53" s="15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0">
        <f t="shared" si="6"/>
        <v>0</v>
      </c>
      <c r="AD53" s="160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3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5">
        <f t="shared" si="2"/>
        <v>0</v>
      </c>
      <c r="V54" s="15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0">
        <f t="shared" si="6"/>
        <v>0</v>
      </c>
      <c r="AD54" s="160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3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5">
        <f t="shared" si="2"/>
        <v>0</v>
      </c>
      <c r="V55" s="15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0">
        <f t="shared" si="6"/>
        <v>0</v>
      </c>
      <c r="AD55" s="160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3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5">
        <f t="shared" si="2"/>
        <v>0</v>
      </c>
      <c r="V56" s="15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0">
        <f t="shared" si="6"/>
        <v>0</v>
      </c>
      <c r="AD56" s="160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3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5">
        <f t="shared" si="2"/>
        <v>0</v>
      </c>
      <c r="V57" s="15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0">
        <f t="shared" si="6"/>
        <v>0</v>
      </c>
      <c r="AD57" s="160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3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5">
        <f t="shared" si="2"/>
        <v>0</v>
      </c>
      <c r="V58" s="15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0">
        <f t="shared" si="6"/>
        <v>0</v>
      </c>
      <c r="AD58" s="160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3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5">
        <f t="shared" si="2"/>
        <v>0</v>
      </c>
      <c r="V59" s="15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0">
        <f t="shared" si="6"/>
        <v>0</v>
      </c>
      <c r="AD59" s="160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3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5">
        <f t="shared" si="2"/>
        <v>0</v>
      </c>
      <c r="V60" s="15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0">
        <f t="shared" si="6"/>
        <v>0</v>
      </c>
      <c r="AD60" s="160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3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5">
        <f t="shared" si="2"/>
        <v>0</v>
      </c>
      <c r="V61" s="15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0">
        <f t="shared" si="6"/>
        <v>0</v>
      </c>
      <c r="AD61" s="160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3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5">
        <f t="shared" si="2"/>
        <v>0</v>
      </c>
      <c r="V62" s="15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0">
        <f t="shared" si="6"/>
        <v>0</v>
      </c>
      <c r="AD62" s="160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3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5">
        <f t="shared" si="2"/>
        <v>0</v>
      </c>
      <c r="V63" s="15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0">
        <f t="shared" si="6"/>
        <v>0</v>
      </c>
      <c r="AD63" s="160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3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5">
        <f t="shared" si="2"/>
        <v>0</v>
      </c>
      <c r="V64" s="15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0">
        <f t="shared" si="6"/>
        <v>0</v>
      </c>
      <c r="AD64" s="160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3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5">
        <f t="shared" si="2"/>
        <v>0</v>
      </c>
      <c r="V65" s="15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0">
        <f t="shared" si="6"/>
        <v>0</v>
      </c>
      <c r="AD65" s="160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3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5">
        <f t="shared" si="2"/>
        <v>0</v>
      </c>
      <c r="V66" s="15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0">
        <f t="shared" si="6"/>
        <v>0</v>
      </c>
      <c r="AD66" s="160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3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5">
        <f t="shared" ref="U67:U98" si="9">SUM(P67:T67)</f>
        <v>0</v>
      </c>
      <c r="V67" s="15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0">
        <f t="shared" si="6"/>
        <v>0</v>
      </c>
      <c r="AD67" s="160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3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5">
        <f t="shared" si="9"/>
        <v>0</v>
      </c>
      <c r="V68" s="15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0">
        <f t="shared" ref="AC68:AD98" si="13">AA68-Y68</f>
        <v>0</v>
      </c>
      <c r="AD68" s="160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3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5">
        <f t="shared" si="9"/>
        <v>0</v>
      </c>
      <c r="V69" s="15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0">
        <f t="shared" si="13"/>
        <v>0</v>
      </c>
      <c r="AD69" s="160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3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5">
        <f t="shared" si="9"/>
        <v>0</v>
      </c>
      <c r="V70" s="15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0">
        <f t="shared" si="13"/>
        <v>0</v>
      </c>
      <c r="AD70" s="160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3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5">
        <f t="shared" si="9"/>
        <v>0</v>
      </c>
      <c r="V71" s="15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0">
        <f t="shared" si="13"/>
        <v>0</v>
      </c>
      <c r="AD71" s="160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3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5">
        <f t="shared" si="9"/>
        <v>0</v>
      </c>
      <c r="V72" s="15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0">
        <f t="shared" si="13"/>
        <v>0</v>
      </c>
      <c r="AD72" s="160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3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5">
        <f t="shared" si="9"/>
        <v>0</v>
      </c>
      <c r="V73" s="15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0">
        <f t="shared" si="13"/>
        <v>0</v>
      </c>
      <c r="AD73" s="160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3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5">
        <f t="shared" si="9"/>
        <v>0</v>
      </c>
      <c r="V74" s="15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0">
        <f t="shared" si="13"/>
        <v>0</v>
      </c>
      <c r="AD74" s="160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3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5">
        <f t="shared" si="9"/>
        <v>0</v>
      </c>
      <c r="V75" s="15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0">
        <f t="shared" si="13"/>
        <v>0</v>
      </c>
      <c r="AD75" s="160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3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5">
        <f t="shared" si="9"/>
        <v>0</v>
      </c>
      <c r="V76" s="15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0">
        <f t="shared" si="13"/>
        <v>0</v>
      </c>
      <c r="AD76" s="160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3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5">
        <f t="shared" si="9"/>
        <v>0</v>
      </c>
      <c r="V77" s="15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0">
        <f t="shared" si="13"/>
        <v>0</v>
      </c>
      <c r="AD77" s="160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3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5">
        <f t="shared" si="9"/>
        <v>0</v>
      </c>
      <c r="V78" s="15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0">
        <f t="shared" si="13"/>
        <v>0</v>
      </c>
      <c r="AD78" s="160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3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5">
        <f t="shared" si="9"/>
        <v>0</v>
      </c>
      <c r="V79" s="15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0">
        <f t="shared" si="13"/>
        <v>0</v>
      </c>
      <c r="AD79" s="160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3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5">
        <f t="shared" si="9"/>
        <v>0</v>
      </c>
      <c r="V80" s="15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0">
        <f t="shared" si="13"/>
        <v>0</v>
      </c>
      <c r="AD80" s="160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3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5">
        <f t="shared" si="9"/>
        <v>0</v>
      </c>
      <c r="V81" s="15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0">
        <f t="shared" si="13"/>
        <v>0</v>
      </c>
      <c r="AD81" s="160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3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5">
        <f t="shared" si="9"/>
        <v>0</v>
      </c>
      <c r="V82" s="15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0">
        <f t="shared" si="13"/>
        <v>0</v>
      </c>
      <c r="AD82" s="160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3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5">
        <f t="shared" si="9"/>
        <v>0</v>
      </c>
      <c r="V83" s="15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0">
        <f t="shared" si="13"/>
        <v>0</v>
      </c>
      <c r="AD83" s="160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3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5">
        <f t="shared" si="9"/>
        <v>0</v>
      </c>
      <c r="V84" s="15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0">
        <f t="shared" si="13"/>
        <v>0</v>
      </c>
      <c r="AD84" s="160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3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5">
        <f t="shared" si="9"/>
        <v>0</v>
      </c>
      <c r="V85" s="15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0">
        <f t="shared" si="13"/>
        <v>0</v>
      </c>
      <c r="AD85" s="160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3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5">
        <f t="shared" si="9"/>
        <v>0</v>
      </c>
      <c r="V86" s="15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0">
        <f t="shared" si="13"/>
        <v>0</v>
      </c>
      <c r="AD86" s="160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3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5">
        <f t="shared" si="9"/>
        <v>0</v>
      </c>
      <c r="V87" s="15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0">
        <f t="shared" si="13"/>
        <v>0</v>
      </c>
      <c r="AD87" s="160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3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5">
        <f t="shared" si="9"/>
        <v>0</v>
      </c>
      <c r="V88" s="15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0">
        <f t="shared" si="13"/>
        <v>0</v>
      </c>
      <c r="AD88" s="160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3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5">
        <f t="shared" si="9"/>
        <v>0</v>
      </c>
      <c r="V89" s="15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0">
        <f t="shared" si="13"/>
        <v>0</v>
      </c>
      <c r="AD89" s="160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3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5">
        <f t="shared" si="9"/>
        <v>0</v>
      </c>
      <c r="V90" s="15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0">
        <f t="shared" si="13"/>
        <v>0</v>
      </c>
      <c r="AD90" s="160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3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5">
        <f t="shared" si="9"/>
        <v>0</v>
      </c>
      <c r="V91" s="15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0">
        <f t="shared" si="13"/>
        <v>0</v>
      </c>
      <c r="AD91" s="160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3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5">
        <f t="shared" si="9"/>
        <v>0</v>
      </c>
      <c r="V92" s="15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0">
        <f t="shared" si="13"/>
        <v>0</v>
      </c>
      <c r="AD92" s="160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3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5">
        <f t="shared" si="9"/>
        <v>0</v>
      </c>
      <c r="V93" s="15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0">
        <f t="shared" si="13"/>
        <v>0</v>
      </c>
      <c r="AD93" s="160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3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5">
        <f t="shared" si="9"/>
        <v>0</v>
      </c>
      <c r="V94" s="15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0">
        <f t="shared" si="13"/>
        <v>0</v>
      </c>
      <c r="AD94" s="160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3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5">
        <f t="shared" si="9"/>
        <v>0</v>
      </c>
      <c r="V95" s="15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0">
        <f t="shared" si="13"/>
        <v>0</v>
      </c>
      <c r="AD95" s="160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3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5">
        <f t="shared" si="9"/>
        <v>0</v>
      </c>
      <c r="V96" s="15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0">
        <f t="shared" si="13"/>
        <v>0</v>
      </c>
      <c r="AD96" s="160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3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5">
        <f t="shared" si="9"/>
        <v>0</v>
      </c>
      <c r="V97" s="15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0">
        <f t="shared" si="13"/>
        <v>0</v>
      </c>
      <c r="AD97" s="160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3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5">
        <f t="shared" si="9"/>
        <v>0</v>
      </c>
      <c r="V98" s="15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0">
        <f t="shared" si="13"/>
        <v>0</v>
      </c>
      <c r="AD98" s="160">
        <f t="shared" si="13"/>
        <v>0</v>
      </c>
    </row>
    <row r="99" spans="1:30">
      <c r="A99" s="155" t="s">
        <v>349</v>
      </c>
      <c r="B99" s="155">
        <f>SUM(B3:B98)/4000</f>
        <v>22.68</v>
      </c>
      <c r="C99" s="155">
        <f t="shared" ref="C99:U99" si="14">SUM(C3:C98)/4000</f>
        <v>0</v>
      </c>
      <c r="D99" s="155">
        <f t="shared" si="14"/>
        <v>0</v>
      </c>
      <c r="E99" s="155">
        <f t="shared" si="14"/>
        <v>0</v>
      </c>
      <c r="F99" s="155">
        <f t="shared" si="14"/>
        <v>18.143999999999998</v>
      </c>
      <c r="G99" s="155">
        <f t="shared" si="14"/>
        <v>0</v>
      </c>
      <c r="H99" s="155"/>
      <c r="I99" s="155">
        <f t="shared" si="14"/>
        <v>0</v>
      </c>
      <c r="J99" s="155">
        <f t="shared" si="14"/>
        <v>0</v>
      </c>
      <c r="K99" s="155">
        <f t="shared" si="14"/>
        <v>0</v>
      </c>
      <c r="L99" s="155">
        <f t="shared" si="14"/>
        <v>0</v>
      </c>
      <c r="M99" s="155">
        <f t="shared" si="14"/>
        <v>0</v>
      </c>
      <c r="N99" s="155">
        <f t="shared" si="14"/>
        <v>0</v>
      </c>
      <c r="O99" s="155">
        <f t="shared" si="14"/>
        <v>0</v>
      </c>
      <c r="P99" s="155">
        <f t="shared" si="14"/>
        <v>0</v>
      </c>
      <c r="Q99" s="155">
        <f t="shared" si="14"/>
        <v>0</v>
      </c>
      <c r="R99" s="155">
        <f t="shared" si="14"/>
        <v>0</v>
      </c>
      <c r="S99" s="155">
        <f t="shared" si="14"/>
        <v>0</v>
      </c>
      <c r="T99" s="155">
        <f t="shared" si="14"/>
        <v>0</v>
      </c>
      <c r="U99" s="155">
        <f t="shared" si="14"/>
        <v>0</v>
      </c>
      <c r="V99" s="155">
        <f t="shared" si="10"/>
        <v>0</v>
      </c>
      <c r="Y99" s="155">
        <f t="shared" ref="Y99:AD99" si="15">SUM(Y3:Y98)/4000</f>
        <v>0</v>
      </c>
      <c r="Z99" s="155">
        <f t="shared" si="15"/>
        <v>0</v>
      </c>
      <c r="AA99" s="155">
        <f t="shared" si="15"/>
        <v>0</v>
      </c>
      <c r="AB99" s="155">
        <f t="shared" si="15"/>
        <v>0</v>
      </c>
      <c r="AC99" s="155">
        <f t="shared" si="15"/>
        <v>0</v>
      </c>
      <c r="AD99" s="15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9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9"/>
      <c r="B2" t="s">
        <v>493</v>
      </c>
      <c r="C2" t="s">
        <v>494</v>
      </c>
      <c r="D2" t="s">
        <v>495</v>
      </c>
      <c r="E2" t="s">
        <v>497</v>
      </c>
      <c r="F2" t="s">
        <v>498</v>
      </c>
      <c r="G2" t="s">
        <v>499</v>
      </c>
      <c r="H2" t="s">
        <v>505</v>
      </c>
      <c r="I2" t="s">
        <v>506</v>
      </c>
      <c r="J2" t="s">
        <v>507</v>
      </c>
      <c r="K2" t="s">
        <v>508</v>
      </c>
      <c r="L2" t="s">
        <v>511</v>
      </c>
      <c r="M2" t="s">
        <v>518</v>
      </c>
      <c r="N2" t="s">
        <v>519</v>
      </c>
      <c r="O2" t="s">
        <v>520</v>
      </c>
      <c r="P2" t="s">
        <v>524</v>
      </c>
      <c r="Q2" t="s">
        <v>528</v>
      </c>
      <c r="R2" t="s">
        <v>529</v>
      </c>
      <c r="S2" t="s">
        <v>530</v>
      </c>
      <c r="T2" t="s">
        <v>531</v>
      </c>
      <c r="U2" t="s">
        <v>522</v>
      </c>
      <c r="V2" t="s">
        <v>454</v>
      </c>
      <c r="W2" t="s">
        <v>457</v>
      </c>
      <c r="Z2" t="s">
        <v>500</v>
      </c>
      <c r="AA2" t="s">
        <v>501</v>
      </c>
      <c r="AB2" t="s">
        <v>502</v>
      </c>
      <c r="AC2" t="s">
        <v>503</v>
      </c>
      <c r="AD2" t="s">
        <v>509</v>
      </c>
      <c r="AE2" t="s">
        <v>510</v>
      </c>
      <c r="AF2" t="s">
        <v>512</v>
      </c>
      <c r="AG2" t="s">
        <v>513</v>
      </c>
      <c r="AH2" t="s">
        <v>514</v>
      </c>
      <c r="AI2" t="s">
        <v>515</v>
      </c>
      <c r="AJ2" t="s">
        <v>516</v>
      </c>
      <c r="AK2" t="s">
        <v>517</v>
      </c>
      <c r="AL2" t="s">
        <v>521</v>
      </c>
      <c r="AM2" t="s">
        <v>523</v>
      </c>
      <c r="AN2" t="s">
        <v>525</v>
      </c>
      <c r="AO2" t="s">
        <v>470</v>
      </c>
      <c r="AP2" t="s">
        <v>526</v>
      </c>
      <c r="AQ2" t="s">
        <v>527</v>
      </c>
      <c r="AR2" t="s">
        <v>532</v>
      </c>
      <c r="AS2" s="19"/>
      <c r="AT2" s="207" t="s">
        <v>453</v>
      </c>
      <c r="AU2" s="168"/>
      <c r="AV2" s="207" t="s">
        <v>492</v>
      </c>
      <c r="AW2" s="207" t="s">
        <v>496</v>
      </c>
      <c r="AX2" s="207" t="s">
        <v>504</v>
      </c>
      <c r="AY2" s="168"/>
      <c r="AZ2" s="168"/>
      <c r="BA2" s="219"/>
      <c r="BD2" t="s">
        <v>459</v>
      </c>
      <c r="BE2" t="s">
        <v>466</v>
      </c>
      <c r="BF2" t="s">
        <v>464</v>
      </c>
      <c r="BG2" t="s">
        <v>455</v>
      </c>
      <c r="BH2" t="s">
        <v>471</v>
      </c>
      <c r="BI2" t="s">
        <v>472</v>
      </c>
      <c r="BJ2" t="s">
        <v>469</v>
      </c>
      <c r="BK2" t="s">
        <v>463</v>
      </c>
      <c r="BL2" t="s">
        <v>462</v>
      </c>
      <c r="BM2" t="s">
        <v>458</v>
      </c>
      <c r="BN2" t="s">
        <v>460</v>
      </c>
      <c r="BO2" t="s">
        <v>467</v>
      </c>
      <c r="BP2" t="s">
        <v>468</v>
      </c>
      <c r="BQ2" t="s">
        <v>456</v>
      </c>
      <c r="BR2" t="s">
        <v>461</v>
      </c>
      <c r="BS2" t="s">
        <v>465</v>
      </c>
    </row>
    <row r="3" spans="1:75">
      <c r="A3" t="s">
        <v>45</v>
      </c>
      <c r="B3">
        <v>0</v>
      </c>
      <c r="C3">
        <v>35.700000000000003</v>
      </c>
      <c r="D3">
        <v>6.8250000000000002</v>
      </c>
      <c r="E3">
        <v>0</v>
      </c>
      <c r="F3">
        <v>53.213999999999999</v>
      </c>
      <c r="G3">
        <v>16.832999999999998</v>
      </c>
      <c r="H3">
        <v>0</v>
      </c>
      <c r="I3">
        <v>58.636000000000003</v>
      </c>
      <c r="J3">
        <v>2.1920000000000002</v>
      </c>
      <c r="K3">
        <v>215.533728</v>
      </c>
      <c r="L3">
        <v>653.15250000000003</v>
      </c>
      <c r="M3">
        <v>46</v>
      </c>
      <c r="N3">
        <v>118.125</v>
      </c>
      <c r="O3">
        <v>123.66562500000001</v>
      </c>
      <c r="P3">
        <v>138</v>
      </c>
      <c r="Q3">
        <v>22.331810000000001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147.515625</v>
      </c>
      <c r="X3">
        <v>0</v>
      </c>
      <c r="Y3">
        <v>0</v>
      </c>
      <c r="Z3">
        <v>6.5537999999999998</v>
      </c>
      <c r="AA3">
        <v>28.090820000000001</v>
      </c>
      <c r="AB3">
        <v>26.34008</v>
      </c>
      <c r="AC3">
        <v>19.35568</v>
      </c>
      <c r="AD3">
        <v>36.544144000000003</v>
      </c>
      <c r="AE3">
        <v>49.436556000000003</v>
      </c>
      <c r="AF3">
        <v>28.594000000000001</v>
      </c>
      <c r="AG3">
        <v>38.981999999999999</v>
      </c>
      <c r="AH3">
        <v>116.9545</v>
      </c>
      <c r="AI3">
        <v>0</v>
      </c>
      <c r="AJ3">
        <v>0</v>
      </c>
      <c r="AK3">
        <v>0</v>
      </c>
      <c r="AL3">
        <v>73.206000000000003</v>
      </c>
      <c r="AM3">
        <v>0</v>
      </c>
      <c r="AN3">
        <v>0.80345999999999995</v>
      </c>
      <c r="AO3">
        <v>29.106000000000002</v>
      </c>
      <c r="AP3">
        <v>12.9381</v>
      </c>
      <c r="AQ3">
        <v>62.244</v>
      </c>
      <c r="AR3">
        <v>32.553840000000001</v>
      </c>
      <c r="AS3">
        <v>0</v>
      </c>
      <c r="AT3">
        <v>7.9104000000000001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83.429999999999993</v>
      </c>
      <c r="BA3">
        <f>SUM(B3:AZ3)</f>
        <v>2729.2576240000003</v>
      </c>
      <c r="BD3">
        <v>24.07</v>
      </c>
      <c r="BE3">
        <v>7.63</v>
      </c>
      <c r="BF3">
        <v>2.38</v>
      </c>
      <c r="BG3">
        <v>1.98</v>
      </c>
      <c r="BH3">
        <v>5.77</v>
      </c>
      <c r="BI3">
        <v>7.17</v>
      </c>
      <c r="BJ3">
        <v>3.11</v>
      </c>
      <c r="BK3">
        <v>3.97</v>
      </c>
      <c r="BL3">
        <v>2.2599999999999998</v>
      </c>
      <c r="BM3">
        <v>0</v>
      </c>
      <c r="BN3">
        <v>0.5</v>
      </c>
      <c r="BO3">
        <v>14.66</v>
      </c>
      <c r="BP3">
        <v>3.98</v>
      </c>
      <c r="BQ3">
        <v>4.41</v>
      </c>
      <c r="BR3">
        <v>1.08</v>
      </c>
      <c r="BS3">
        <v>0.46</v>
      </c>
      <c r="BT3">
        <v>0</v>
      </c>
      <c r="BU3">
        <v>0</v>
      </c>
      <c r="BV3">
        <v>0</v>
      </c>
      <c r="BW3">
        <f>SUM(BD3:BV3)</f>
        <v>83.429999999999993</v>
      </c>
    </row>
    <row r="4" spans="1:75">
      <c r="A4" t="s">
        <v>46</v>
      </c>
      <c r="B4">
        <v>0</v>
      </c>
      <c r="C4">
        <v>35.700000000000003</v>
      </c>
      <c r="D4">
        <v>6.8250000000000002</v>
      </c>
      <c r="E4">
        <v>0</v>
      </c>
      <c r="F4">
        <v>53.213999999999999</v>
      </c>
      <c r="G4">
        <v>16.832999999999998</v>
      </c>
      <c r="H4">
        <v>0</v>
      </c>
      <c r="I4">
        <v>58.636000000000003</v>
      </c>
      <c r="J4">
        <v>2.1920000000000002</v>
      </c>
      <c r="K4">
        <v>215.533728</v>
      </c>
      <c r="L4">
        <v>653.15250000000003</v>
      </c>
      <c r="M4">
        <v>46</v>
      </c>
      <c r="N4">
        <v>118.125</v>
      </c>
      <c r="O4">
        <v>123.66562500000001</v>
      </c>
      <c r="P4">
        <v>138</v>
      </c>
      <c r="Q4">
        <v>22.331810000000001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147.515625</v>
      </c>
      <c r="X4">
        <v>0</v>
      </c>
      <c r="Y4">
        <v>0</v>
      </c>
      <c r="Z4">
        <v>6.5537999999999998</v>
      </c>
      <c r="AA4">
        <v>28.090820000000001</v>
      </c>
      <c r="AB4">
        <v>26.34008</v>
      </c>
      <c r="AC4">
        <v>19.35568</v>
      </c>
      <c r="AD4">
        <v>36.544144000000003</v>
      </c>
      <c r="AE4">
        <v>49.436556000000003</v>
      </c>
      <c r="AF4">
        <v>28.594000000000001</v>
      </c>
      <c r="AG4">
        <v>38.981999999999999</v>
      </c>
      <c r="AH4">
        <v>116.9545</v>
      </c>
      <c r="AI4">
        <v>0</v>
      </c>
      <c r="AJ4">
        <v>0</v>
      </c>
      <c r="AK4">
        <v>0</v>
      </c>
      <c r="AL4">
        <v>73.206000000000003</v>
      </c>
      <c r="AM4">
        <v>0</v>
      </c>
      <c r="AN4">
        <v>0.80345999999999995</v>
      </c>
      <c r="AO4">
        <v>29.106000000000002</v>
      </c>
      <c r="AP4">
        <v>12.9381</v>
      </c>
      <c r="AQ4">
        <v>62.244</v>
      </c>
      <c r="AR4">
        <v>32.553840000000001</v>
      </c>
      <c r="AS4">
        <v>0</v>
      </c>
      <c r="AT4">
        <v>7.9104000000000001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83.429999999999993</v>
      </c>
      <c r="BA4">
        <f t="shared" ref="BA4:BA67" si="1">SUM(B4:AZ4)</f>
        <v>2729.2576240000003</v>
      </c>
      <c r="BD4">
        <v>24.07</v>
      </c>
      <c r="BE4">
        <v>7.63</v>
      </c>
      <c r="BF4">
        <v>2.38</v>
      </c>
      <c r="BG4">
        <v>1.98</v>
      </c>
      <c r="BH4">
        <v>5.77</v>
      </c>
      <c r="BI4">
        <v>7.17</v>
      </c>
      <c r="BJ4">
        <v>3.11</v>
      </c>
      <c r="BK4">
        <v>3.97</v>
      </c>
      <c r="BL4">
        <v>2.2599999999999998</v>
      </c>
      <c r="BM4">
        <v>0</v>
      </c>
      <c r="BN4">
        <v>0.5</v>
      </c>
      <c r="BO4">
        <v>14.66</v>
      </c>
      <c r="BP4">
        <v>3.98</v>
      </c>
      <c r="BQ4">
        <v>4.41</v>
      </c>
      <c r="BR4">
        <v>1.08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83.429999999999993</v>
      </c>
    </row>
    <row r="5" spans="1:75">
      <c r="A5" t="s">
        <v>47</v>
      </c>
      <c r="B5">
        <v>0</v>
      </c>
      <c r="C5">
        <v>35.700000000000003</v>
      </c>
      <c r="D5">
        <v>6.8250000000000002</v>
      </c>
      <c r="E5">
        <v>0</v>
      </c>
      <c r="F5">
        <v>53.213999999999999</v>
      </c>
      <c r="G5">
        <v>16.832999999999998</v>
      </c>
      <c r="H5">
        <v>0</v>
      </c>
      <c r="I5">
        <v>58.636000000000003</v>
      </c>
      <c r="J5">
        <v>2.1920000000000002</v>
      </c>
      <c r="K5">
        <v>215.533728</v>
      </c>
      <c r="L5">
        <v>653.15250000000003</v>
      </c>
      <c r="M5">
        <v>46</v>
      </c>
      <c r="N5">
        <v>118.125</v>
      </c>
      <c r="O5">
        <v>123.66562500000001</v>
      </c>
      <c r="P5">
        <v>138</v>
      </c>
      <c r="Q5">
        <v>22.331810000000001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147.515625</v>
      </c>
      <c r="X5">
        <v>0</v>
      </c>
      <c r="Y5">
        <v>0</v>
      </c>
      <c r="Z5">
        <v>6.5537999999999998</v>
      </c>
      <c r="AA5">
        <v>14.04936</v>
      </c>
      <c r="AB5">
        <v>26.34008</v>
      </c>
      <c r="AC5">
        <v>19.35568</v>
      </c>
      <c r="AD5">
        <v>36.544144000000003</v>
      </c>
      <c r="AE5">
        <v>49.436556000000003</v>
      </c>
      <c r="AF5">
        <v>28.594000000000001</v>
      </c>
      <c r="AG5">
        <v>38.981999999999999</v>
      </c>
      <c r="AH5">
        <v>116.9545</v>
      </c>
      <c r="AI5">
        <v>0</v>
      </c>
      <c r="AJ5">
        <v>0</v>
      </c>
      <c r="AK5">
        <v>0</v>
      </c>
      <c r="AL5">
        <v>73.206000000000003</v>
      </c>
      <c r="AM5">
        <v>0</v>
      </c>
      <c r="AN5">
        <v>0.80345999999999995</v>
      </c>
      <c r="AO5">
        <v>29.106000000000002</v>
      </c>
      <c r="AP5">
        <v>12.9381</v>
      </c>
      <c r="AQ5">
        <v>62.244</v>
      </c>
      <c r="AR5">
        <v>21.523199999999999</v>
      </c>
      <c r="AS5">
        <v>0</v>
      </c>
      <c r="AT5">
        <v>7.9104000000000001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83.399999999999991</v>
      </c>
      <c r="BA5">
        <f t="shared" si="1"/>
        <v>2704.1555240000007</v>
      </c>
      <c r="BD5">
        <v>24.07</v>
      </c>
      <c r="BE5">
        <v>7.63</v>
      </c>
      <c r="BF5">
        <v>2.35</v>
      </c>
      <c r="BG5">
        <v>1.98</v>
      </c>
      <c r="BH5">
        <v>5.77</v>
      </c>
      <c r="BI5">
        <v>7.17</v>
      </c>
      <c r="BJ5">
        <v>3.11</v>
      </c>
      <c r="BK5">
        <v>3.97</v>
      </c>
      <c r="BL5">
        <v>2.2599999999999998</v>
      </c>
      <c r="BM5">
        <v>0</v>
      </c>
      <c r="BN5">
        <v>0.5</v>
      </c>
      <c r="BO5">
        <v>14.66</v>
      </c>
      <c r="BP5">
        <v>3.98</v>
      </c>
      <c r="BQ5">
        <v>4.41</v>
      </c>
      <c r="BR5">
        <v>1.08</v>
      </c>
      <c r="BS5">
        <v>0.46</v>
      </c>
      <c r="BT5">
        <v>0</v>
      </c>
      <c r="BU5">
        <v>0</v>
      </c>
      <c r="BV5">
        <v>0</v>
      </c>
      <c r="BW5">
        <f t="shared" si="2"/>
        <v>83.399999999999991</v>
      </c>
    </row>
    <row r="6" spans="1:75">
      <c r="A6" t="s">
        <v>48</v>
      </c>
      <c r="B6">
        <v>0</v>
      </c>
      <c r="C6">
        <v>35.700000000000003</v>
      </c>
      <c r="D6">
        <v>6.8250000000000002</v>
      </c>
      <c r="E6">
        <v>0</v>
      </c>
      <c r="F6">
        <v>53.213999999999999</v>
      </c>
      <c r="G6">
        <v>16.832999999999998</v>
      </c>
      <c r="H6">
        <v>0</v>
      </c>
      <c r="I6">
        <v>58.636000000000003</v>
      </c>
      <c r="J6">
        <v>2.1920000000000002</v>
      </c>
      <c r="K6">
        <v>215.533728</v>
      </c>
      <c r="L6">
        <v>653.15250000000003</v>
      </c>
      <c r="M6">
        <v>46</v>
      </c>
      <c r="N6">
        <v>118.125</v>
      </c>
      <c r="O6">
        <v>123.66562500000001</v>
      </c>
      <c r="P6">
        <v>138</v>
      </c>
      <c r="Q6">
        <v>22.331810000000001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147.515625</v>
      </c>
      <c r="X6">
        <v>0</v>
      </c>
      <c r="Y6">
        <v>0</v>
      </c>
      <c r="Z6">
        <v>6.5537999999999998</v>
      </c>
      <c r="AA6">
        <v>14.04936</v>
      </c>
      <c r="AB6">
        <v>26.34008</v>
      </c>
      <c r="AC6">
        <v>19.35568</v>
      </c>
      <c r="AD6">
        <v>36.544144000000003</v>
      </c>
      <c r="AE6">
        <v>49.436556000000003</v>
      </c>
      <c r="AF6">
        <v>28.594000000000001</v>
      </c>
      <c r="AG6">
        <v>38.981999999999999</v>
      </c>
      <c r="AH6">
        <v>116.9545</v>
      </c>
      <c r="AI6">
        <v>0</v>
      </c>
      <c r="AJ6">
        <v>0</v>
      </c>
      <c r="AK6">
        <v>0</v>
      </c>
      <c r="AL6">
        <v>73.206000000000003</v>
      </c>
      <c r="AM6">
        <v>0</v>
      </c>
      <c r="AN6">
        <v>0.80345999999999995</v>
      </c>
      <c r="AO6">
        <v>29.106000000000002</v>
      </c>
      <c r="AP6">
        <v>12.9381</v>
      </c>
      <c r="AQ6">
        <v>62.244</v>
      </c>
      <c r="AR6">
        <v>21.523199999999999</v>
      </c>
      <c r="AS6">
        <v>0</v>
      </c>
      <c r="AT6">
        <v>7.9104000000000001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83.399999999999991</v>
      </c>
      <c r="BA6">
        <f t="shared" si="1"/>
        <v>2704.1555240000007</v>
      </c>
      <c r="BD6">
        <v>24.07</v>
      </c>
      <c r="BE6">
        <v>7.63</v>
      </c>
      <c r="BF6">
        <v>2.35</v>
      </c>
      <c r="BG6">
        <v>1.98</v>
      </c>
      <c r="BH6">
        <v>5.77</v>
      </c>
      <c r="BI6">
        <v>7.17</v>
      </c>
      <c r="BJ6">
        <v>3.11</v>
      </c>
      <c r="BK6">
        <v>3.97</v>
      </c>
      <c r="BL6">
        <v>2.2599999999999998</v>
      </c>
      <c r="BM6">
        <v>0</v>
      </c>
      <c r="BN6">
        <v>0.5</v>
      </c>
      <c r="BO6">
        <v>14.66</v>
      </c>
      <c r="BP6">
        <v>3.98</v>
      </c>
      <c r="BQ6">
        <v>4.41</v>
      </c>
      <c r="BR6">
        <v>1.08</v>
      </c>
      <c r="BS6">
        <v>0.46</v>
      </c>
      <c r="BT6">
        <v>0</v>
      </c>
      <c r="BU6">
        <v>0</v>
      </c>
      <c r="BV6">
        <v>0</v>
      </c>
      <c r="BW6">
        <f t="shared" si="2"/>
        <v>83.399999999999991</v>
      </c>
    </row>
    <row r="7" spans="1:75">
      <c r="A7" t="s">
        <v>49</v>
      </c>
      <c r="B7">
        <v>0</v>
      </c>
      <c r="C7">
        <v>35.700000000000003</v>
      </c>
      <c r="D7">
        <v>6.8250000000000002</v>
      </c>
      <c r="E7">
        <v>0</v>
      </c>
      <c r="F7">
        <v>53.213999999999999</v>
      </c>
      <c r="G7">
        <v>16.832999999999998</v>
      </c>
      <c r="H7">
        <v>0</v>
      </c>
      <c r="I7">
        <v>58.636000000000003</v>
      </c>
      <c r="J7">
        <v>2.1920000000000002</v>
      </c>
      <c r="K7">
        <v>215.533728</v>
      </c>
      <c r="L7">
        <v>653.15250000000003</v>
      </c>
      <c r="M7">
        <v>46</v>
      </c>
      <c r="N7">
        <v>118.125</v>
      </c>
      <c r="O7">
        <v>123.66562500000001</v>
      </c>
      <c r="P7">
        <v>139.3125</v>
      </c>
      <c r="Q7">
        <v>22.331810000000001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147.515625</v>
      </c>
      <c r="X7">
        <v>0</v>
      </c>
      <c r="Y7">
        <v>0</v>
      </c>
      <c r="Z7">
        <v>6.5537999999999998</v>
      </c>
      <c r="AA7">
        <v>14.04936</v>
      </c>
      <c r="AB7">
        <v>26.34008</v>
      </c>
      <c r="AC7">
        <v>19.35568</v>
      </c>
      <c r="AD7">
        <v>36.544144000000003</v>
      </c>
      <c r="AE7">
        <v>49.436556000000003</v>
      </c>
      <c r="AF7">
        <v>28.594000000000001</v>
      </c>
      <c r="AG7">
        <v>38.981999999999999</v>
      </c>
      <c r="AH7">
        <v>114.1135</v>
      </c>
      <c r="AI7">
        <v>0</v>
      </c>
      <c r="AJ7">
        <v>0</v>
      </c>
      <c r="AK7">
        <v>0</v>
      </c>
      <c r="AL7">
        <v>73.206000000000003</v>
      </c>
      <c r="AM7">
        <v>0</v>
      </c>
      <c r="AN7">
        <v>0.80345999999999995</v>
      </c>
      <c r="AO7">
        <v>29.106000000000002</v>
      </c>
      <c r="AP7">
        <v>12.9381</v>
      </c>
      <c r="AQ7">
        <v>62.244</v>
      </c>
      <c r="AR7">
        <v>32.553840000000001</v>
      </c>
      <c r="AS7">
        <v>0</v>
      </c>
      <c r="AT7">
        <v>7.9104000000000001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83.44</v>
      </c>
      <c r="BA7">
        <f t="shared" si="1"/>
        <v>2713.6976640000007</v>
      </c>
      <c r="BD7">
        <v>24.07</v>
      </c>
      <c r="BE7">
        <v>7.63</v>
      </c>
      <c r="BF7">
        <v>2.33</v>
      </c>
      <c r="BG7">
        <v>1.98</v>
      </c>
      <c r="BH7">
        <v>5.77</v>
      </c>
      <c r="BI7">
        <v>7.17</v>
      </c>
      <c r="BJ7">
        <v>3.11</v>
      </c>
      <c r="BK7">
        <v>3.97</v>
      </c>
      <c r="BL7">
        <v>2.3199999999999998</v>
      </c>
      <c r="BM7">
        <v>0</v>
      </c>
      <c r="BN7">
        <v>0.5</v>
      </c>
      <c r="BO7">
        <v>14.66</v>
      </c>
      <c r="BP7">
        <v>3.98</v>
      </c>
      <c r="BQ7">
        <v>4.41</v>
      </c>
      <c r="BR7">
        <v>1.08</v>
      </c>
      <c r="BS7">
        <v>0.46</v>
      </c>
      <c r="BT7">
        <v>0</v>
      </c>
      <c r="BU7">
        <v>0</v>
      </c>
      <c r="BV7">
        <v>0</v>
      </c>
      <c r="BW7">
        <f t="shared" si="2"/>
        <v>83.44</v>
      </c>
    </row>
    <row r="8" spans="1:75">
      <c r="A8" t="s">
        <v>50</v>
      </c>
      <c r="B8">
        <v>0</v>
      </c>
      <c r="C8">
        <v>35.700000000000003</v>
      </c>
      <c r="D8">
        <v>6.8250000000000002</v>
      </c>
      <c r="E8">
        <v>0</v>
      </c>
      <c r="F8">
        <v>53.213999999999999</v>
      </c>
      <c r="G8">
        <v>16.832999999999998</v>
      </c>
      <c r="H8">
        <v>0</v>
      </c>
      <c r="I8">
        <v>58.636000000000003</v>
      </c>
      <c r="J8">
        <v>2.1920000000000002</v>
      </c>
      <c r="K8">
        <v>215.533728</v>
      </c>
      <c r="L8">
        <v>653.15250000000003</v>
      </c>
      <c r="M8">
        <v>46</v>
      </c>
      <c r="N8">
        <v>118.125</v>
      </c>
      <c r="O8">
        <v>123.66562500000001</v>
      </c>
      <c r="P8">
        <v>139.3125</v>
      </c>
      <c r="Q8">
        <v>22.331810000000001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0</v>
      </c>
      <c r="Z8">
        <v>6.5537999999999998</v>
      </c>
      <c r="AA8">
        <v>7.11</v>
      </c>
      <c r="AB8">
        <v>26.34008</v>
      </c>
      <c r="AC8">
        <v>19.35568</v>
      </c>
      <c r="AD8">
        <v>36.544144000000003</v>
      </c>
      <c r="AE8">
        <v>49.436556000000003</v>
      </c>
      <c r="AF8">
        <v>28.594000000000001</v>
      </c>
      <c r="AG8">
        <v>38.981999999999999</v>
      </c>
      <c r="AH8">
        <v>114.1135</v>
      </c>
      <c r="AI8">
        <v>0</v>
      </c>
      <c r="AJ8">
        <v>0</v>
      </c>
      <c r="AK8">
        <v>0</v>
      </c>
      <c r="AL8">
        <v>73.206000000000003</v>
      </c>
      <c r="AM8">
        <v>0</v>
      </c>
      <c r="AN8">
        <v>0.80345999999999995</v>
      </c>
      <c r="AO8">
        <v>29.106000000000002</v>
      </c>
      <c r="AP8">
        <v>12.9381</v>
      </c>
      <c r="AQ8">
        <v>62.244</v>
      </c>
      <c r="AR8">
        <v>32.553840000000001</v>
      </c>
      <c r="AS8">
        <v>0</v>
      </c>
      <c r="AT8">
        <v>7.9104000000000001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83.46</v>
      </c>
      <c r="BA8">
        <f t="shared" si="1"/>
        <v>2706.7783040000008</v>
      </c>
      <c r="BD8">
        <v>24.07</v>
      </c>
      <c r="BE8">
        <v>7.63</v>
      </c>
      <c r="BF8">
        <v>2.35</v>
      </c>
      <c r="BG8">
        <v>1.98</v>
      </c>
      <c r="BH8">
        <v>5.77</v>
      </c>
      <c r="BI8">
        <v>7.17</v>
      </c>
      <c r="BJ8">
        <v>3.11</v>
      </c>
      <c r="BK8">
        <v>3.97</v>
      </c>
      <c r="BL8">
        <v>2.3199999999999998</v>
      </c>
      <c r="BM8">
        <v>0</v>
      </c>
      <c r="BN8">
        <v>0.5</v>
      </c>
      <c r="BO8">
        <v>14.66</v>
      </c>
      <c r="BP8">
        <v>3.98</v>
      </c>
      <c r="BQ8">
        <v>4.41</v>
      </c>
      <c r="BR8">
        <v>1.08</v>
      </c>
      <c r="BS8">
        <v>0.46</v>
      </c>
      <c r="BT8">
        <v>0</v>
      </c>
      <c r="BU8">
        <v>0</v>
      </c>
      <c r="BV8">
        <v>0</v>
      </c>
      <c r="BW8">
        <f t="shared" si="2"/>
        <v>83.46</v>
      </c>
    </row>
    <row r="9" spans="1:75">
      <c r="A9" t="s">
        <v>51</v>
      </c>
      <c r="B9">
        <v>0</v>
      </c>
      <c r="C9">
        <v>35.700000000000003</v>
      </c>
      <c r="D9">
        <v>6.8250000000000002</v>
      </c>
      <c r="E9">
        <v>0</v>
      </c>
      <c r="F9">
        <v>53.213999999999999</v>
      </c>
      <c r="G9">
        <v>16.832999999999998</v>
      </c>
      <c r="H9">
        <v>0</v>
      </c>
      <c r="I9">
        <v>58.636000000000003</v>
      </c>
      <c r="J9">
        <v>2.1920000000000002</v>
      </c>
      <c r="K9">
        <v>215.533728</v>
      </c>
      <c r="L9">
        <v>653.15250000000003</v>
      </c>
      <c r="M9">
        <v>46</v>
      </c>
      <c r="N9">
        <v>118.125</v>
      </c>
      <c r="O9">
        <v>123.66562500000001</v>
      </c>
      <c r="P9">
        <v>139.3125</v>
      </c>
      <c r="Q9">
        <v>22.331810000000001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147.515625</v>
      </c>
      <c r="X9">
        <v>0</v>
      </c>
      <c r="Y9">
        <v>0</v>
      </c>
      <c r="Z9">
        <v>6.5537999999999998</v>
      </c>
      <c r="AA9">
        <v>0</v>
      </c>
      <c r="AB9">
        <v>26.34008</v>
      </c>
      <c r="AC9">
        <v>19.35568</v>
      </c>
      <c r="AD9">
        <v>36.544144000000003</v>
      </c>
      <c r="AE9">
        <v>49.436556000000003</v>
      </c>
      <c r="AF9">
        <v>28.594000000000001</v>
      </c>
      <c r="AG9">
        <v>38.981999999999999</v>
      </c>
      <c r="AH9">
        <v>114.1135</v>
      </c>
      <c r="AI9">
        <v>0</v>
      </c>
      <c r="AJ9">
        <v>0</v>
      </c>
      <c r="AK9">
        <v>0</v>
      </c>
      <c r="AL9">
        <v>73.206000000000003</v>
      </c>
      <c r="AM9">
        <v>0</v>
      </c>
      <c r="AN9">
        <v>0.80345999999999995</v>
      </c>
      <c r="AO9">
        <v>29.106000000000002</v>
      </c>
      <c r="AP9">
        <v>12.9381</v>
      </c>
      <c r="AQ9">
        <v>62.244</v>
      </c>
      <c r="AR9">
        <v>32.553840000000001</v>
      </c>
      <c r="AS9">
        <v>0</v>
      </c>
      <c r="AT9">
        <v>7.9104000000000001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83.1</v>
      </c>
      <c r="BA9">
        <f t="shared" si="1"/>
        <v>2699.3083040000006</v>
      </c>
      <c r="BD9">
        <v>24.07</v>
      </c>
      <c r="BE9">
        <v>7.63</v>
      </c>
      <c r="BF9">
        <v>1.99</v>
      </c>
      <c r="BG9">
        <v>1.98</v>
      </c>
      <c r="BH9">
        <v>5.77</v>
      </c>
      <c r="BI9">
        <v>7.17</v>
      </c>
      <c r="BJ9">
        <v>3.11</v>
      </c>
      <c r="BK9">
        <v>3.97</v>
      </c>
      <c r="BL9">
        <v>2.3199999999999998</v>
      </c>
      <c r="BM9">
        <v>0</v>
      </c>
      <c r="BN9">
        <v>0.5</v>
      </c>
      <c r="BO9">
        <v>14.66</v>
      </c>
      <c r="BP9">
        <v>3.98</v>
      </c>
      <c r="BQ9">
        <v>4.41</v>
      </c>
      <c r="BR9">
        <v>1.08</v>
      </c>
      <c r="BS9">
        <v>0.46</v>
      </c>
      <c r="BT9">
        <v>0</v>
      </c>
      <c r="BU9">
        <v>0</v>
      </c>
      <c r="BV9">
        <v>0</v>
      </c>
      <c r="BW9">
        <f t="shared" si="2"/>
        <v>83.1</v>
      </c>
    </row>
    <row r="10" spans="1:75">
      <c r="A10" t="s">
        <v>52</v>
      </c>
      <c r="B10">
        <v>0</v>
      </c>
      <c r="C10">
        <v>35.700000000000003</v>
      </c>
      <c r="D10">
        <v>6.8250000000000002</v>
      </c>
      <c r="E10">
        <v>0</v>
      </c>
      <c r="F10">
        <v>53.213999999999999</v>
      </c>
      <c r="G10">
        <v>16.832999999999998</v>
      </c>
      <c r="H10">
        <v>0</v>
      </c>
      <c r="I10">
        <v>58.636000000000003</v>
      </c>
      <c r="J10">
        <v>2.1920000000000002</v>
      </c>
      <c r="K10">
        <v>215.533728</v>
      </c>
      <c r="L10">
        <v>653.15250000000003</v>
      </c>
      <c r="M10">
        <v>46</v>
      </c>
      <c r="N10">
        <v>118.125</v>
      </c>
      <c r="O10">
        <v>123.66562500000001</v>
      </c>
      <c r="P10">
        <v>139.3125</v>
      </c>
      <c r="Q10">
        <v>22.331810000000001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147.515625</v>
      </c>
      <c r="X10">
        <v>0</v>
      </c>
      <c r="Y10">
        <v>0</v>
      </c>
      <c r="Z10">
        <v>6.5537999999999998</v>
      </c>
      <c r="AA10">
        <v>0</v>
      </c>
      <c r="AB10">
        <v>26.34008</v>
      </c>
      <c r="AC10">
        <v>19.35568</v>
      </c>
      <c r="AD10">
        <v>36.544144000000003</v>
      </c>
      <c r="AE10">
        <v>49.436556000000003</v>
      </c>
      <c r="AF10">
        <v>28.594000000000001</v>
      </c>
      <c r="AG10">
        <v>38.981999999999999</v>
      </c>
      <c r="AH10">
        <v>114.1135</v>
      </c>
      <c r="AI10">
        <v>0</v>
      </c>
      <c r="AJ10">
        <v>0</v>
      </c>
      <c r="AK10">
        <v>0</v>
      </c>
      <c r="AL10">
        <v>73.206000000000003</v>
      </c>
      <c r="AM10">
        <v>0</v>
      </c>
      <c r="AN10">
        <v>0.80345999999999995</v>
      </c>
      <c r="AO10">
        <v>29.106000000000002</v>
      </c>
      <c r="AP10">
        <v>12.9381</v>
      </c>
      <c r="AQ10">
        <v>62.244</v>
      </c>
      <c r="AR10">
        <v>21.523199999999999</v>
      </c>
      <c r="AS10">
        <v>0</v>
      </c>
      <c r="AT10">
        <v>7.9104000000000001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83.07</v>
      </c>
      <c r="BA10">
        <f t="shared" si="1"/>
        <v>2688.2476640000009</v>
      </c>
      <c r="BD10">
        <v>24.07</v>
      </c>
      <c r="BE10">
        <v>7.63</v>
      </c>
      <c r="BF10">
        <v>1.96</v>
      </c>
      <c r="BG10">
        <v>1.98</v>
      </c>
      <c r="BH10">
        <v>5.77</v>
      </c>
      <c r="BI10">
        <v>7.17</v>
      </c>
      <c r="BJ10">
        <v>3.11</v>
      </c>
      <c r="BK10">
        <v>3.97</v>
      </c>
      <c r="BL10">
        <v>2.3199999999999998</v>
      </c>
      <c r="BM10">
        <v>0</v>
      </c>
      <c r="BN10">
        <v>0.5</v>
      </c>
      <c r="BO10">
        <v>14.66</v>
      </c>
      <c r="BP10">
        <v>3.98</v>
      </c>
      <c r="BQ10">
        <v>4.41</v>
      </c>
      <c r="BR10">
        <v>1.08</v>
      </c>
      <c r="BS10">
        <v>0.46</v>
      </c>
      <c r="BT10">
        <v>0</v>
      </c>
      <c r="BU10">
        <v>0</v>
      </c>
      <c r="BV10">
        <v>0</v>
      </c>
      <c r="BW10">
        <f t="shared" si="2"/>
        <v>83.07</v>
      </c>
    </row>
    <row r="11" spans="1:75">
      <c r="A11" t="s">
        <v>53</v>
      </c>
      <c r="B11">
        <v>0</v>
      </c>
      <c r="C11">
        <v>35.700000000000003</v>
      </c>
      <c r="D11">
        <v>6.8250000000000002</v>
      </c>
      <c r="E11">
        <v>0</v>
      </c>
      <c r="F11">
        <v>53.213999999999999</v>
      </c>
      <c r="G11">
        <v>16.832999999999998</v>
      </c>
      <c r="H11">
        <v>0</v>
      </c>
      <c r="I11">
        <v>58.636000000000003</v>
      </c>
      <c r="J11">
        <v>2.1920000000000002</v>
      </c>
      <c r="K11">
        <v>215.533728</v>
      </c>
      <c r="L11">
        <v>653.15250000000003</v>
      </c>
      <c r="M11">
        <v>46</v>
      </c>
      <c r="N11">
        <v>118.125</v>
      </c>
      <c r="O11">
        <v>123.66562500000001</v>
      </c>
      <c r="P11">
        <v>139.3125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147.515625</v>
      </c>
      <c r="X11">
        <v>0</v>
      </c>
      <c r="Y11">
        <v>0</v>
      </c>
      <c r="Z11">
        <v>6.5537999999999998</v>
      </c>
      <c r="AA11">
        <v>0</v>
      </c>
      <c r="AB11">
        <v>26.34008</v>
      </c>
      <c r="AC11">
        <v>19.35568</v>
      </c>
      <c r="AD11">
        <v>36.544144000000003</v>
      </c>
      <c r="AE11">
        <v>49.436556000000003</v>
      </c>
      <c r="AF11">
        <v>28.594000000000001</v>
      </c>
      <c r="AG11">
        <v>38.981999999999999</v>
      </c>
      <c r="AH11">
        <v>132.58000000000001</v>
      </c>
      <c r="AI11">
        <v>0</v>
      </c>
      <c r="AJ11">
        <v>0</v>
      </c>
      <c r="AK11">
        <v>0</v>
      </c>
      <c r="AL11">
        <v>73.206000000000003</v>
      </c>
      <c r="AM11">
        <v>0</v>
      </c>
      <c r="AN11">
        <v>0.80345999999999995</v>
      </c>
      <c r="AO11">
        <v>29.106000000000002</v>
      </c>
      <c r="AP11">
        <v>12.9381</v>
      </c>
      <c r="AQ11">
        <v>62.244</v>
      </c>
      <c r="AR11">
        <v>21.523199999999999</v>
      </c>
      <c r="AS11">
        <v>0</v>
      </c>
      <c r="AT11">
        <v>7.9104000000000001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83.34</v>
      </c>
      <c r="BA11">
        <f t="shared" si="1"/>
        <v>2706.4759740000013</v>
      </c>
      <c r="BD11">
        <v>25.43</v>
      </c>
      <c r="BE11">
        <v>7.45</v>
      </c>
      <c r="BF11">
        <v>2</v>
      </c>
      <c r="BG11">
        <v>1.93</v>
      </c>
      <c r="BH11">
        <v>5.58</v>
      </c>
      <c r="BI11">
        <v>7.03</v>
      </c>
      <c r="BJ11">
        <v>3.21</v>
      </c>
      <c r="BK11">
        <v>3.97</v>
      </c>
      <c r="BL11">
        <v>2.2200000000000002</v>
      </c>
      <c r="BM11">
        <v>0</v>
      </c>
      <c r="BN11">
        <v>0.49</v>
      </c>
      <c r="BO11">
        <v>14.31</v>
      </c>
      <c r="BP11">
        <v>3.84</v>
      </c>
      <c r="BQ11">
        <v>4.28</v>
      </c>
      <c r="BR11">
        <v>1.1399999999999999</v>
      </c>
      <c r="BS11">
        <v>0.46</v>
      </c>
      <c r="BT11">
        <v>0</v>
      </c>
      <c r="BU11">
        <v>0</v>
      </c>
      <c r="BV11">
        <v>0</v>
      </c>
      <c r="BW11">
        <f t="shared" si="2"/>
        <v>83.34</v>
      </c>
    </row>
    <row r="12" spans="1:75">
      <c r="A12" t="s">
        <v>54</v>
      </c>
      <c r="B12">
        <v>0</v>
      </c>
      <c r="C12">
        <v>35.700000000000003</v>
      </c>
      <c r="D12">
        <v>6.8250000000000002</v>
      </c>
      <c r="E12">
        <v>0</v>
      </c>
      <c r="F12">
        <v>53.213999999999999</v>
      </c>
      <c r="G12">
        <v>16.832999999999998</v>
      </c>
      <c r="H12">
        <v>0</v>
      </c>
      <c r="I12">
        <v>58.636000000000003</v>
      </c>
      <c r="J12">
        <v>2.1920000000000002</v>
      </c>
      <c r="K12">
        <v>215.533728</v>
      </c>
      <c r="L12">
        <v>653.15250000000003</v>
      </c>
      <c r="M12">
        <v>46</v>
      </c>
      <c r="N12">
        <v>118.125</v>
      </c>
      <c r="O12">
        <v>123.66562500000001</v>
      </c>
      <c r="P12">
        <v>139.3125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147.515625</v>
      </c>
      <c r="X12">
        <v>0</v>
      </c>
      <c r="Y12">
        <v>0</v>
      </c>
      <c r="Z12">
        <v>6.5537999999999998</v>
      </c>
      <c r="AA12">
        <v>0</v>
      </c>
      <c r="AB12">
        <v>26.34008</v>
      </c>
      <c r="AC12">
        <v>19.35568</v>
      </c>
      <c r="AD12">
        <v>36.544144000000003</v>
      </c>
      <c r="AE12">
        <v>49.436556000000003</v>
      </c>
      <c r="AF12">
        <v>28.594000000000001</v>
      </c>
      <c r="AG12">
        <v>38.981999999999999</v>
      </c>
      <c r="AH12">
        <v>132.58000000000001</v>
      </c>
      <c r="AI12">
        <v>0</v>
      </c>
      <c r="AJ12">
        <v>0</v>
      </c>
      <c r="AK12">
        <v>0</v>
      </c>
      <c r="AL12">
        <v>73.206000000000003</v>
      </c>
      <c r="AM12">
        <v>0</v>
      </c>
      <c r="AN12">
        <v>0.80345999999999995</v>
      </c>
      <c r="AO12">
        <v>29.106000000000002</v>
      </c>
      <c r="AP12">
        <v>12.9381</v>
      </c>
      <c r="AQ12">
        <v>62.244</v>
      </c>
      <c r="AR12">
        <v>21.523199999999999</v>
      </c>
      <c r="AS12">
        <v>0</v>
      </c>
      <c r="AT12">
        <v>7.9104000000000001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83.47</v>
      </c>
      <c r="BA12">
        <f t="shared" si="1"/>
        <v>2706.605974000001</v>
      </c>
      <c r="BD12">
        <v>25.43</v>
      </c>
      <c r="BE12">
        <v>7.45</v>
      </c>
      <c r="BF12">
        <v>2.13</v>
      </c>
      <c r="BG12">
        <v>1.93</v>
      </c>
      <c r="BH12">
        <v>5.58</v>
      </c>
      <c r="BI12">
        <v>7.03</v>
      </c>
      <c r="BJ12">
        <v>3.21</v>
      </c>
      <c r="BK12">
        <v>3.97</v>
      </c>
      <c r="BL12">
        <v>2.2200000000000002</v>
      </c>
      <c r="BM12">
        <v>0</v>
      </c>
      <c r="BN12">
        <v>0.49</v>
      </c>
      <c r="BO12">
        <v>14.31</v>
      </c>
      <c r="BP12">
        <v>3.84</v>
      </c>
      <c r="BQ12">
        <v>4.28</v>
      </c>
      <c r="BR12">
        <v>1.1399999999999999</v>
      </c>
      <c r="BS12">
        <v>0.46</v>
      </c>
      <c r="BT12">
        <v>0</v>
      </c>
      <c r="BU12">
        <v>0</v>
      </c>
      <c r="BV12">
        <v>0</v>
      </c>
      <c r="BW12">
        <f t="shared" si="2"/>
        <v>83.47</v>
      </c>
    </row>
    <row r="13" spans="1:75">
      <c r="A13" t="s">
        <v>55</v>
      </c>
      <c r="B13">
        <v>0</v>
      </c>
      <c r="C13">
        <v>35.700000000000003</v>
      </c>
      <c r="D13">
        <v>6.8250000000000002</v>
      </c>
      <c r="E13">
        <v>0</v>
      </c>
      <c r="F13">
        <v>53.213999999999999</v>
      </c>
      <c r="G13">
        <v>16.832999999999998</v>
      </c>
      <c r="H13">
        <v>0</v>
      </c>
      <c r="I13">
        <v>58.636000000000003</v>
      </c>
      <c r="J13">
        <v>3.2879999999999998</v>
      </c>
      <c r="K13">
        <v>215.533728</v>
      </c>
      <c r="L13">
        <v>653.15250000000003</v>
      </c>
      <c r="M13">
        <v>46</v>
      </c>
      <c r="N13">
        <v>118.125</v>
      </c>
      <c r="O13">
        <v>123.66562500000001</v>
      </c>
      <c r="P13">
        <v>139.3125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147.515625</v>
      </c>
      <c r="X13">
        <v>0</v>
      </c>
      <c r="Y13">
        <v>0</v>
      </c>
      <c r="Z13">
        <v>6.5537999999999998</v>
      </c>
      <c r="AA13">
        <v>0</v>
      </c>
      <c r="AB13">
        <v>26.34008</v>
      </c>
      <c r="AC13">
        <v>19.35568</v>
      </c>
      <c r="AD13">
        <v>36.544144000000003</v>
      </c>
      <c r="AE13">
        <v>49.436556000000003</v>
      </c>
      <c r="AF13">
        <v>28.594000000000001</v>
      </c>
      <c r="AG13">
        <v>38.981999999999999</v>
      </c>
      <c r="AH13">
        <v>132.58000000000001</v>
      </c>
      <c r="AI13">
        <v>0</v>
      </c>
      <c r="AJ13">
        <v>0</v>
      </c>
      <c r="AK13">
        <v>0</v>
      </c>
      <c r="AL13">
        <v>73.206000000000003</v>
      </c>
      <c r="AM13">
        <v>0</v>
      </c>
      <c r="AN13">
        <v>0.80345999999999995</v>
      </c>
      <c r="AO13">
        <v>29.106000000000002</v>
      </c>
      <c r="AP13">
        <v>12.9381</v>
      </c>
      <c r="AQ13">
        <v>62.244</v>
      </c>
      <c r="AR13">
        <v>21.523199999999999</v>
      </c>
      <c r="AS13">
        <v>0</v>
      </c>
      <c r="AT13">
        <v>7.9104000000000001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83.7</v>
      </c>
      <c r="BA13">
        <f t="shared" si="1"/>
        <v>2707.9319740000005</v>
      </c>
      <c r="BD13">
        <v>25.43</v>
      </c>
      <c r="BE13">
        <v>7.45</v>
      </c>
      <c r="BF13">
        <v>2.36</v>
      </c>
      <c r="BG13">
        <v>1.93</v>
      </c>
      <c r="BH13">
        <v>5.58</v>
      </c>
      <c r="BI13">
        <v>7.03</v>
      </c>
      <c r="BJ13">
        <v>3.21</v>
      </c>
      <c r="BK13">
        <v>3.97</v>
      </c>
      <c r="BL13">
        <v>2.2200000000000002</v>
      </c>
      <c r="BM13">
        <v>0</v>
      </c>
      <c r="BN13">
        <v>0.49</v>
      </c>
      <c r="BO13">
        <v>14.31</v>
      </c>
      <c r="BP13">
        <v>3.84</v>
      </c>
      <c r="BQ13">
        <v>4.28</v>
      </c>
      <c r="BR13">
        <v>1.1399999999999999</v>
      </c>
      <c r="BS13">
        <v>0.46</v>
      </c>
      <c r="BT13">
        <v>0</v>
      </c>
      <c r="BU13">
        <v>0</v>
      </c>
      <c r="BV13">
        <v>0</v>
      </c>
      <c r="BW13">
        <f t="shared" si="2"/>
        <v>83.7</v>
      </c>
    </row>
    <row r="14" spans="1:75">
      <c r="A14" t="s">
        <v>56</v>
      </c>
      <c r="B14">
        <v>0</v>
      </c>
      <c r="C14">
        <v>35.700000000000003</v>
      </c>
      <c r="D14">
        <v>6.8250000000000002</v>
      </c>
      <c r="E14">
        <v>0</v>
      </c>
      <c r="F14">
        <v>53.213999999999999</v>
      </c>
      <c r="G14">
        <v>16.832999999999998</v>
      </c>
      <c r="H14">
        <v>0</v>
      </c>
      <c r="I14">
        <v>58.636000000000003</v>
      </c>
      <c r="J14">
        <v>3.2879999999999998</v>
      </c>
      <c r="K14">
        <v>215.533728</v>
      </c>
      <c r="L14">
        <v>653.15250000000003</v>
      </c>
      <c r="M14">
        <v>46</v>
      </c>
      <c r="N14">
        <v>118.125</v>
      </c>
      <c r="O14">
        <v>123.66562500000001</v>
      </c>
      <c r="P14">
        <v>139.3125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147.515625</v>
      </c>
      <c r="X14">
        <v>0</v>
      </c>
      <c r="Y14">
        <v>0</v>
      </c>
      <c r="Z14">
        <v>6.5537999999999998</v>
      </c>
      <c r="AA14">
        <v>0</v>
      </c>
      <c r="AB14">
        <v>26.34008</v>
      </c>
      <c r="AC14">
        <v>19.35568</v>
      </c>
      <c r="AD14">
        <v>36.544144000000003</v>
      </c>
      <c r="AE14">
        <v>49.436556000000003</v>
      </c>
      <c r="AF14">
        <v>28.594000000000001</v>
      </c>
      <c r="AG14">
        <v>38.981999999999999</v>
      </c>
      <c r="AH14">
        <v>132.58000000000001</v>
      </c>
      <c r="AI14">
        <v>0</v>
      </c>
      <c r="AJ14">
        <v>0</v>
      </c>
      <c r="AK14">
        <v>0</v>
      </c>
      <c r="AL14">
        <v>73.206000000000003</v>
      </c>
      <c r="AM14">
        <v>0</v>
      </c>
      <c r="AN14">
        <v>0.80345999999999995</v>
      </c>
      <c r="AO14">
        <v>29.106000000000002</v>
      </c>
      <c r="AP14">
        <v>12.9381</v>
      </c>
      <c r="AQ14">
        <v>62.244</v>
      </c>
      <c r="AR14">
        <v>21.523199999999999</v>
      </c>
      <c r="AS14">
        <v>0</v>
      </c>
      <c r="AT14">
        <v>7.9104000000000001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83.73</v>
      </c>
      <c r="BA14">
        <f t="shared" si="1"/>
        <v>2707.9619740000007</v>
      </c>
      <c r="BD14">
        <v>25.43</v>
      </c>
      <c r="BE14">
        <v>7.45</v>
      </c>
      <c r="BF14">
        <v>2.39</v>
      </c>
      <c r="BG14">
        <v>1.93</v>
      </c>
      <c r="BH14">
        <v>5.58</v>
      </c>
      <c r="BI14">
        <v>7.03</v>
      </c>
      <c r="BJ14">
        <v>3.21</v>
      </c>
      <c r="BK14">
        <v>3.97</v>
      </c>
      <c r="BL14">
        <v>2.2200000000000002</v>
      </c>
      <c r="BM14">
        <v>0</v>
      </c>
      <c r="BN14">
        <v>0.49</v>
      </c>
      <c r="BO14">
        <v>14.31</v>
      </c>
      <c r="BP14">
        <v>3.84</v>
      </c>
      <c r="BQ14">
        <v>4.28</v>
      </c>
      <c r="BR14">
        <v>1.1399999999999999</v>
      </c>
      <c r="BS14">
        <v>0.46</v>
      </c>
      <c r="BT14">
        <v>0</v>
      </c>
      <c r="BU14">
        <v>0</v>
      </c>
      <c r="BV14">
        <v>0</v>
      </c>
      <c r="BW14">
        <f t="shared" si="2"/>
        <v>83.73</v>
      </c>
    </row>
    <row r="15" spans="1:75">
      <c r="A15" t="s">
        <v>57</v>
      </c>
      <c r="B15">
        <v>0</v>
      </c>
      <c r="C15">
        <v>35.700000000000003</v>
      </c>
      <c r="D15">
        <v>6.8250000000000002</v>
      </c>
      <c r="E15">
        <v>0</v>
      </c>
      <c r="F15">
        <v>53.213999999999999</v>
      </c>
      <c r="G15">
        <v>16.832999999999998</v>
      </c>
      <c r="H15">
        <v>0</v>
      </c>
      <c r="I15">
        <v>58.636000000000003</v>
      </c>
      <c r="J15">
        <v>3.2879999999999998</v>
      </c>
      <c r="K15">
        <v>215.533728</v>
      </c>
      <c r="L15">
        <v>653.15250000000003</v>
      </c>
      <c r="M15">
        <v>46</v>
      </c>
      <c r="N15">
        <v>118.125</v>
      </c>
      <c r="O15">
        <v>123.66562500000001</v>
      </c>
      <c r="P15">
        <v>139.3125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147.515625</v>
      </c>
      <c r="X15">
        <v>0</v>
      </c>
      <c r="Y15">
        <v>0</v>
      </c>
      <c r="Z15">
        <v>6.5537999999999998</v>
      </c>
      <c r="AA15">
        <v>0</v>
      </c>
      <c r="AB15">
        <v>26.34008</v>
      </c>
      <c r="AC15">
        <v>19.35568</v>
      </c>
      <c r="AD15">
        <v>36.544144000000003</v>
      </c>
      <c r="AE15">
        <v>49.436556000000003</v>
      </c>
      <c r="AF15">
        <v>28.594000000000001</v>
      </c>
      <c r="AG15">
        <v>38.981999999999999</v>
      </c>
      <c r="AH15">
        <v>132.58000000000001</v>
      </c>
      <c r="AI15">
        <v>0</v>
      </c>
      <c r="AJ15">
        <v>0</v>
      </c>
      <c r="AK15">
        <v>0</v>
      </c>
      <c r="AL15">
        <v>73.206000000000003</v>
      </c>
      <c r="AM15">
        <v>0</v>
      </c>
      <c r="AN15">
        <v>0.80345999999999995</v>
      </c>
      <c r="AO15">
        <v>29.106000000000002</v>
      </c>
      <c r="AP15">
        <v>11.529</v>
      </c>
      <c r="AQ15">
        <v>62.244</v>
      </c>
      <c r="AR15">
        <v>21.523199999999999</v>
      </c>
      <c r="AS15">
        <v>0</v>
      </c>
      <c r="AT15">
        <v>7.9104000000000001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83.4</v>
      </c>
      <c r="BA15">
        <f t="shared" si="1"/>
        <v>2706.222874000001</v>
      </c>
      <c r="BD15">
        <v>25.43</v>
      </c>
      <c r="BE15">
        <v>7.45</v>
      </c>
      <c r="BF15">
        <v>2.06</v>
      </c>
      <c r="BG15">
        <v>1.93</v>
      </c>
      <c r="BH15">
        <v>5.58</v>
      </c>
      <c r="BI15">
        <v>7.03</v>
      </c>
      <c r="BJ15">
        <v>3.21</v>
      </c>
      <c r="BK15">
        <v>3.97</v>
      </c>
      <c r="BL15">
        <v>2.2200000000000002</v>
      </c>
      <c r="BM15">
        <v>0</v>
      </c>
      <c r="BN15">
        <v>0.49</v>
      </c>
      <c r="BO15">
        <v>14.31</v>
      </c>
      <c r="BP15">
        <v>3.84</v>
      </c>
      <c r="BQ15">
        <v>4.28</v>
      </c>
      <c r="BR15">
        <v>1.1399999999999999</v>
      </c>
      <c r="BS15">
        <v>0.46</v>
      </c>
      <c r="BT15">
        <v>0</v>
      </c>
      <c r="BU15">
        <v>0</v>
      </c>
      <c r="BV15">
        <v>0</v>
      </c>
      <c r="BW15">
        <f t="shared" si="2"/>
        <v>83.4</v>
      </c>
    </row>
    <row r="16" spans="1:75">
      <c r="A16" t="s">
        <v>58</v>
      </c>
      <c r="B16">
        <v>0</v>
      </c>
      <c r="C16">
        <v>35.700000000000003</v>
      </c>
      <c r="D16">
        <v>6.8250000000000002</v>
      </c>
      <c r="E16">
        <v>0</v>
      </c>
      <c r="F16">
        <v>53.213999999999999</v>
      </c>
      <c r="G16">
        <v>16.832999999999998</v>
      </c>
      <c r="H16">
        <v>0</v>
      </c>
      <c r="I16">
        <v>58.636000000000003</v>
      </c>
      <c r="J16">
        <v>3.2879999999999998</v>
      </c>
      <c r="K16">
        <v>215.533728</v>
      </c>
      <c r="L16">
        <v>653.15250000000003</v>
      </c>
      <c r="M16">
        <v>46</v>
      </c>
      <c r="N16">
        <v>118.125</v>
      </c>
      <c r="O16">
        <v>123.66562500000001</v>
      </c>
      <c r="P16">
        <v>139.3125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147.515625</v>
      </c>
      <c r="X16">
        <v>0</v>
      </c>
      <c r="Y16">
        <v>0</v>
      </c>
      <c r="Z16">
        <v>6.5537999999999998</v>
      </c>
      <c r="AA16">
        <v>0</v>
      </c>
      <c r="AB16">
        <v>26.34008</v>
      </c>
      <c r="AC16">
        <v>19.35568</v>
      </c>
      <c r="AD16">
        <v>36.544144000000003</v>
      </c>
      <c r="AE16">
        <v>49.436556000000003</v>
      </c>
      <c r="AF16">
        <v>28.594000000000001</v>
      </c>
      <c r="AG16">
        <v>38.981999999999999</v>
      </c>
      <c r="AH16">
        <v>132.58000000000001</v>
      </c>
      <c r="AI16">
        <v>3.1825000000000001</v>
      </c>
      <c r="AJ16">
        <v>0</v>
      </c>
      <c r="AK16">
        <v>0</v>
      </c>
      <c r="AL16">
        <v>73.206000000000003</v>
      </c>
      <c r="AM16">
        <v>0</v>
      </c>
      <c r="AN16">
        <v>0.80345999999999995</v>
      </c>
      <c r="AO16">
        <v>29.106000000000002</v>
      </c>
      <c r="AP16">
        <v>11.529</v>
      </c>
      <c r="AQ16">
        <v>62.244</v>
      </c>
      <c r="AR16">
        <v>21.523199999999999</v>
      </c>
      <c r="AS16">
        <v>0</v>
      </c>
      <c r="AT16">
        <v>7.9104000000000001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83.4</v>
      </c>
      <c r="BA16">
        <f t="shared" si="1"/>
        <v>2709.4053740000008</v>
      </c>
      <c r="BD16">
        <v>25.43</v>
      </c>
      <c r="BE16">
        <v>7.45</v>
      </c>
      <c r="BF16">
        <v>2.06</v>
      </c>
      <c r="BG16">
        <v>1.93</v>
      </c>
      <c r="BH16">
        <v>5.58</v>
      </c>
      <c r="BI16">
        <v>7.03</v>
      </c>
      <c r="BJ16">
        <v>3.21</v>
      </c>
      <c r="BK16">
        <v>3.97</v>
      </c>
      <c r="BL16">
        <v>2.2200000000000002</v>
      </c>
      <c r="BM16">
        <v>0</v>
      </c>
      <c r="BN16">
        <v>0.49</v>
      </c>
      <c r="BO16">
        <v>14.31</v>
      </c>
      <c r="BP16">
        <v>3.84</v>
      </c>
      <c r="BQ16">
        <v>4.28</v>
      </c>
      <c r="BR16">
        <v>1.1399999999999999</v>
      </c>
      <c r="BS16">
        <v>0.46</v>
      </c>
      <c r="BT16">
        <v>0</v>
      </c>
      <c r="BU16">
        <v>0</v>
      </c>
      <c r="BV16">
        <v>0</v>
      </c>
      <c r="BW16">
        <f t="shared" si="2"/>
        <v>83.4</v>
      </c>
    </row>
    <row r="17" spans="1:75">
      <c r="A17" t="s">
        <v>59</v>
      </c>
      <c r="B17">
        <v>0</v>
      </c>
      <c r="C17">
        <v>35.700000000000003</v>
      </c>
      <c r="D17">
        <v>6.8250000000000002</v>
      </c>
      <c r="E17">
        <v>0</v>
      </c>
      <c r="F17">
        <v>53.213999999999999</v>
      </c>
      <c r="G17">
        <v>16.832999999999998</v>
      </c>
      <c r="H17">
        <v>0</v>
      </c>
      <c r="I17">
        <v>58.636000000000003</v>
      </c>
      <c r="J17">
        <v>3.2879999999999998</v>
      </c>
      <c r="K17">
        <v>215.533728</v>
      </c>
      <c r="L17">
        <v>653.15250000000003</v>
      </c>
      <c r="M17">
        <v>46</v>
      </c>
      <c r="N17">
        <v>118.125</v>
      </c>
      <c r="O17">
        <v>123.66562500000001</v>
      </c>
      <c r="P17">
        <v>139.3125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147.515625</v>
      </c>
      <c r="X17">
        <v>0</v>
      </c>
      <c r="Y17">
        <v>0</v>
      </c>
      <c r="Z17">
        <v>6.5537999999999998</v>
      </c>
      <c r="AA17">
        <v>0</v>
      </c>
      <c r="AB17">
        <v>26.34008</v>
      </c>
      <c r="AC17">
        <v>19.35568</v>
      </c>
      <c r="AD17">
        <v>36.544144000000003</v>
      </c>
      <c r="AE17">
        <v>49.436556000000003</v>
      </c>
      <c r="AF17">
        <v>28.594000000000001</v>
      </c>
      <c r="AG17">
        <v>38.981999999999999</v>
      </c>
      <c r="AH17">
        <v>132.58000000000001</v>
      </c>
      <c r="AI17">
        <v>14.003</v>
      </c>
      <c r="AJ17">
        <v>0</v>
      </c>
      <c r="AK17">
        <v>0</v>
      </c>
      <c r="AL17">
        <v>73.206000000000003</v>
      </c>
      <c r="AM17">
        <v>0</v>
      </c>
      <c r="AN17">
        <v>0.80345999999999995</v>
      </c>
      <c r="AO17">
        <v>29.106000000000002</v>
      </c>
      <c r="AP17">
        <v>11.529</v>
      </c>
      <c r="AQ17">
        <v>62.244</v>
      </c>
      <c r="AR17">
        <v>21.523199999999999</v>
      </c>
      <c r="AS17">
        <v>0</v>
      </c>
      <c r="AT17">
        <v>7.9104000000000001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83.23</v>
      </c>
      <c r="BA17">
        <f t="shared" si="1"/>
        <v>2720.055874000001</v>
      </c>
      <c r="BD17">
        <v>25.43</v>
      </c>
      <c r="BE17">
        <v>7.45</v>
      </c>
      <c r="BF17">
        <v>1.89</v>
      </c>
      <c r="BG17">
        <v>1.93</v>
      </c>
      <c r="BH17">
        <v>5.58</v>
      </c>
      <c r="BI17">
        <v>7.03</v>
      </c>
      <c r="BJ17">
        <v>3.21</v>
      </c>
      <c r="BK17">
        <v>3.97</v>
      </c>
      <c r="BL17">
        <v>2.2200000000000002</v>
      </c>
      <c r="BM17">
        <v>0</v>
      </c>
      <c r="BN17">
        <v>0.49</v>
      </c>
      <c r="BO17">
        <v>14.31</v>
      </c>
      <c r="BP17">
        <v>3.84</v>
      </c>
      <c r="BQ17">
        <v>4.28</v>
      </c>
      <c r="BR17">
        <v>1.1399999999999999</v>
      </c>
      <c r="BS17">
        <v>0.46</v>
      </c>
      <c r="BT17">
        <v>0</v>
      </c>
      <c r="BU17">
        <v>0</v>
      </c>
      <c r="BV17">
        <v>0</v>
      </c>
      <c r="BW17">
        <f t="shared" si="2"/>
        <v>83.23</v>
      </c>
    </row>
    <row r="18" spans="1:75">
      <c r="A18" t="s">
        <v>60</v>
      </c>
      <c r="B18">
        <v>0</v>
      </c>
      <c r="C18">
        <v>35.700000000000003</v>
      </c>
      <c r="D18">
        <v>6.8250000000000002</v>
      </c>
      <c r="E18">
        <v>0</v>
      </c>
      <c r="F18">
        <v>53.213999999999999</v>
      </c>
      <c r="G18">
        <v>16.832999999999998</v>
      </c>
      <c r="H18">
        <v>0</v>
      </c>
      <c r="I18">
        <v>58.636000000000003</v>
      </c>
      <c r="J18">
        <v>3.2879999999999998</v>
      </c>
      <c r="K18">
        <v>215.533728</v>
      </c>
      <c r="L18">
        <v>653.15250000000003</v>
      </c>
      <c r="M18">
        <v>46</v>
      </c>
      <c r="N18">
        <v>118.125</v>
      </c>
      <c r="O18">
        <v>123.66562500000001</v>
      </c>
      <c r="P18">
        <v>139.3125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147.515625</v>
      </c>
      <c r="X18">
        <v>0</v>
      </c>
      <c r="Y18">
        <v>0</v>
      </c>
      <c r="Z18">
        <v>6.5537999999999998</v>
      </c>
      <c r="AA18">
        <v>0</v>
      </c>
      <c r="AB18">
        <v>26.34008</v>
      </c>
      <c r="AC18">
        <v>19.35568</v>
      </c>
      <c r="AD18">
        <v>36.544144000000003</v>
      </c>
      <c r="AE18">
        <v>49.436556000000003</v>
      </c>
      <c r="AF18">
        <v>28.594000000000001</v>
      </c>
      <c r="AG18">
        <v>38.981999999999999</v>
      </c>
      <c r="AH18">
        <v>132.58000000000001</v>
      </c>
      <c r="AI18">
        <v>14.003</v>
      </c>
      <c r="AJ18">
        <v>0</v>
      </c>
      <c r="AK18">
        <v>0</v>
      </c>
      <c r="AL18">
        <v>73.206000000000003</v>
      </c>
      <c r="AM18">
        <v>0</v>
      </c>
      <c r="AN18">
        <v>0.80345999999999995</v>
      </c>
      <c r="AO18">
        <v>29.106000000000002</v>
      </c>
      <c r="AP18">
        <v>11.529</v>
      </c>
      <c r="AQ18">
        <v>62.244</v>
      </c>
      <c r="AR18">
        <v>21.523199999999999</v>
      </c>
      <c r="AS18">
        <v>0</v>
      </c>
      <c r="AT18">
        <v>7.9104000000000001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83.28</v>
      </c>
      <c r="BA18">
        <f t="shared" si="1"/>
        <v>2720.1058740000012</v>
      </c>
      <c r="BD18">
        <v>25.43</v>
      </c>
      <c r="BE18">
        <v>7.45</v>
      </c>
      <c r="BF18">
        <v>1.94</v>
      </c>
      <c r="BG18">
        <v>1.93</v>
      </c>
      <c r="BH18">
        <v>5.58</v>
      </c>
      <c r="BI18">
        <v>7.03</v>
      </c>
      <c r="BJ18">
        <v>3.21</v>
      </c>
      <c r="BK18">
        <v>3.97</v>
      </c>
      <c r="BL18">
        <v>2.2200000000000002</v>
      </c>
      <c r="BM18">
        <v>0</v>
      </c>
      <c r="BN18">
        <v>0.49</v>
      </c>
      <c r="BO18">
        <v>14.31</v>
      </c>
      <c r="BP18">
        <v>3.84</v>
      </c>
      <c r="BQ18">
        <v>4.28</v>
      </c>
      <c r="BR18">
        <v>1.1399999999999999</v>
      </c>
      <c r="BS18">
        <v>0.46</v>
      </c>
      <c r="BT18">
        <v>0</v>
      </c>
      <c r="BU18">
        <v>0</v>
      </c>
      <c r="BV18">
        <v>0</v>
      </c>
      <c r="BW18">
        <f t="shared" si="2"/>
        <v>83.28</v>
      </c>
    </row>
    <row r="19" spans="1:75">
      <c r="A19" t="s">
        <v>61</v>
      </c>
      <c r="B19">
        <v>0</v>
      </c>
      <c r="C19">
        <v>35.700000000000003</v>
      </c>
      <c r="D19">
        <v>6.8250000000000002</v>
      </c>
      <c r="E19">
        <v>0</v>
      </c>
      <c r="F19">
        <v>53.213999999999999</v>
      </c>
      <c r="G19">
        <v>16.832999999999998</v>
      </c>
      <c r="H19">
        <v>0</v>
      </c>
      <c r="I19">
        <v>58.636000000000003</v>
      </c>
      <c r="J19">
        <v>3.2879999999999998</v>
      </c>
      <c r="K19">
        <v>215.533728</v>
      </c>
      <c r="L19">
        <v>653.15250000000003</v>
      </c>
      <c r="M19">
        <v>46</v>
      </c>
      <c r="N19">
        <v>118.125</v>
      </c>
      <c r="O19">
        <v>123.66562500000001</v>
      </c>
      <c r="P19">
        <v>139.3125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147.515625</v>
      </c>
      <c r="X19">
        <v>0</v>
      </c>
      <c r="Y19">
        <v>0</v>
      </c>
      <c r="Z19">
        <v>6.5537999999999998</v>
      </c>
      <c r="AA19">
        <v>0</v>
      </c>
      <c r="AB19">
        <v>26.34008</v>
      </c>
      <c r="AC19">
        <v>19.35568</v>
      </c>
      <c r="AD19">
        <v>36.544144000000003</v>
      </c>
      <c r="AE19">
        <v>49.436556000000003</v>
      </c>
      <c r="AF19">
        <v>28.594000000000001</v>
      </c>
      <c r="AG19">
        <v>38.981999999999999</v>
      </c>
      <c r="AH19">
        <v>132.58000000000001</v>
      </c>
      <c r="AI19">
        <v>14.003</v>
      </c>
      <c r="AJ19">
        <v>0</v>
      </c>
      <c r="AK19">
        <v>0</v>
      </c>
      <c r="AL19">
        <v>73.206000000000003</v>
      </c>
      <c r="AM19">
        <v>0</v>
      </c>
      <c r="AN19">
        <v>0.80345999999999995</v>
      </c>
      <c r="AO19">
        <v>29.106000000000002</v>
      </c>
      <c r="AP19">
        <v>11.529</v>
      </c>
      <c r="AQ19">
        <v>62.244</v>
      </c>
      <c r="AR19">
        <v>21.523199999999999</v>
      </c>
      <c r="AS19">
        <v>0</v>
      </c>
      <c r="AT19">
        <v>7.9104000000000001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84.42</v>
      </c>
      <c r="BA19">
        <f t="shared" si="1"/>
        <v>2721.2458740000011</v>
      </c>
      <c r="BD19">
        <v>26.27</v>
      </c>
      <c r="BE19">
        <v>7.45</v>
      </c>
      <c r="BF19">
        <v>2.2400000000000002</v>
      </c>
      <c r="BG19">
        <v>1.93</v>
      </c>
      <c r="BH19">
        <v>5.58</v>
      </c>
      <c r="BI19">
        <v>7.03</v>
      </c>
      <c r="BJ19">
        <v>3.21</v>
      </c>
      <c r="BK19">
        <v>3.97</v>
      </c>
      <c r="BL19">
        <v>2.2200000000000002</v>
      </c>
      <c r="BM19">
        <v>0</v>
      </c>
      <c r="BN19">
        <v>0.49</v>
      </c>
      <c r="BO19">
        <v>14.31</v>
      </c>
      <c r="BP19">
        <v>3.84</v>
      </c>
      <c r="BQ19">
        <v>4.28</v>
      </c>
      <c r="BR19">
        <v>1.1399999999999999</v>
      </c>
      <c r="BS19">
        <v>0.46</v>
      </c>
      <c r="BT19">
        <v>0</v>
      </c>
      <c r="BU19">
        <v>0</v>
      </c>
      <c r="BV19">
        <v>0</v>
      </c>
      <c r="BW19">
        <f t="shared" si="2"/>
        <v>84.42</v>
      </c>
    </row>
    <row r="20" spans="1:75">
      <c r="A20" t="s">
        <v>62</v>
      </c>
      <c r="B20">
        <v>0</v>
      </c>
      <c r="C20">
        <v>35.700000000000003</v>
      </c>
      <c r="D20">
        <v>6.8250000000000002</v>
      </c>
      <c r="E20">
        <v>0</v>
      </c>
      <c r="F20">
        <v>53.213999999999999</v>
      </c>
      <c r="G20">
        <v>16.832999999999998</v>
      </c>
      <c r="H20">
        <v>0</v>
      </c>
      <c r="I20">
        <v>58.636000000000003</v>
      </c>
      <c r="J20">
        <v>3.2879999999999998</v>
      </c>
      <c r="K20">
        <v>215.533728</v>
      </c>
      <c r="L20">
        <v>653.15250000000003</v>
      </c>
      <c r="M20">
        <v>46</v>
      </c>
      <c r="N20">
        <v>118.125</v>
      </c>
      <c r="O20">
        <v>123.66562500000001</v>
      </c>
      <c r="P20">
        <v>139.3125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147.515625</v>
      </c>
      <c r="X20">
        <v>0</v>
      </c>
      <c r="Y20">
        <v>0</v>
      </c>
      <c r="Z20">
        <v>6.5537999999999998</v>
      </c>
      <c r="AA20">
        <v>0</v>
      </c>
      <c r="AB20">
        <v>26.34008</v>
      </c>
      <c r="AC20">
        <v>19.35568</v>
      </c>
      <c r="AD20">
        <v>36.544144000000003</v>
      </c>
      <c r="AE20">
        <v>49.436556000000003</v>
      </c>
      <c r="AF20">
        <v>28.594000000000001</v>
      </c>
      <c r="AG20">
        <v>38.981999999999999</v>
      </c>
      <c r="AH20">
        <v>132.58000000000001</v>
      </c>
      <c r="AI20">
        <v>14.003</v>
      </c>
      <c r="AJ20">
        <v>0</v>
      </c>
      <c r="AK20">
        <v>0</v>
      </c>
      <c r="AL20">
        <v>73.206000000000003</v>
      </c>
      <c r="AM20">
        <v>0</v>
      </c>
      <c r="AN20">
        <v>0.80345999999999995</v>
      </c>
      <c r="AO20">
        <v>29.106000000000002</v>
      </c>
      <c r="AP20">
        <v>11.529</v>
      </c>
      <c r="AQ20">
        <v>62.244</v>
      </c>
      <c r="AR20">
        <v>21.523199999999999</v>
      </c>
      <c r="AS20">
        <v>0</v>
      </c>
      <c r="AT20">
        <v>7.9104000000000001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84.42</v>
      </c>
      <c r="BA20">
        <f t="shared" si="1"/>
        <v>2721.2458740000011</v>
      </c>
      <c r="BD20">
        <v>26.27</v>
      </c>
      <c r="BE20">
        <v>7.45</v>
      </c>
      <c r="BF20">
        <v>2.2400000000000002</v>
      </c>
      <c r="BG20">
        <v>1.93</v>
      </c>
      <c r="BH20">
        <v>5.58</v>
      </c>
      <c r="BI20">
        <v>7.03</v>
      </c>
      <c r="BJ20">
        <v>3.21</v>
      </c>
      <c r="BK20">
        <v>3.97</v>
      </c>
      <c r="BL20">
        <v>2.2200000000000002</v>
      </c>
      <c r="BM20">
        <v>0</v>
      </c>
      <c r="BN20">
        <v>0.49</v>
      </c>
      <c r="BO20">
        <v>14.31</v>
      </c>
      <c r="BP20">
        <v>3.84</v>
      </c>
      <c r="BQ20">
        <v>4.28</v>
      </c>
      <c r="BR20">
        <v>1.1399999999999999</v>
      </c>
      <c r="BS20">
        <v>0.46</v>
      </c>
      <c r="BT20">
        <v>0</v>
      </c>
      <c r="BU20">
        <v>0</v>
      </c>
      <c r="BV20">
        <v>0</v>
      </c>
      <c r="BW20">
        <f t="shared" si="2"/>
        <v>84.42</v>
      </c>
    </row>
    <row r="21" spans="1:75">
      <c r="A21" t="s">
        <v>63</v>
      </c>
      <c r="B21">
        <v>0</v>
      </c>
      <c r="C21">
        <v>35.700000000000003</v>
      </c>
      <c r="D21">
        <v>6.8250000000000002</v>
      </c>
      <c r="E21">
        <v>0</v>
      </c>
      <c r="F21">
        <v>53.213999999999999</v>
      </c>
      <c r="G21">
        <v>16.832999999999998</v>
      </c>
      <c r="H21">
        <v>0</v>
      </c>
      <c r="I21">
        <v>58.636000000000003</v>
      </c>
      <c r="J21">
        <v>3.2879999999999998</v>
      </c>
      <c r="K21">
        <v>215.533728</v>
      </c>
      <c r="L21">
        <v>653.15250000000003</v>
      </c>
      <c r="M21">
        <v>46</v>
      </c>
      <c r="N21">
        <v>118.125</v>
      </c>
      <c r="O21">
        <v>123.66562500000001</v>
      </c>
      <c r="P21">
        <v>139.3125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147.515625</v>
      </c>
      <c r="X21">
        <v>0</v>
      </c>
      <c r="Y21">
        <v>0</v>
      </c>
      <c r="Z21">
        <v>6.5537999999999998</v>
      </c>
      <c r="AA21">
        <v>0</v>
      </c>
      <c r="AB21">
        <v>26.34008</v>
      </c>
      <c r="AC21">
        <v>19.35568</v>
      </c>
      <c r="AD21">
        <v>36.544144000000003</v>
      </c>
      <c r="AE21">
        <v>49.436556000000003</v>
      </c>
      <c r="AF21">
        <v>28.594000000000001</v>
      </c>
      <c r="AG21">
        <v>38.981999999999999</v>
      </c>
      <c r="AH21">
        <v>132.58000000000001</v>
      </c>
      <c r="AI21">
        <v>14.003</v>
      </c>
      <c r="AJ21">
        <v>0</v>
      </c>
      <c r="AK21">
        <v>0</v>
      </c>
      <c r="AL21">
        <v>73.206000000000003</v>
      </c>
      <c r="AM21">
        <v>0</v>
      </c>
      <c r="AN21">
        <v>0.80345999999999995</v>
      </c>
      <c r="AO21">
        <v>29.106000000000002</v>
      </c>
      <c r="AP21">
        <v>11.529</v>
      </c>
      <c r="AQ21">
        <v>62.244</v>
      </c>
      <c r="AR21">
        <v>21.523199999999999</v>
      </c>
      <c r="AS21">
        <v>0</v>
      </c>
      <c r="AT21">
        <v>7.9104000000000001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83.64</v>
      </c>
      <c r="BA21">
        <f t="shared" si="1"/>
        <v>2720.4658740000009</v>
      </c>
      <c r="BD21">
        <v>25.43</v>
      </c>
      <c r="BE21">
        <v>7.45</v>
      </c>
      <c r="BF21">
        <v>2.2999999999999998</v>
      </c>
      <c r="BG21">
        <v>1.93</v>
      </c>
      <c r="BH21">
        <v>5.58</v>
      </c>
      <c r="BI21">
        <v>7.03</v>
      </c>
      <c r="BJ21">
        <v>3.21</v>
      </c>
      <c r="BK21">
        <v>3.97</v>
      </c>
      <c r="BL21">
        <v>2.2200000000000002</v>
      </c>
      <c r="BM21">
        <v>0</v>
      </c>
      <c r="BN21">
        <v>0.49</v>
      </c>
      <c r="BO21">
        <v>14.31</v>
      </c>
      <c r="BP21">
        <v>3.84</v>
      </c>
      <c r="BQ21">
        <v>4.28</v>
      </c>
      <c r="BR21">
        <v>1.1399999999999999</v>
      </c>
      <c r="BS21">
        <v>0.46</v>
      </c>
      <c r="BT21">
        <v>0</v>
      </c>
      <c r="BU21">
        <v>0</v>
      </c>
      <c r="BV21">
        <v>0</v>
      </c>
      <c r="BW21">
        <f t="shared" si="2"/>
        <v>83.64</v>
      </c>
    </row>
    <row r="22" spans="1:75">
      <c r="A22" t="s">
        <v>64</v>
      </c>
      <c r="B22">
        <v>0</v>
      </c>
      <c r="C22">
        <v>35.700000000000003</v>
      </c>
      <c r="D22">
        <v>6.8250000000000002</v>
      </c>
      <c r="E22">
        <v>0</v>
      </c>
      <c r="F22">
        <v>53.213999999999999</v>
      </c>
      <c r="G22">
        <v>16.832999999999998</v>
      </c>
      <c r="H22">
        <v>0</v>
      </c>
      <c r="I22">
        <v>58.636000000000003</v>
      </c>
      <c r="J22">
        <v>3.2879999999999998</v>
      </c>
      <c r="K22">
        <v>215.533728</v>
      </c>
      <c r="L22">
        <v>653.15250000000003</v>
      </c>
      <c r="M22">
        <v>46</v>
      </c>
      <c r="N22">
        <v>118.125</v>
      </c>
      <c r="O22">
        <v>123.66562500000001</v>
      </c>
      <c r="P22">
        <v>139.3125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147.515625</v>
      </c>
      <c r="X22">
        <v>0</v>
      </c>
      <c r="Y22">
        <v>0</v>
      </c>
      <c r="Z22">
        <v>6.5537999999999998</v>
      </c>
      <c r="AA22">
        <v>7.9</v>
      </c>
      <c r="AB22">
        <v>26.34008</v>
      </c>
      <c r="AC22">
        <v>19.35568</v>
      </c>
      <c r="AD22">
        <v>36.544144000000003</v>
      </c>
      <c r="AE22">
        <v>49.436556000000003</v>
      </c>
      <c r="AF22">
        <v>28.594000000000001</v>
      </c>
      <c r="AG22">
        <v>38.981999999999999</v>
      </c>
      <c r="AH22">
        <v>131.2542</v>
      </c>
      <c r="AI22">
        <v>14.003</v>
      </c>
      <c r="AJ22">
        <v>0</v>
      </c>
      <c r="AK22">
        <v>0</v>
      </c>
      <c r="AL22">
        <v>73.206000000000003</v>
      </c>
      <c r="AM22">
        <v>0</v>
      </c>
      <c r="AN22">
        <v>0.80345999999999995</v>
      </c>
      <c r="AO22">
        <v>29.106000000000002</v>
      </c>
      <c r="AP22">
        <v>11.529</v>
      </c>
      <c r="AQ22">
        <v>62.244</v>
      </c>
      <c r="AR22">
        <v>21.523199999999999</v>
      </c>
      <c r="AS22">
        <v>0</v>
      </c>
      <c r="AT22">
        <v>7.9104000000000001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83.64</v>
      </c>
      <c r="BA22">
        <f t="shared" si="1"/>
        <v>2727.0400740000009</v>
      </c>
      <c r="BD22">
        <v>25.43</v>
      </c>
      <c r="BE22">
        <v>7.45</v>
      </c>
      <c r="BF22">
        <v>2.2999999999999998</v>
      </c>
      <c r="BG22">
        <v>1.93</v>
      </c>
      <c r="BH22">
        <v>5.58</v>
      </c>
      <c r="BI22">
        <v>7.03</v>
      </c>
      <c r="BJ22">
        <v>3.21</v>
      </c>
      <c r="BK22">
        <v>3.97</v>
      </c>
      <c r="BL22">
        <v>2.2200000000000002</v>
      </c>
      <c r="BM22">
        <v>0</v>
      </c>
      <c r="BN22">
        <v>0.49</v>
      </c>
      <c r="BO22">
        <v>14.31</v>
      </c>
      <c r="BP22">
        <v>3.84</v>
      </c>
      <c r="BQ22">
        <v>4.28</v>
      </c>
      <c r="BR22">
        <v>1.1399999999999999</v>
      </c>
      <c r="BS22">
        <v>0.46</v>
      </c>
      <c r="BT22">
        <v>0</v>
      </c>
      <c r="BU22">
        <v>0</v>
      </c>
      <c r="BV22">
        <v>0</v>
      </c>
      <c r="BW22">
        <f t="shared" si="2"/>
        <v>83.64</v>
      </c>
    </row>
    <row r="23" spans="1:75">
      <c r="A23" t="s">
        <v>65</v>
      </c>
      <c r="B23">
        <v>0</v>
      </c>
      <c r="C23">
        <v>35.700000000000003</v>
      </c>
      <c r="D23">
        <v>6.8250000000000002</v>
      </c>
      <c r="E23">
        <v>0</v>
      </c>
      <c r="F23">
        <v>53.213999999999999</v>
      </c>
      <c r="G23">
        <v>16.832999999999998</v>
      </c>
      <c r="H23">
        <v>0</v>
      </c>
      <c r="I23">
        <v>58.636000000000003</v>
      </c>
      <c r="J23">
        <v>3.2879999999999998</v>
      </c>
      <c r="K23">
        <v>215.533728</v>
      </c>
      <c r="L23">
        <v>653.15250000000003</v>
      </c>
      <c r="M23">
        <v>46</v>
      </c>
      <c r="N23">
        <v>118.125</v>
      </c>
      <c r="O23">
        <v>123.66562500000001</v>
      </c>
      <c r="P23">
        <v>139.3125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147.515625</v>
      </c>
      <c r="X23">
        <v>0</v>
      </c>
      <c r="Y23">
        <v>0</v>
      </c>
      <c r="Z23">
        <v>6.5537999999999998</v>
      </c>
      <c r="AA23">
        <v>13.983000000000001</v>
      </c>
      <c r="AB23">
        <v>26.34008</v>
      </c>
      <c r="AC23">
        <v>19.35568</v>
      </c>
      <c r="AD23">
        <v>36.544144000000003</v>
      </c>
      <c r="AE23">
        <v>49.436556000000003</v>
      </c>
      <c r="AF23">
        <v>28.594000000000001</v>
      </c>
      <c r="AG23">
        <v>38.981999999999999</v>
      </c>
      <c r="AH23">
        <v>131.2542</v>
      </c>
      <c r="AI23">
        <v>3.1825000000000001</v>
      </c>
      <c r="AJ23">
        <v>0</v>
      </c>
      <c r="AK23">
        <v>0</v>
      </c>
      <c r="AL23">
        <v>73.206000000000003</v>
      </c>
      <c r="AM23">
        <v>0</v>
      </c>
      <c r="AN23">
        <v>0.80345999999999995</v>
      </c>
      <c r="AO23">
        <v>29.106000000000002</v>
      </c>
      <c r="AP23">
        <v>10.247999999999999</v>
      </c>
      <c r="AQ23">
        <v>62.244</v>
      </c>
      <c r="AR23">
        <v>21.523199999999999</v>
      </c>
      <c r="AS23">
        <v>0</v>
      </c>
      <c r="AT23">
        <v>7.9104000000000001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83.7</v>
      </c>
      <c r="BA23">
        <f t="shared" si="1"/>
        <v>2721.0815740000007</v>
      </c>
      <c r="BD23">
        <v>25.43</v>
      </c>
      <c r="BE23">
        <v>7.45</v>
      </c>
      <c r="BF23">
        <v>2.36</v>
      </c>
      <c r="BG23">
        <v>1.93</v>
      </c>
      <c r="BH23">
        <v>5.58</v>
      </c>
      <c r="BI23">
        <v>7.03</v>
      </c>
      <c r="BJ23">
        <v>3.21</v>
      </c>
      <c r="BK23">
        <v>3.97</v>
      </c>
      <c r="BL23">
        <v>2.2200000000000002</v>
      </c>
      <c r="BM23">
        <v>0</v>
      </c>
      <c r="BN23">
        <v>0.49</v>
      </c>
      <c r="BO23">
        <v>14.31</v>
      </c>
      <c r="BP23">
        <v>3.84</v>
      </c>
      <c r="BQ23">
        <v>4.28</v>
      </c>
      <c r="BR23">
        <v>1.1399999999999999</v>
      </c>
      <c r="BS23">
        <v>0.46</v>
      </c>
      <c r="BT23">
        <v>0</v>
      </c>
      <c r="BU23">
        <v>0</v>
      </c>
      <c r="BV23">
        <v>0</v>
      </c>
      <c r="BW23">
        <f t="shared" si="2"/>
        <v>83.7</v>
      </c>
    </row>
    <row r="24" spans="1:75">
      <c r="A24" t="s">
        <v>66</v>
      </c>
      <c r="B24">
        <v>0</v>
      </c>
      <c r="C24">
        <v>35.700000000000003</v>
      </c>
      <c r="D24">
        <v>6.8250000000000002</v>
      </c>
      <c r="E24">
        <v>0</v>
      </c>
      <c r="F24">
        <v>53.213999999999999</v>
      </c>
      <c r="G24">
        <v>16.832999999999998</v>
      </c>
      <c r="H24">
        <v>0</v>
      </c>
      <c r="I24">
        <v>58.636000000000003</v>
      </c>
      <c r="J24">
        <v>3.2879999999999998</v>
      </c>
      <c r="K24">
        <v>215.533728</v>
      </c>
      <c r="L24">
        <v>653.15250000000003</v>
      </c>
      <c r="M24">
        <v>46</v>
      </c>
      <c r="N24">
        <v>118.125</v>
      </c>
      <c r="O24">
        <v>123.66562500000001</v>
      </c>
      <c r="P24">
        <v>139.3125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147.515625</v>
      </c>
      <c r="X24">
        <v>0</v>
      </c>
      <c r="Y24">
        <v>0</v>
      </c>
      <c r="Z24">
        <v>6.5537999999999998</v>
      </c>
      <c r="AA24">
        <v>28.045000000000002</v>
      </c>
      <c r="AB24">
        <v>26.34008</v>
      </c>
      <c r="AC24">
        <v>19.35568</v>
      </c>
      <c r="AD24">
        <v>36.544144000000003</v>
      </c>
      <c r="AE24">
        <v>49.436556000000003</v>
      </c>
      <c r="AF24">
        <v>28.594000000000001</v>
      </c>
      <c r="AG24">
        <v>38.981999999999999</v>
      </c>
      <c r="AH24">
        <v>131.2542</v>
      </c>
      <c r="AI24">
        <v>3.1825000000000001</v>
      </c>
      <c r="AJ24">
        <v>0</v>
      </c>
      <c r="AK24">
        <v>0</v>
      </c>
      <c r="AL24">
        <v>73.206000000000003</v>
      </c>
      <c r="AM24">
        <v>0</v>
      </c>
      <c r="AN24">
        <v>0.80345999999999995</v>
      </c>
      <c r="AO24">
        <v>29.106000000000002</v>
      </c>
      <c r="AP24">
        <v>10.247999999999999</v>
      </c>
      <c r="AQ24">
        <v>62.244</v>
      </c>
      <c r="AR24">
        <v>21.523199999999999</v>
      </c>
      <c r="AS24">
        <v>0</v>
      </c>
      <c r="AT24">
        <v>7.9104000000000001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83.7</v>
      </c>
      <c r="BA24">
        <f t="shared" si="1"/>
        <v>2735.1435740000006</v>
      </c>
      <c r="BD24">
        <v>25.43</v>
      </c>
      <c r="BE24">
        <v>7.45</v>
      </c>
      <c r="BF24">
        <v>2.36</v>
      </c>
      <c r="BG24">
        <v>1.93</v>
      </c>
      <c r="BH24">
        <v>5.58</v>
      </c>
      <c r="BI24">
        <v>7.03</v>
      </c>
      <c r="BJ24">
        <v>3.21</v>
      </c>
      <c r="BK24">
        <v>3.97</v>
      </c>
      <c r="BL24">
        <v>2.2200000000000002</v>
      </c>
      <c r="BM24">
        <v>0</v>
      </c>
      <c r="BN24">
        <v>0.49</v>
      </c>
      <c r="BO24">
        <v>14.31</v>
      </c>
      <c r="BP24">
        <v>3.84</v>
      </c>
      <c r="BQ24">
        <v>4.28</v>
      </c>
      <c r="BR24">
        <v>1.1399999999999999</v>
      </c>
      <c r="BS24">
        <v>0.46</v>
      </c>
      <c r="BT24">
        <v>0</v>
      </c>
      <c r="BU24">
        <v>0</v>
      </c>
      <c r="BV24">
        <v>0</v>
      </c>
      <c r="BW24">
        <f t="shared" si="2"/>
        <v>83.7</v>
      </c>
    </row>
    <row r="25" spans="1:75">
      <c r="A25" t="s">
        <v>67</v>
      </c>
      <c r="B25">
        <v>0</v>
      </c>
      <c r="C25">
        <v>35.700000000000003</v>
      </c>
      <c r="D25">
        <v>6.8250000000000002</v>
      </c>
      <c r="E25">
        <v>0</v>
      </c>
      <c r="F25">
        <v>53.213999999999999</v>
      </c>
      <c r="G25">
        <v>16.832999999999998</v>
      </c>
      <c r="H25">
        <v>0</v>
      </c>
      <c r="I25">
        <v>58.636000000000003</v>
      </c>
      <c r="J25">
        <v>3.2879999999999998</v>
      </c>
      <c r="K25">
        <v>215.533728</v>
      </c>
      <c r="L25">
        <v>653.15250000000003</v>
      </c>
      <c r="M25">
        <v>46</v>
      </c>
      <c r="N25">
        <v>118.125</v>
      </c>
      <c r="O25">
        <v>123.66562500000001</v>
      </c>
      <c r="P25">
        <v>139.3125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147.515625</v>
      </c>
      <c r="X25">
        <v>0</v>
      </c>
      <c r="Y25">
        <v>0</v>
      </c>
      <c r="Z25">
        <v>6.5537999999999998</v>
      </c>
      <c r="AA25">
        <v>35.549999999999997</v>
      </c>
      <c r="AB25">
        <v>26.34008</v>
      </c>
      <c r="AC25">
        <v>19.35568</v>
      </c>
      <c r="AD25">
        <v>36.544144000000003</v>
      </c>
      <c r="AE25">
        <v>49.436556000000003</v>
      </c>
      <c r="AF25">
        <v>28.594000000000001</v>
      </c>
      <c r="AG25">
        <v>38.981999999999999</v>
      </c>
      <c r="AH25">
        <v>131.2542</v>
      </c>
      <c r="AI25">
        <v>7.6379999999999999</v>
      </c>
      <c r="AJ25">
        <v>0</v>
      </c>
      <c r="AK25">
        <v>0</v>
      </c>
      <c r="AL25">
        <v>73.206000000000003</v>
      </c>
      <c r="AM25">
        <v>0</v>
      </c>
      <c r="AN25">
        <v>0.80345999999999995</v>
      </c>
      <c r="AO25">
        <v>29.106000000000002</v>
      </c>
      <c r="AP25">
        <v>5.7645</v>
      </c>
      <c r="AQ25">
        <v>62.244</v>
      </c>
      <c r="AR25">
        <v>21.523199999999999</v>
      </c>
      <c r="AS25">
        <v>0</v>
      </c>
      <c r="AT25">
        <v>7.9104000000000001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83.73</v>
      </c>
      <c r="BA25">
        <f t="shared" si="1"/>
        <v>2742.6505740000011</v>
      </c>
      <c r="BD25">
        <v>25.43</v>
      </c>
      <c r="BE25">
        <v>7.45</v>
      </c>
      <c r="BF25">
        <v>2.39</v>
      </c>
      <c r="BG25">
        <v>1.93</v>
      </c>
      <c r="BH25">
        <v>5.58</v>
      </c>
      <c r="BI25">
        <v>7.03</v>
      </c>
      <c r="BJ25">
        <v>3.21</v>
      </c>
      <c r="BK25">
        <v>3.97</v>
      </c>
      <c r="BL25">
        <v>2.2200000000000002</v>
      </c>
      <c r="BM25">
        <v>0</v>
      </c>
      <c r="BN25">
        <v>0.49</v>
      </c>
      <c r="BO25">
        <v>14.31</v>
      </c>
      <c r="BP25">
        <v>3.84</v>
      </c>
      <c r="BQ25">
        <v>4.28</v>
      </c>
      <c r="BR25">
        <v>1.1399999999999999</v>
      </c>
      <c r="BS25">
        <v>0.46</v>
      </c>
      <c r="BT25">
        <v>0</v>
      </c>
      <c r="BU25">
        <v>0</v>
      </c>
      <c r="BV25">
        <v>0</v>
      </c>
      <c r="BW25">
        <f t="shared" si="2"/>
        <v>83.73</v>
      </c>
    </row>
    <row r="26" spans="1:75">
      <c r="A26" t="s">
        <v>68</v>
      </c>
      <c r="B26">
        <v>0</v>
      </c>
      <c r="C26">
        <v>35.700000000000003</v>
      </c>
      <c r="D26">
        <v>6.8250000000000002</v>
      </c>
      <c r="E26">
        <v>0</v>
      </c>
      <c r="F26">
        <v>53.213999999999999</v>
      </c>
      <c r="G26">
        <v>16.832999999999998</v>
      </c>
      <c r="H26">
        <v>0</v>
      </c>
      <c r="I26">
        <v>58.636000000000003</v>
      </c>
      <c r="J26">
        <v>3.2879999999999998</v>
      </c>
      <c r="K26">
        <v>215.533728</v>
      </c>
      <c r="L26">
        <v>653.15250000000003</v>
      </c>
      <c r="M26">
        <v>46</v>
      </c>
      <c r="N26">
        <v>118.125</v>
      </c>
      <c r="O26">
        <v>123.66562500000001</v>
      </c>
      <c r="P26">
        <v>139.3125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147.515625</v>
      </c>
      <c r="X26">
        <v>0</v>
      </c>
      <c r="Y26">
        <v>0</v>
      </c>
      <c r="Z26">
        <v>6.5537999999999998</v>
      </c>
      <c r="AA26">
        <v>42.14808</v>
      </c>
      <c r="AB26">
        <v>26.34008</v>
      </c>
      <c r="AC26">
        <v>19.35568</v>
      </c>
      <c r="AD26">
        <v>36.544144000000003</v>
      </c>
      <c r="AE26">
        <v>49.436556000000003</v>
      </c>
      <c r="AF26">
        <v>28.594000000000001</v>
      </c>
      <c r="AG26">
        <v>38.981999999999999</v>
      </c>
      <c r="AH26">
        <v>140.34540000000001</v>
      </c>
      <c r="AI26">
        <v>7.6379999999999999</v>
      </c>
      <c r="AJ26">
        <v>0</v>
      </c>
      <c r="AK26">
        <v>0</v>
      </c>
      <c r="AL26">
        <v>73.206000000000003</v>
      </c>
      <c r="AM26">
        <v>0</v>
      </c>
      <c r="AN26">
        <v>0.80345999999999995</v>
      </c>
      <c r="AO26">
        <v>29.106000000000002</v>
      </c>
      <c r="AP26">
        <v>5.7645</v>
      </c>
      <c r="AQ26">
        <v>62.244</v>
      </c>
      <c r="AR26">
        <v>21.523199999999999</v>
      </c>
      <c r="AS26">
        <v>0</v>
      </c>
      <c r="AT26">
        <v>7.9104000000000001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83.850000000000009</v>
      </c>
      <c r="BA26">
        <f t="shared" si="1"/>
        <v>2758.4598540000011</v>
      </c>
      <c r="BD26">
        <v>25.43</v>
      </c>
      <c r="BE26">
        <v>7.45</v>
      </c>
      <c r="BF26">
        <v>2.39</v>
      </c>
      <c r="BG26">
        <v>1.93</v>
      </c>
      <c r="BH26">
        <v>5.58</v>
      </c>
      <c r="BI26">
        <v>7.03</v>
      </c>
      <c r="BJ26">
        <v>3.21</v>
      </c>
      <c r="BK26">
        <v>4.04</v>
      </c>
      <c r="BL26">
        <v>2.27</v>
      </c>
      <c r="BM26">
        <v>0</v>
      </c>
      <c r="BN26">
        <v>0.49</v>
      </c>
      <c r="BO26">
        <v>14.31</v>
      </c>
      <c r="BP26">
        <v>3.84</v>
      </c>
      <c r="BQ26">
        <v>4.28</v>
      </c>
      <c r="BR26">
        <v>1.1399999999999999</v>
      </c>
      <c r="BS26">
        <v>0.46</v>
      </c>
      <c r="BT26">
        <v>0</v>
      </c>
      <c r="BU26">
        <v>0</v>
      </c>
      <c r="BV26">
        <v>0</v>
      </c>
      <c r="BW26">
        <f t="shared" si="2"/>
        <v>83.850000000000009</v>
      </c>
    </row>
    <row r="27" spans="1:75">
      <c r="A27" t="s">
        <v>69</v>
      </c>
      <c r="B27">
        <v>0</v>
      </c>
      <c r="C27">
        <v>35.700000000000003</v>
      </c>
      <c r="D27">
        <v>6.8250000000000002</v>
      </c>
      <c r="E27">
        <v>0</v>
      </c>
      <c r="F27">
        <v>53.213999999999999</v>
      </c>
      <c r="G27">
        <v>16.832999999999998</v>
      </c>
      <c r="H27">
        <v>0</v>
      </c>
      <c r="I27">
        <v>58.636000000000003</v>
      </c>
      <c r="J27">
        <v>2.74</v>
      </c>
      <c r="K27">
        <v>215.533728</v>
      </c>
      <c r="L27">
        <v>653.15250000000003</v>
      </c>
      <c r="M27">
        <v>46</v>
      </c>
      <c r="N27">
        <v>118.125</v>
      </c>
      <c r="O27">
        <v>123.66562500000001</v>
      </c>
      <c r="P27">
        <v>139.3125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343.125</v>
      </c>
      <c r="V27">
        <v>20.731850000000001</v>
      </c>
      <c r="W27">
        <v>147.515625</v>
      </c>
      <c r="X27">
        <v>0</v>
      </c>
      <c r="Y27">
        <v>0</v>
      </c>
      <c r="Z27">
        <v>6.5537999999999998</v>
      </c>
      <c r="AA27">
        <v>42.14808</v>
      </c>
      <c r="AB27">
        <v>26.34008</v>
      </c>
      <c r="AC27">
        <v>19.35568</v>
      </c>
      <c r="AD27">
        <v>36.544144000000003</v>
      </c>
      <c r="AE27">
        <v>49.436556000000003</v>
      </c>
      <c r="AF27">
        <v>28.594000000000001</v>
      </c>
      <c r="AG27">
        <v>38.981999999999999</v>
      </c>
      <c r="AH27">
        <v>140.34540000000001</v>
      </c>
      <c r="AI27">
        <v>15.276</v>
      </c>
      <c r="AJ27">
        <v>0</v>
      </c>
      <c r="AK27">
        <v>0</v>
      </c>
      <c r="AL27">
        <v>73.206000000000003</v>
      </c>
      <c r="AM27">
        <v>0</v>
      </c>
      <c r="AN27">
        <v>0.80345999999999995</v>
      </c>
      <c r="AO27">
        <v>29.106000000000002</v>
      </c>
      <c r="AP27">
        <v>3.843</v>
      </c>
      <c r="AQ27">
        <v>62.244</v>
      </c>
      <c r="AR27">
        <v>21.523199999999999</v>
      </c>
      <c r="AS27">
        <v>0</v>
      </c>
      <c r="AT27">
        <v>7.9104000000000001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83.569999999999979</v>
      </c>
      <c r="BA27">
        <f t="shared" si="1"/>
        <v>2757.4983540000007</v>
      </c>
      <c r="BD27">
        <v>24.08</v>
      </c>
      <c r="BE27">
        <v>7.63</v>
      </c>
      <c r="BF27">
        <v>2.33</v>
      </c>
      <c r="BG27">
        <v>1.98</v>
      </c>
      <c r="BH27">
        <v>5.77</v>
      </c>
      <c r="BI27">
        <v>7.17</v>
      </c>
      <c r="BJ27">
        <v>3.11</v>
      </c>
      <c r="BK27">
        <v>4.04</v>
      </c>
      <c r="BL27">
        <v>2.37</v>
      </c>
      <c r="BM27">
        <v>0</v>
      </c>
      <c r="BN27">
        <v>0.5</v>
      </c>
      <c r="BO27">
        <v>14.66</v>
      </c>
      <c r="BP27">
        <v>3.98</v>
      </c>
      <c r="BQ27">
        <v>4.41</v>
      </c>
      <c r="BR27">
        <v>1.08</v>
      </c>
      <c r="BS27">
        <v>0.46</v>
      </c>
      <c r="BT27">
        <v>0</v>
      </c>
      <c r="BU27">
        <v>0</v>
      </c>
      <c r="BV27">
        <v>0</v>
      </c>
      <c r="BW27">
        <f t="shared" si="2"/>
        <v>83.569999999999979</v>
      </c>
    </row>
    <row r="28" spans="1:75">
      <c r="A28" t="s">
        <v>70</v>
      </c>
      <c r="B28">
        <v>0</v>
      </c>
      <c r="C28">
        <v>35.700000000000003</v>
      </c>
      <c r="D28">
        <v>6.8250000000000002</v>
      </c>
      <c r="E28">
        <v>0</v>
      </c>
      <c r="F28">
        <v>53.213999999999999</v>
      </c>
      <c r="G28">
        <v>16.832999999999998</v>
      </c>
      <c r="H28">
        <v>0</v>
      </c>
      <c r="I28">
        <v>58.636000000000003</v>
      </c>
      <c r="J28">
        <v>2.74</v>
      </c>
      <c r="K28">
        <v>215.533728</v>
      </c>
      <c r="L28">
        <v>653.15250000000003</v>
      </c>
      <c r="M28">
        <v>46</v>
      </c>
      <c r="N28">
        <v>118.125</v>
      </c>
      <c r="O28">
        <v>123.66562500000001</v>
      </c>
      <c r="P28">
        <v>139.3125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343.125</v>
      </c>
      <c r="V28">
        <v>20.731850000000001</v>
      </c>
      <c r="W28">
        <v>147.515625</v>
      </c>
      <c r="X28">
        <v>0</v>
      </c>
      <c r="Y28">
        <v>0</v>
      </c>
      <c r="Z28">
        <v>6.5537999999999998</v>
      </c>
      <c r="AA28">
        <v>42.14808</v>
      </c>
      <c r="AB28">
        <v>26.34008</v>
      </c>
      <c r="AC28">
        <v>19.35568</v>
      </c>
      <c r="AD28">
        <v>36.544144000000003</v>
      </c>
      <c r="AE28">
        <v>49.436556000000003</v>
      </c>
      <c r="AF28">
        <v>28.594000000000001</v>
      </c>
      <c r="AG28">
        <v>38.981999999999999</v>
      </c>
      <c r="AH28">
        <v>140.34540000000001</v>
      </c>
      <c r="AI28">
        <v>48.883200000000002</v>
      </c>
      <c r="AJ28">
        <v>0</v>
      </c>
      <c r="AK28">
        <v>0</v>
      </c>
      <c r="AL28">
        <v>73.206000000000003</v>
      </c>
      <c r="AM28">
        <v>0</v>
      </c>
      <c r="AN28">
        <v>0.80345999999999995</v>
      </c>
      <c r="AO28">
        <v>29.106000000000002</v>
      </c>
      <c r="AP28">
        <v>3.843</v>
      </c>
      <c r="AQ28">
        <v>62.244</v>
      </c>
      <c r="AR28">
        <v>21.523199999999999</v>
      </c>
      <c r="AS28">
        <v>0</v>
      </c>
      <c r="AT28">
        <v>7.9104000000000001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83.569999999999979</v>
      </c>
      <c r="BA28">
        <f t="shared" si="1"/>
        <v>2791.1055540000011</v>
      </c>
      <c r="BD28">
        <v>24.08</v>
      </c>
      <c r="BE28">
        <v>7.63</v>
      </c>
      <c r="BF28">
        <v>2.33</v>
      </c>
      <c r="BG28">
        <v>1.98</v>
      </c>
      <c r="BH28">
        <v>5.77</v>
      </c>
      <c r="BI28">
        <v>7.17</v>
      </c>
      <c r="BJ28">
        <v>3.11</v>
      </c>
      <c r="BK28">
        <v>4.04</v>
      </c>
      <c r="BL28">
        <v>2.37</v>
      </c>
      <c r="BM28">
        <v>0</v>
      </c>
      <c r="BN28">
        <v>0.5</v>
      </c>
      <c r="BO28">
        <v>14.66</v>
      </c>
      <c r="BP28">
        <v>3.98</v>
      </c>
      <c r="BQ28">
        <v>4.41</v>
      </c>
      <c r="BR28">
        <v>1.08</v>
      </c>
      <c r="BS28">
        <v>0.46</v>
      </c>
      <c r="BT28">
        <v>0</v>
      </c>
      <c r="BU28">
        <v>0</v>
      </c>
      <c r="BV28">
        <v>0</v>
      </c>
      <c r="BW28">
        <f t="shared" si="2"/>
        <v>83.569999999999979</v>
      </c>
    </row>
    <row r="29" spans="1:75">
      <c r="A29" t="s">
        <v>71</v>
      </c>
      <c r="B29">
        <v>0</v>
      </c>
      <c r="C29">
        <v>35.700000000000003</v>
      </c>
      <c r="D29">
        <v>6.8250000000000002</v>
      </c>
      <c r="E29">
        <v>0</v>
      </c>
      <c r="F29">
        <v>53.213999999999999</v>
      </c>
      <c r="G29">
        <v>16.832999999999998</v>
      </c>
      <c r="H29">
        <v>0</v>
      </c>
      <c r="I29">
        <v>58.636000000000003</v>
      </c>
      <c r="J29">
        <v>2.74</v>
      </c>
      <c r="K29">
        <v>215.533728</v>
      </c>
      <c r="L29">
        <v>653.15250000000003</v>
      </c>
      <c r="M29">
        <v>46</v>
      </c>
      <c r="N29">
        <v>118.125</v>
      </c>
      <c r="O29">
        <v>123.66562500000001</v>
      </c>
      <c r="P29">
        <v>139.3125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343.125</v>
      </c>
      <c r="V29">
        <v>20.731850000000001</v>
      </c>
      <c r="W29">
        <v>147.515625</v>
      </c>
      <c r="X29">
        <v>0</v>
      </c>
      <c r="Y29">
        <v>0</v>
      </c>
      <c r="Z29">
        <v>6.5537999999999998</v>
      </c>
      <c r="AA29">
        <v>42.14808</v>
      </c>
      <c r="AB29">
        <v>26.34008</v>
      </c>
      <c r="AC29">
        <v>19.35568</v>
      </c>
      <c r="AD29">
        <v>36.544144000000003</v>
      </c>
      <c r="AE29">
        <v>49.436556000000003</v>
      </c>
      <c r="AF29">
        <v>28.594000000000001</v>
      </c>
      <c r="AG29">
        <v>38.981999999999999</v>
      </c>
      <c r="AH29">
        <v>140.34540000000001</v>
      </c>
      <c r="AI29">
        <v>48.883200000000002</v>
      </c>
      <c r="AJ29">
        <v>0</v>
      </c>
      <c r="AK29">
        <v>0</v>
      </c>
      <c r="AL29">
        <v>83.664000000000001</v>
      </c>
      <c r="AM29">
        <v>0</v>
      </c>
      <c r="AN29">
        <v>0.80345999999999995</v>
      </c>
      <c r="AO29">
        <v>29.106000000000002</v>
      </c>
      <c r="AP29">
        <v>3.843</v>
      </c>
      <c r="AQ29">
        <v>62.244</v>
      </c>
      <c r="AR29">
        <v>21.523199999999999</v>
      </c>
      <c r="AS29">
        <v>0</v>
      </c>
      <c r="AT29">
        <v>7.9104000000000001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83.529999999999987</v>
      </c>
      <c r="BA29">
        <f t="shared" si="1"/>
        <v>2801.5235540000012</v>
      </c>
      <c r="BD29">
        <v>24.08</v>
      </c>
      <c r="BE29">
        <v>7.63</v>
      </c>
      <c r="BF29">
        <v>2.29</v>
      </c>
      <c r="BG29">
        <v>1.98</v>
      </c>
      <c r="BH29">
        <v>5.77</v>
      </c>
      <c r="BI29">
        <v>7.17</v>
      </c>
      <c r="BJ29">
        <v>3.11</v>
      </c>
      <c r="BK29">
        <v>4.04</v>
      </c>
      <c r="BL29">
        <v>2.37</v>
      </c>
      <c r="BM29">
        <v>0</v>
      </c>
      <c r="BN29">
        <v>0.5</v>
      </c>
      <c r="BO29">
        <v>14.66</v>
      </c>
      <c r="BP29">
        <v>3.98</v>
      </c>
      <c r="BQ29">
        <v>4.41</v>
      </c>
      <c r="BR29">
        <v>1.08</v>
      </c>
      <c r="BS29">
        <v>0.46</v>
      </c>
      <c r="BT29">
        <v>0</v>
      </c>
      <c r="BU29">
        <v>0</v>
      </c>
      <c r="BV29">
        <v>0</v>
      </c>
      <c r="BW29">
        <f t="shared" si="2"/>
        <v>83.529999999999987</v>
      </c>
    </row>
    <row r="30" spans="1:75">
      <c r="A30" t="s">
        <v>72</v>
      </c>
      <c r="B30">
        <v>0</v>
      </c>
      <c r="C30">
        <v>35.700000000000003</v>
      </c>
      <c r="D30">
        <v>6.8250000000000002</v>
      </c>
      <c r="E30">
        <v>0</v>
      </c>
      <c r="F30">
        <v>53.213999999999999</v>
      </c>
      <c r="G30">
        <v>16.832999999999998</v>
      </c>
      <c r="H30">
        <v>0</v>
      </c>
      <c r="I30">
        <v>58.636000000000003</v>
      </c>
      <c r="J30">
        <v>2.74</v>
      </c>
      <c r="K30">
        <v>215.533728</v>
      </c>
      <c r="L30">
        <v>653.15250000000003</v>
      </c>
      <c r="M30">
        <v>46</v>
      </c>
      <c r="N30">
        <v>118.125</v>
      </c>
      <c r="O30">
        <v>123.66562500000001</v>
      </c>
      <c r="P30">
        <v>139.3125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343.125</v>
      </c>
      <c r="V30">
        <v>20.731850000000001</v>
      </c>
      <c r="W30">
        <v>147.515625</v>
      </c>
      <c r="X30">
        <v>0</v>
      </c>
      <c r="Y30">
        <v>0</v>
      </c>
      <c r="Z30">
        <v>6.5537999999999998</v>
      </c>
      <c r="AA30">
        <v>42.106999999999999</v>
      </c>
      <c r="AB30">
        <v>26.34008</v>
      </c>
      <c r="AC30">
        <v>19.35568</v>
      </c>
      <c r="AD30">
        <v>36.544144000000003</v>
      </c>
      <c r="AE30">
        <v>49.436556000000003</v>
      </c>
      <c r="AF30">
        <v>28.594000000000001</v>
      </c>
      <c r="AG30">
        <v>38.981999999999999</v>
      </c>
      <c r="AH30">
        <v>140.34540000000001</v>
      </c>
      <c r="AI30">
        <v>48.883200000000002</v>
      </c>
      <c r="AJ30">
        <v>0</v>
      </c>
      <c r="AK30">
        <v>0</v>
      </c>
      <c r="AL30">
        <v>83.664000000000001</v>
      </c>
      <c r="AM30">
        <v>0</v>
      </c>
      <c r="AN30">
        <v>0.80345999999999995</v>
      </c>
      <c r="AO30">
        <v>29.106000000000002</v>
      </c>
      <c r="AP30">
        <v>3.843</v>
      </c>
      <c r="AQ30">
        <v>62.244</v>
      </c>
      <c r="AR30">
        <v>32.553840000000001</v>
      </c>
      <c r="AS30">
        <v>0</v>
      </c>
      <c r="AT30">
        <v>7.9104000000000001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83.529999999999987</v>
      </c>
      <c r="BA30">
        <f t="shared" si="1"/>
        <v>2812.5131140000012</v>
      </c>
      <c r="BD30">
        <v>24.08</v>
      </c>
      <c r="BE30">
        <v>7.63</v>
      </c>
      <c r="BF30">
        <v>2.29</v>
      </c>
      <c r="BG30">
        <v>1.98</v>
      </c>
      <c r="BH30">
        <v>5.77</v>
      </c>
      <c r="BI30">
        <v>7.17</v>
      </c>
      <c r="BJ30">
        <v>3.11</v>
      </c>
      <c r="BK30">
        <v>4.04</v>
      </c>
      <c r="BL30">
        <v>2.37</v>
      </c>
      <c r="BM30">
        <v>0</v>
      </c>
      <c r="BN30">
        <v>0.5</v>
      </c>
      <c r="BO30">
        <v>14.66</v>
      </c>
      <c r="BP30">
        <v>3.98</v>
      </c>
      <c r="BQ30">
        <v>4.41</v>
      </c>
      <c r="BR30">
        <v>1.08</v>
      </c>
      <c r="BS30">
        <v>0.46</v>
      </c>
      <c r="BT30">
        <v>0</v>
      </c>
      <c r="BU30">
        <v>0</v>
      </c>
      <c r="BV30">
        <v>0</v>
      </c>
      <c r="BW30">
        <f t="shared" si="2"/>
        <v>83.529999999999987</v>
      </c>
    </row>
    <row r="31" spans="1:75">
      <c r="A31" t="s">
        <v>73</v>
      </c>
      <c r="B31">
        <v>0</v>
      </c>
      <c r="C31">
        <v>35.700000000000003</v>
      </c>
      <c r="D31">
        <v>6.8250000000000002</v>
      </c>
      <c r="E31">
        <v>0</v>
      </c>
      <c r="F31">
        <v>53.213999999999999</v>
      </c>
      <c r="G31">
        <v>16.832999999999998</v>
      </c>
      <c r="H31">
        <v>0</v>
      </c>
      <c r="I31">
        <v>58.636000000000003</v>
      </c>
      <c r="J31">
        <v>2.74</v>
      </c>
      <c r="K31">
        <v>215.533728</v>
      </c>
      <c r="L31">
        <v>653.15250000000003</v>
      </c>
      <c r="M31">
        <v>46</v>
      </c>
      <c r="N31">
        <v>118.125</v>
      </c>
      <c r="O31">
        <v>123.66562500000001</v>
      </c>
      <c r="P31">
        <v>139.3125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343.125</v>
      </c>
      <c r="V31">
        <v>20.731850000000001</v>
      </c>
      <c r="W31">
        <v>147.515625</v>
      </c>
      <c r="X31">
        <v>0</v>
      </c>
      <c r="Y31">
        <v>0</v>
      </c>
      <c r="Z31">
        <v>6.5537999999999998</v>
      </c>
      <c r="AA31">
        <v>28.045000000000002</v>
      </c>
      <c r="AB31">
        <v>26.34008</v>
      </c>
      <c r="AC31">
        <v>19.35568</v>
      </c>
      <c r="AD31">
        <v>36.544144000000003</v>
      </c>
      <c r="AE31">
        <v>49.436556000000003</v>
      </c>
      <c r="AF31">
        <v>28.594000000000001</v>
      </c>
      <c r="AG31">
        <v>38.981999999999999</v>
      </c>
      <c r="AH31">
        <v>140.34540000000001</v>
      </c>
      <c r="AI31">
        <v>48.883200000000002</v>
      </c>
      <c r="AJ31">
        <v>0</v>
      </c>
      <c r="AK31">
        <v>0</v>
      </c>
      <c r="AL31">
        <v>83.664000000000001</v>
      </c>
      <c r="AM31">
        <v>0</v>
      </c>
      <c r="AN31">
        <v>0.80345999999999995</v>
      </c>
      <c r="AO31">
        <v>29.106000000000002</v>
      </c>
      <c r="AP31">
        <v>3.843</v>
      </c>
      <c r="AQ31">
        <v>62.244</v>
      </c>
      <c r="AR31">
        <v>21.523199999999999</v>
      </c>
      <c r="AS31">
        <v>0</v>
      </c>
      <c r="AT31">
        <v>7.9104000000000001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83.449999999999989</v>
      </c>
      <c r="BA31">
        <f t="shared" si="1"/>
        <v>2787.340474000001</v>
      </c>
      <c r="BD31">
        <v>24.08</v>
      </c>
      <c r="BE31">
        <v>7.63</v>
      </c>
      <c r="BF31">
        <v>2.29</v>
      </c>
      <c r="BG31">
        <v>1.98</v>
      </c>
      <c r="BH31">
        <v>5.77</v>
      </c>
      <c r="BI31">
        <v>7.17</v>
      </c>
      <c r="BJ31">
        <v>3.11</v>
      </c>
      <c r="BK31">
        <v>3.99</v>
      </c>
      <c r="BL31">
        <v>2.34</v>
      </c>
      <c r="BM31">
        <v>0</v>
      </c>
      <c r="BN31">
        <v>0.5</v>
      </c>
      <c r="BO31">
        <v>14.66</v>
      </c>
      <c r="BP31">
        <v>3.98</v>
      </c>
      <c r="BQ31">
        <v>4.41</v>
      </c>
      <c r="BR31">
        <v>1.08</v>
      </c>
      <c r="BS31">
        <v>0.46</v>
      </c>
      <c r="BT31">
        <v>0</v>
      </c>
      <c r="BU31">
        <v>0</v>
      </c>
      <c r="BV31">
        <v>0</v>
      </c>
      <c r="BW31">
        <f t="shared" si="2"/>
        <v>83.449999999999989</v>
      </c>
    </row>
    <row r="32" spans="1:75">
      <c r="A32" t="s">
        <v>74</v>
      </c>
      <c r="B32">
        <v>0</v>
      </c>
      <c r="C32">
        <v>35.700000000000003</v>
      </c>
      <c r="D32">
        <v>6.8250000000000002</v>
      </c>
      <c r="E32">
        <v>0</v>
      </c>
      <c r="F32">
        <v>53.213999999999999</v>
      </c>
      <c r="G32">
        <v>16.832999999999998</v>
      </c>
      <c r="H32">
        <v>0</v>
      </c>
      <c r="I32">
        <v>58.636000000000003</v>
      </c>
      <c r="J32">
        <v>2.74</v>
      </c>
      <c r="K32">
        <v>215.533728</v>
      </c>
      <c r="L32">
        <v>653.15250000000003</v>
      </c>
      <c r="M32">
        <v>46</v>
      </c>
      <c r="N32">
        <v>118.125</v>
      </c>
      <c r="O32">
        <v>123.66562500000001</v>
      </c>
      <c r="P32">
        <v>139.3125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343.125</v>
      </c>
      <c r="V32">
        <v>20.731850000000001</v>
      </c>
      <c r="W32">
        <v>147.515625</v>
      </c>
      <c r="X32">
        <v>0</v>
      </c>
      <c r="Y32">
        <v>0</v>
      </c>
      <c r="Z32">
        <v>6.5537999999999998</v>
      </c>
      <c r="AA32">
        <v>28.045000000000002</v>
      </c>
      <c r="AB32">
        <v>26.34008</v>
      </c>
      <c r="AC32">
        <v>19.35568</v>
      </c>
      <c r="AD32">
        <v>36.544144000000003</v>
      </c>
      <c r="AE32">
        <v>49.436556000000003</v>
      </c>
      <c r="AF32">
        <v>28.594000000000001</v>
      </c>
      <c r="AG32">
        <v>38.981999999999999</v>
      </c>
      <c r="AH32">
        <v>140.34540000000001</v>
      </c>
      <c r="AI32">
        <v>48.883200000000002</v>
      </c>
      <c r="AJ32">
        <v>0</v>
      </c>
      <c r="AK32">
        <v>0</v>
      </c>
      <c r="AL32">
        <v>83.664000000000001</v>
      </c>
      <c r="AM32">
        <v>0</v>
      </c>
      <c r="AN32">
        <v>0.80345999999999995</v>
      </c>
      <c r="AO32">
        <v>29.106000000000002</v>
      </c>
      <c r="AP32">
        <v>3.843</v>
      </c>
      <c r="AQ32">
        <v>62.244</v>
      </c>
      <c r="AR32">
        <v>21.523199999999999</v>
      </c>
      <c r="AS32">
        <v>0</v>
      </c>
      <c r="AT32">
        <v>7.9104000000000001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83.449999999999989</v>
      </c>
      <c r="BA32">
        <f t="shared" si="1"/>
        <v>2787.340474000001</v>
      </c>
      <c r="BD32">
        <v>24.08</v>
      </c>
      <c r="BE32">
        <v>7.63</v>
      </c>
      <c r="BF32">
        <v>2.29</v>
      </c>
      <c r="BG32">
        <v>1.98</v>
      </c>
      <c r="BH32">
        <v>5.77</v>
      </c>
      <c r="BI32">
        <v>7.17</v>
      </c>
      <c r="BJ32">
        <v>3.11</v>
      </c>
      <c r="BK32">
        <v>3.99</v>
      </c>
      <c r="BL32">
        <v>2.34</v>
      </c>
      <c r="BM32">
        <v>0</v>
      </c>
      <c r="BN32">
        <v>0.5</v>
      </c>
      <c r="BO32">
        <v>14.66</v>
      </c>
      <c r="BP32">
        <v>3.98</v>
      </c>
      <c r="BQ32">
        <v>4.41</v>
      </c>
      <c r="BR32">
        <v>1.08</v>
      </c>
      <c r="BS32">
        <v>0.46</v>
      </c>
      <c r="BT32">
        <v>0</v>
      </c>
      <c r="BU32">
        <v>0</v>
      </c>
      <c r="BV32">
        <v>0</v>
      </c>
      <c r="BW32">
        <f t="shared" si="2"/>
        <v>83.449999999999989</v>
      </c>
    </row>
    <row r="33" spans="1:75">
      <c r="A33" t="s">
        <v>75</v>
      </c>
      <c r="B33">
        <v>0</v>
      </c>
      <c r="C33">
        <v>35.700000000000003</v>
      </c>
      <c r="D33">
        <v>6.8250000000000002</v>
      </c>
      <c r="E33">
        <v>0</v>
      </c>
      <c r="F33">
        <v>53.213999999999999</v>
      </c>
      <c r="G33">
        <v>16.832999999999998</v>
      </c>
      <c r="H33">
        <v>0</v>
      </c>
      <c r="I33">
        <v>58.636000000000003</v>
      </c>
      <c r="J33">
        <v>2.74</v>
      </c>
      <c r="K33">
        <v>215.533728</v>
      </c>
      <c r="L33">
        <v>653.15250000000003</v>
      </c>
      <c r="M33">
        <v>46</v>
      </c>
      <c r="N33">
        <v>118.125</v>
      </c>
      <c r="O33">
        <v>123.66562500000001</v>
      </c>
      <c r="P33">
        <v>139.3125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343.125</v>
      </c>
      <c r="V33">
        <v>20.731850000000001</v>
      </c>
      <c r="W33">
        <v>147.515625</v>
      </c>
      <c r="X33">
        <v>0</v>
      </c>
      <c r="Y33">
        <v>0</v>
      </c>
      <c r="Z33">
        <v>6.5537999999999998</v>
      </c>
      <c r="AA33">
        <v>19.591999999999999</v>
      </c>
      <c r="AB33">
        <v>26.34008</v>
      </c>
      <c r="AC33">
        <v>19.35568</v>
      </c>
      <c r="AD33">
        <v>36.544144000000003</v>
      </c>
      <c r="AE33">
        <v>49.436556000000003</v>
      </c>
      <c r="AF33">
        <v>28.594000000000001</v>
      </c>
      <c r="AG33">
        <v>38.981999999999999</v>
      </c>
      <c r="AH33">
        <v>140.34540000000001</v>
      </c>
      <c r="AI33">
        <v>48.883200000000002</v>
      </c>
      <c r="AJ33">
        <v>0</v>
      </c>
      <c r="AK33">
        <v>0</v>
      </c>
      <c r="AL33">
        <v>83.664000000000001</v>
      </c>
      <c r="AM33">
        <v>0</v>
      </c>
      <c r="AN33">
        <v>0.80345999999999995</v>
      </c>
      <c r="AO33">
        <v>29.106000000000002</v>
      </c>
      <c r="AP33">
        <v>0</v>
      </c>
      <c r="AQ33">
        <v>62.244</v>
      </c>
      <c r="AR33">
        <v>21.523199999999999</v>
      </c>
      <c r="AS33">
        <v>0</v>
      </c>
      <c r="AT33">
        <v>7.9104000000000001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83.449999999999989</v>
      </c>
      <c r="BA33">
        <f t="shared" si="1"/>
        <v>2775.0444740000012</v>
      </c>
      <c r="BD33">
        <v>24.08</v>
      </c>
      <c r="BE33">
        <v>7.63</v>
      </c>
      <c r="BF33">
        <v>2.29</v>
      </c>
      <c r="BG33">
        <v>1.98</v>
      </c>
      <c r="BH33">
        <v>5.77</v>
      </c>
      <c r="BI33">
        <v>7.17</v>
      </c>
      <c r="BJ33">
        <v>3.11</v>
      </c>
      <c r="BK33">
        <v>3.99</v>
      </c>
      <c r="BL33">
        <v>2.34</v>
      </c>
      <c r="BM33">
        <v>0</v>
      </c>
      <c r="BN33">
        <v>0.5</v>
      </c>
      <c r="BO33">
        <v>14.66</v>
      </c>
      <c r="BP33">
        <v>3.98</v>
      </c>
      <c r="BQ33">
        <v>4.41</v>
      </c>
      <c r="BR33">
        <v>1.08</v>
      </c>
      <c r="BS33">
        <v>0.46</v>
      </c>
      <c r="BT33">
        <v>0</v>
      </c>
      <c r="BU33">
        <v>0</v>
      </c>
      <c r="BV33">
        <v>0</v>
      </c>
      <c r="BW33">
        <f t="shared" si="2"/>
        <v>83.449999999999989</v>
      </c>
    </row>
    <row r="34" spans="1:75">
      <c r="A34" t="s">
        <v>76</v>
      </c>
      <c r="B34">
        <v>0</v>
      </c>
      <c r="C34">
        <v>35.700000000000003</v>
      </c>
      <c r="D34">
        <v>6.8250000000000002</v>
      </c>
      <c r="E34">
        <v>0</v>
      </c>
      <c r="F34">
        <v>53.213999999999999</v>
      </c>
      <c r="G34">
        <v>16.832999999999998</v>
      </c>
      <c r="H34">
        <v>0</v>
      </c>
      <c r="I34">
        <v>58.636000000000003</v>
      </c>
      <c r="J34">
        <v>2.74</v>
      </c>
      <c r="K34">
        <v>215.533728</v>
      </c>
      <c r="L34">
        <v>653.15250000000003</v>
      </c>
      <c r="M34">
        <v>46</v>
      </c>
      <c r="N34">
        <v>118.125</v>
      </c>
      <c r="O34">
        <v>123.66562500000001</v>
      </c>
      <c r="P34">
        <v>139.3125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343.125</v>
      </c>
      <c r="V34">
        <v>20.731850000000001</v>
      </c>
      <c r="W34">
        <v>147.515625</v>
      </c>
      <c r="X34">
        <v>0</v>
      </c>
      <c r="Y34">
        <v>0</v>
      </c>
      <c r="Z34">
        <v>6.5537999999999998</v>
      </c>
      <c r="AA34">
        <v>13.983000000000001</v>
      </c>
      <c r="AB34">
        <v>26.34008</v>
      </c>
      <c r="AC34">
        <v>19.35568</v>
      </c>
      <c r="AD34">
        <v>36.544144000000003</v>
      </c>
      <c r="AE34">
        <v>49.436556000000003</v>
      </c>
      <c r="AF34">
        <v>28.594000000000001</v>
      </c>
      <c r="AG34">
        <v>38.981999999999999</v>
      </c>
      <c r="AH34">
        <v>140.34540000000001</v>
      </c>
      <c r="AI34">
        <v>19.094999999999999</v>
      </c>
      <c r="AJ34">
        <v>0</v>
      </c>
      <c r="AK34">
        <v>0</v>
      </c>
      <c r="AL34">
        <v>83.664000000000001</v>
      </c>
      <c r="AM34">
        <v>0</v>
      </c>
      <c r="AN34">
        <v>0.80345999999999995</v>
      </c>
      <c r="AO34">
        <v>29.106000000000002</v>
      </c>
      <c r="AP34">
        <v>0</v>
      </c>
      <c r="AQ34">
        <v>62.244</v>
      </c>
      <c r="AR34">
        <v>21.523199999999999</v>
      </c>
      <c r="AS34">
        <v>0</v>
      </c>
      <c r="AT34">
        <v>7.9104000000000001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83.449999999999989</v>
      </c>
      <c r="BA34">
        <f t="shared" si="1"/>
        <v>2739.6472740000008</v>
      </c>
      <c r="BD34">
        <v>24.08</v>
      </c>
      <c r="BE34">
        <v>7.63</v>
      </c>
      <c r="BF34">
        <v>2.29</v>
      </c>
      <c r="BG34">
        <v>1.98</v>
      </c>
      <c r="BH34">
        <v>5.77</v>
      </c>
      <c r="BI34">
        <v>7.17</v>
      </c>
      <c r="BJ34">
        <v>3.11</v>
      </c>
      <c r="BK34">
        <v>3.99</v>
      </c>
      <c r="BL34">
        <v>2.34</v>
      </c>
      <c r="BM34">
        <v>0</v>
      </c>
      <c r="BN34">
        <v>0.5</v>
      </c>
      <c r="BO34">
        <v>14.66</v>
      </c>
      <c r="BP34">
        <v>3.98</v>
      </c>
      <c r="BQ34">
        <v>4.41</v>
      </c>
      <c r="BR34">
        <v>1.08</v>
      </c>
      <c r="BS34">
        <v>0.46</v>
      </c>
      <c r="BT34">
        <v>0</v>
      </c>
      <c r="BU34">
        <v>0</v>
      </c>
      <c r="BV34">
        <v>0</v>
      </c>
      <c r="BW34">
        <f t="shared" si="2"/>
        <v>83.449999999999989</v>
      </c>
    </row>
    <row r="35" spans="1:75">
      <c r="A35" t="s">
        <v>77</v>
      </c>
      <c r="B35">
        <v>0</v>
      </c>
      <c r="C35">
        <v>35.700000000000003</v>
      </c>
      <c r="D35">
        <v>6.8250000000000002</v>
      </c>
      <c r="E35">
        <v>0</v>
      </c>
      <c r="F35">
        <v>53.213999999999999</v>
      </c>
      <c r="G35">
        <v>16.832999999999998</v>
      </c>
      <c r="H35">
        <v>0</v>
      </c>
      <c r="I35">
        <v>58.636000000000003</v>
      </c>
      <c r="J35">
        <v>2.74</v>
      </c>
      <c r="K35">
        <v>215.533728</v>
      </c>
      <c r="L35">
        <v>653.15250000000003</v>
      </c>
      <c r="M35">
        <v>46</v>
      </c>
      <c r="N35">
        <v>118.125</v>
      </c>
      <c r="O35">
        <v>123.66562500000001</v>
      </c>
      <c r="P35">
        <v>139.3125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343.125</v>
      </c>
      <c r="V35">
        <v>20.731850000000001</v>
      </c>
      <c r="W35">
        <v>147.515625</v>
      </c>
      <c r="X35">
        <v>0</v>
      </c>
      <c r="Y35">
        <v>0</v>
      </c>
      <c r="Z35">
        <v>6.5537999999999998</v>
      </c>
      <c r="AA35">
        <v>0</v>
      </c>
      <c r="AB35">
        <v>26.34008</v>
      </c>
      <c r="AC35">
        <v>19.35568</v>
      </c>
      <c r="AD35">
        <v>36.544144000000003</v>
      </c>
      <c r="AE35">
        <v>49.436556000000003</v>
      </c>
      <c r="AF35">
        <v>28.594000000000001</v>
      </c>
      <c r="AG35">
        <v>38.981999999999999</v>
      </c>
      <c r="AH35">
        <v>137.5044</v>
      </c>
      <c r="AI35">
        <v>19.094999999999999</v>
      </c>
      <c r="AJ35">
        <v>0</v>
      </c>
      <c r="AK35">
        <v>0</v>
      </c>
      <c r="AL35">
        <v>73.206000000000003</v>
      </c>
      <c r="AM35">
        <v>0</v>
      </c>
      <c r="AN35">
        <v>0.80345999999999995</v>
      </c>
      <c r="AO35">
        <v>29.106000000000002</v>
      </c>
      <c r="AP35">
        <v>0</v>
      </c>
      <c r="AQ35">
        <v>62.244</v>
      </c>
      <c r="AR35">
        <v>21.523199999999999</v>
      </c>
      <c r="AS35">
        <v>0</v>
      </c>
      <c r="AT35">
        <v>7.9104000000000001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83.879999999999981</v>
      </c>
      <c r="BA35">
        <f t="shared" si="1"/>
        <v>2712.7952740000005</v>
      </c>
      <c r="BD35">
        <v>24.08</v>
      </c>
      <c r="BE35">
        <v>7.63</v>
      </c>
      <c r="BF35">
        <v>2.38</v>
      </c>
      <c r="BG35">
        <v>1.98</v>
      </c>
      <c r="BH35">
        <v>5.77</v>
      </c>
      <c r="BI35">
        <v>7.17</v>
      </c>
      <c r="BJ35">
        <v>3.11</v>
      </c>
      <c r="BK35">
        <v>4.3</v>
      </c>
      <c r="BL35">
        <v>2.37</v>
      </c>
      <c r="BM35">
        <v>0</v>
      </c>
      <c r="BN35">
        <v>0.5</v>
      </c>
      <c r="BO35">
        <v>14.66</v>
      </c>
      <c r="BP35">
        <v>3.98</v>
      </c>
      <c r="BQ35">
        <v>4.41</v>
      </c>
      <c r="BR35">
        <v>1.08</v>
      </c>
      <c r="BS35">
        <v>0.46</v>
      </c>
      <c r="BT35">
        <v>0</v>
      </c>
      <c r="BU35">
        <v>0</v>
      </c>
      <c r="BV35">
        <v>0</v>
      </c>
      <c r="BW35">
        <f t="shared" si="2"/>
        <v>83.879999999999981</v>
      </c>
    </row>
    <row r="36" spans="1:75">
      <c r="A36" t="s">
        <v>78</v>
      </c>
      <c r="B36">
        <v>0</v>
      </c>
      <c r="C36">
        <v>35.700000000000003</v>
      </c>
      <c r="D36">
        <v>6.8250000000000002</v>
      </c>
      <c r="E36">
        <v>0</v>
      </c>
      <c r="F36">
        <v>53.213999999999999</v>
      </c>
      <c r="G36">
        <v>16.832999999999998</v>
      </c>
      <c r="H36">
        <v>0</v>
      </c>
      <c r="I36">
        <v>58.636000000000003</v>
      </c>
      <c r="J36">
        <v>2.74</v>
      </c>
      <c r="K36">
        <v>215.533728</v>
      </c>
      <c r="L36">
        <v>653.15250000000003</v>
      </c>
      <c r="M36">
        <v>46</v>
      </c>
      <c r="N36">
        <v>118.125</v>
      </c>
      <c r="O36">
        <v>123.66562500000001</v>
      </c>
      <c r="P36">
        <v>139.3125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343.125</v>
      </c>
      <c r="V36">
        <v>20.731850000000001</v>
      </c>
      <c r="W36">
        <v>147.515625</v>
      </c>
      <c r="X36">
        <v>0</v>
      </c>
      <c r="Y36">
        <v>0</v>
      </c>
      <c r="Z36">
        <v>6.5537999999999998</v>
      </c>
      <c r="AA36">
        <v>0</v>
      </c>
      <c r="AB36">
        <v>26.34008</v>
      </c>
      <c r="AC36">
        <v>19.35568</v>
      </c>
      <c r="AD36">
        <v>36.544144000000003</v>
      </c>
      <c r="AE36">
        <v>49.436556000000003</v>
      </c>
      <c r="AF36">
        <v>28.594000000000001</v>
      </c>
      <c r="AG36">
        <v>38.981999999999999</v>
      </c>
      <c r="AH36">
        <v>116.9545</v>
      </c>
      <c r="AI36">
        <v>19.094999999999999</v>
      </c>
      <c r="AJ36">
        <v>0</v>
      </c>
      <c r="AK36">
        <v>0</v>
      </c>
      <c r="AL36">
        <v>73.206000000000003</v>
      </c>
      <c r="AM36">
        <v>0</v>
      </c>
      <c r="AN36">
        <v>0.80345999999999995</v>
      </c>
      <c r="AO36">
        <v>29.106000000000002</v>
      </c>
      <c r="AP36">
        <v>0</v>
      </c>
      <c r="AQ36">
        <v>47.061</v>
      </c>
      <c r="AR36">
        <v>21.523199999999999</v>
      </c>
      <c r="AS36">
        <v>0</v>
      </c>
      <c r="AT36">
        <v>7.9104000000000001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83.879999999999981</v>
      </c>
      <c r="BA36">
        <f t="shared" si="1"/>
        <v>2677.0623740000005</v>
      </c>
      <c r="BD36">
        <v>24.08</v>
      </c>
      <c r="BE36">
        <v>7.63</v>
      </c>
      <c r="BF36">
        <v>2.38</v>
      </c>
      <c r="BG36">
        <v>1.98</v>
      </c>
      <c r="BH36">
        <v>5.77</v>
      </c>
      <c r="BI36">
        <v>7.17</v>
      </c>
      <c r="BJ36">
        <v>3.11</v>
      </c>
      <c r="BK36">
        <v>4.3</v>
      </c>
      <c r="BL36">
        <v>2.37</v>
      </c>
      <c r="BM36">
        <v>0</v>
      </c>
      <c r="BN36">
        <v>0.5</v>
      </c>
      <c r="BO36">
        <v>14.66</v>
      </c>
      <c r="BP36">
        <v>3.98</v>
      </c>
      <c r="BQ36">
        <v>4.41</v>
      </c>
      <c r="BR36">
        <v>1.08</v>
      </c>
      <c r="BS36">
        <v>0.46</v>
      </c>
      <c r="BT36">
        <v>0</v>
      </c>
      <c r="BU36">
        <v>0</v>
      </c>
      <c r="BV36">
        <v>0</v>
      </c>
      <c r="BW36">
        <f t="shared" si="2"/>
        <v>83.879999999999981</v>
      </c>
    </row>
    <row r="37" spans="1:75">
      <c r="A37" t="s">
        <v>79</v>
      </c>
      <c r="B37">
        <v>0</v>
      </c>
      <c r="C37">
        <v>35.700000000000003</v>
      </c>
      <c r="D37">
        <v>6.8250000000000002</v>
      </c>
      <c r="E37">
        <v>0</v>
      </c>
      <c r="F37">
        <v>53.213999999999999</v>
      </c>
      <c r="G37">
        <v>16.832999999999998</v>
      </c>
      <c r="H37">
        <v>0</v>
      </c>
      <c r="I37">
        <v>58.636000000000003</v>
      </c>
      <c r="J37">
        <v>2.74</v>
      </c>
      <c r="K37">
        <v>215.533728</v>
      </c>
      <c r="L37">
        <v>653.15250000000003</v>
      </c>
      <c r="M37">
        <v>46</v>
      </c>
      <c r="N37">
        <v>118.125</v>
      </c>
      <c r="O37">
        <v>123.66562500000001</v>
      </c>
      <c r="P37">
        <v>139.3125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343.125</v>
      </c>
      <c r="V37">
        <v>20.731850000000001</v>
      </c>
      <c r="W37">
        <v>147.515625</v>
      </c>
      <c r="X37">
        <v>0</v>
      </c>
      <c r="Y37">
        <v>0</v>
      </c>
      <c r="Z37">
        <v>6.5537999999999998</v>
      </c>
      <c r="AA37">
        <v>0</v>
      </c>
      <c r="AB37">
        <v>26.34008</v>
      </c>
      <c r="AC37">
        <v>19.35568</v>
      </c>
      <c r="AD37">
        <v>36.544144000000003</v>
      </c>
      <c r="AE37">
        <v>49.436556000000003</v>
      </c>
      <c r="AF37">
        <v>28.594000000000001</v>
      </c>
      <c r="AG37">
        <v>38.981999999999999</v>
      </c>
      <c r="AH37">
        <v>116.9545</v>
      </c>
      <c r="AI37">
        <v>14.003</v>
      </c>
      <c r="AJ37">
        <v>0</v>
      </c>
      <c r="AK37">
        <v>0</v>
      </c>
      <c r="AL37">
        <v>73.206000000000003</v>
      </c>
      <c r="AM37">
        <v>0</v>
      </c>
      <c r="AN37">
        <v>0.80345999999999995</v>
      </c>
      <c r="AO37">
        <v>29.106000000000002</v>
      </c>
      <c r="AP37">
        <v>0</v>
      </c>
      <c r="AQ37">
        <v>46.683</v>
      </c>
      <c r="AR37">
        <v>21.523199999999999</v>
      </c>
      <c r="AS37">
        <v>0</v>
      </c>
      <c r="AT37">
        <v>7.9104000000000001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84.239999999999981</v>
      </c>
      <c r="BA37">
        <f t="shared" si="1"/>
        <v>2671.9523740000004</v>
      </c>
      <c r="BD37">
        <v>24.08</v>
      </c>
      <c r="BE37">
        <v>7.63</v>
      </c>
      <c r="BF37">
        <v>2.38</v>
      </c>
      <c r="BG37">
        <v>1.98</v>
      </c>
      <c r="BH37">
        <v>5.77</v>
      </c>
      <c r="BI37">
        <v>7.17</v>
      </c>
      <c r="BJ37">
        <v>3.11</v>
      </c>
      <c r="BK37">
        <v>4.53</v>
      </c>
      <c r="BL37">
        <v>2.5</v>
      </c>
      <c r="BM37">
        <v>0</v>
      </c>
      <c r="BN37">
        <v>0.5</v>
      </c>
      <c r="BO37">
        <v>14.66</v>
      </c>
      <c r="BP37">
        <v>3.98</v>
      </c>
      <c r="BQ37">
        <v>4.41</v>
      </c>
      <c r="BR37">
        <v>1.08</v>
      </c>
      <c r="BS37">
        <v>0.46</v>
      </c>
      <c r="BT37">
        <v>0</v>
      </c>
      <c r="BU37">
        <v>0</v>
      </c>
      <c r="BV37">
        <v>0</v>
      </c>
      <c r="BW37">
        <f t="shared" si="2"/>
        <v>84.239999999999981</v>
      </c>
    </row>
    <row r="38" spans="1:75">
      <c r="A38" t="s">
        <v>80</v>
      </c>
      <c r="B38">
        <v>0</v>
      </c>
      <c r="C38">
        <v>35.700000000000003</v>
      </c>
      <c r="D38">
        <v>6.8250000000000002</v>
      </c>
      <c r="E38">
        <v>0</v>
      </c>
      <c r="F38">
        <v>53.213999999999999</v>
      </c>
      <c r="G38">
        <v>16.832999999999998</v>
      </c>
      <c r="H38">
        <v>0</v>
      </c>
      <c r="I38">
        <v>58.636000000000003</v>
      </c>
      <c r="J38">
        <v>2.74</v>
      </c>
      <c r="K38">
        <v>215.533728</v>
      </c>
      <c r="L38">
        <v>653.15250000000003</v>
      </c>
      <c r="M38">
        <v>46</v>
      </c>
      <c r="N38">
        <v>118.125</v>
      </c>
      <c r="O38">
        <v>123.66562500000001</v>
      </c>
      <c r="P38">
        <v>139.3125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343.125</v>
      </c>
      <c r="V38">
        <v>20.731850000000001</v>
      </c>
      <c r="W38">
        <v>147.515625</v>
      </c>
      <c r="X38">
        <v>0</v>
      </c>
      <c r="Y38">
        <v>0</v>
      </c>
      <c r="Z38">
        <v>6.5537999999999998</v>
      </c>
      <c r="AA38">
        <v>0</v>
      </c>
      <c r="AB38">
        <v>26.34008</v>
      </c>
      <c r="AC38">
        <v>19.35568</v>
      </c>
      <c r="AD38">
        <v>36.544144000000003</v>
      </c>
      <c r="AE38">
        <v>49.436556000000003</v>
      </c>
      <c r="AF38">
        <v>28.594000000000001</v>
      </c>
      <c r="AG38">
        <v>38.981999999999999</v>
      </c>
      <c r="AH38">
        <v>93.563599999999994</v>
      </c>
      <c r="AI38">
        <v>14.003</v>
      </c>
      <c r="AJ38">
        <v>0</v>
      </c>
      <c r="AK38">
        <v>0</v>
      </c>
      <c r="AL38">
        <v>73.206000000000003</v>
      </c>
      <c r="AM38">
        <v>0</v>
      </c>
      <c r="AN38">
        <v>0.80345999999999995</v>
      </c>
      <c r="AO38">
        <v>29.106000000000002</v>
      </c>
      <c r="AP38">
        <v>0</v>
      </c>
      <c r="AQ38">
        <v>46.683</v>
      </c>
      <c r="AR38">
        <v>21.523199999999999</v>
      </c>
      <c r="AS38">
        <v>0</v>
      </c>
      <c r="AT38">
        <v>7.9104000000000001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84.239999999999981</v>
      </c>
      <c r="BA38">
        <f t="shared" si="1"/>
        <v>2648.5614740000005</v>
      </c>
      <c r="BD38">
        <v>24.08</v>
      </c>
      <c r="BE38">
        <v>7.63</v>
      </c>
      <c r="BF38">
        <v>2.38</v>
      </c>
      <c r="BG38">
        <v>1.98</v>
      </c>
      <c r="BH38">
        <v>5.77</v>
      </c>
      <c r="BI38">
        <v>7.17</v>
      </c>
      <c r="BJ38">
        <v>3.11</v>
      </c>
      <c r="BK38">
        <v>4.53</v>
      </c>
      <c r="BL38">
        <v>2.5</v>
      </c>
      <c r="BM38">
        <v>0</v>
      </c>
      <c r="BN38">
        <v>0.5</v>
      </c>
      <c r="BO38">
        <v>14.66</v>
      </c>
      <c r="BP38">
        <v>3.98</v>
      </c>
      <c r="BQ38">
        <v>4.41</v>
      </c>
      <c r="BR38">
        <v>1.08</v>
      </c>
      <c r="BS38">
        <v>0.46</v>
      </c>
      <c r="BT38">
        <v>0</v>
      </c>
      <c r="BU38">
        <v>0</v>
      </c>
      <c r="BV38">
        <v>0</v>
      </c>
      <c r="BW38">
        <f t="shared" si="2"/>
        <v>84.239999999999981</v>
      </c>
    </row>
    <row r="39" spans="1:75">
      <c r="A39" t="s">
        <v>81</v>
      </c>
      <c r="B39">
        <v>0</v>
      </c>
      <c r="C39">
        <v>35.700000000000003</v>
      </c>
      <c r="D39">
        <v>6.8250000000000002</v>
      </c>
      <c r="E39">
        <v>0</v>
      </c>
      <c r="F39">
        <v>53.213999999999999</v>
      </c>
      <c r="G39">
        <v>16.832999999999998</v>
      </c>
      <c r="H39">
        <v>0</v>
      </c>
      <c r="I39">
        <v>58.636000000000003</v>
      </c>
      <c r="J39">
        <v>2.74</v>
      </c>
      <c r="K39">
        <v>215.533728</v>
      </c>
      <c r="L39">
        <v>653.15250000000003</v>
      </c>
      <c r="M39">
        <v>46</v>
      </c>
      <c r="N39">
        <v>118.125</v>
      </c>
      <c r="O39">
        <v>123.66562500000001</v>
      </c>
      <c r="P39">
        <v>139.3125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343.125</v>
      </c>
      <c r="V39">
        <v>20.731850000000001</v>
      </c>
      <c r="W39">
        <v>147.515625</v>
      </c>
      <c r="X39">
        <v>0</v>
      </c>
      <c r="Y39">
        <v>0</v>
      </c>
      <c r="Z39">
        <v>6.5537999999999998</v>
      </c>
      <c r="AA39">
        <v>0</v>
      </c>
      <c r="AB39">
        <v>26.34008</v>
      </c>
      <c r="AC39">
        <v>19.35568</v>
      </c>
      <c r="AD39">
        <v>36.544144000000003</v>
      </c>
      <c r="AE39">
        <v>49.436556000000003</v>
      </c>
      <c r="AF39">
        <v>28.594000000000001</v>
      </c>
      <c r="AG39">
        <v>38.981999999999999</v>
      </c>
      <c r="AH39">
        <v>93.563599999999994</v>
      </c>
      <c r="AI39">
        <v>14.003</v>
      </c>
      <c r="AJ39">
        <v>0</v>
      </c>
      <c r="AK39">
        <v>0</v>
      </c>
      <c r="AL39">
        <v>73.206000000000003</v>
      </c>
      <c r="AM39">
        <v>0</v>
      </c>
      <c r="AN39">
        <v>0.80345999999999995</v>
      </c>
      <c r="AO39">
        <v>29.106000000000002</v>
      </c>
      <c r="AP39">
        <v>0</v>
      </c>
      <c r="AQ39">
        <v>46.683</v>
      </c>
      <c r="AR39">
        <v>21.523199999999999</v>
      </c>
      <c r="AS39">
        <v>0</v>
      </c>
      <c r="AT39">
        <v>7.9104000000000001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84.239999999999981</v>
      </c>
      <c r="BA39">
        <f t="shared" si="1"/>
        <v>2648.5614740000005</v>
      </c>
      <c r="BD39">
        <v>24.08</v>
      </c>
      <c r="BE39">
        <v>7.63</v>
      </c>
      <c r="BF39">
        <v>2.38</v>
      </c>
      <c r="BG39">
        <v>1.98</v>
      </c>
      <c r="BH39">
        <v>5.77</v>
      </c>
      <c r="BI39">
        <v>7.17</v>
      </c>
      <c r="BJ39">
        <v>3.11</v>
      </c>
      <c r="BK39">
        <v>4.53</v>
      </c>
      <c r="BL39">
        <v>2.5</v>
      </c>
      <c r="BM39">
        <v>0</v>
      </c>
      <c r="BN39">
        <v>0.5</v>
      </c>
      <c r="BO39">
        <v>14.66</v>
      </c>
      <c r="BP39">
        <v>3.98</v>
      </c>
      <c r="BQ39">
        <v>4.41</v>
      </c>
      <c r="BR39">
        <v>1.08</v>
      </c>
      <c r="BS39">
        <v>0.46</v>
      </c>
      <c r="BT39">
        <v>0</v>
      </c>
      <c r="BU39">
        <v>0</v>
      </c>
      <c r="BV39">
        <v>0</v>
      </c>
      <c r="BW39">
        <f t="shared" si="2"/>
        <v>84.239999999999981</v>
      </c>
    </row>
    <row r="40" spans="1:75">
      <c r="A40" t="s">
        <v>82</v>
      </c>
      <c r="B40">
        <v>0</v>
      </c>
      <c r="C40">
        <v>35.700000000000003</v>
      </c>
      <c r="D40">
        <v>6.8250000000000002</v>
      </c>
      <c r="E40">
        <v>0</v>
      </c>
      <c r="F40">
        <v>53.213999999999999</v>
      </c>
      <c r="G40">
        <v>16.832999999999998</v>
      </c>
      <c r="H40">
        <v>0</v>
      </c>
      <c r="I40">
        <v>58.636000000000003</v>
      </c>
      <c r="J40">
        <v>2.74</v>
      </c>
      <c r="K40">
        <v>215.533728</v>
      </c>
      <c r="L40">
        <v>653.15250000000003</v>
      </c>
      <c r="M40">
        <v>46</v>
      </c>
      <c r="N40">
        <v>118.125</v>
      </c>
      <c r="O40">
        <v>123.66562500000001</v>
      </c>
      <c r="P40">
        <v>139.3125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343.125</v>
      </c>
      <c r="V40">
        <v>20.731850000000001</v>
      </c>
      <c r="W40">
        <v>147.515625</v>
      </c>
      <c r="X40">
        <v>0</v>
      </c>
      <c r="Y40">
        <v>0</v>
      </c>
      <c r="Z40">
        <v>6.5537999999999998</v>
      </c>
      <c r="AA40">
        <v>0</v>
      </c>
      <c r="AB40">
        <v>26.34008</v>
      </c>
      <c r="AC40">
        <v>19.35568</v>
      </c>
      <c r="AD40">
        <v>36.544144000000003</v>
      </c>
      <c r="AE40">
        <v>49.436556000000003</v>
      </c>
      <c r="AF40">
        <v>28.594000000000001</v>
      </c>
      <c r="AG40">
        <v>38.981999999999999</v>
      </c>
      <c r="AH40">
        <v>93.563599999999994</v>
      </c>
      <c r="AI40">
        <v>14.003</v>
      </c>
      <c r="AJ40">
        <v>0</v>
      </c>
      <c r="AK40">
        <v>0</v>
      </c>
      <c r="AL40">
        <v>73.206000000000003</v>
      </c>
      <c r="AM40">
        <v>0</v>
      </c>
      <c r="AN40">
        <v>0.80345999999999995</v>
      </c>
      <c r="AO40">
        <v>29.106000000000002</v>
      </c>
      <c r="AP40">
        <v>0</v>
      </c>
      <c r="AQ40">
        <v>46.683</v>
      </c>
      <c r="AR40">
        <v>21.523199999999999</v>
      </c>
      <c r="AS40">
        <v>0</v>
      </c>
      <c r="AT40">
        <v>7.9104000000000001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84.239999999999981</v>
      </c>
      <c r="BA40">
        <f t="shared" si="1"/>
        <v>2648.5614740000005</v>
      </c>
      <c r="BD40">
        <v>24.08</v>
      </c>
      <c r="BE40">
        <v>7.63</v>
      </c>
      <c r="BF40">
        <v>2.38</v>
      </c>
      <c r="BG40">
        <v>1.98</v>
      </c>
      <c r="BH40">
        <v>5.77</v>
      </c>
      <c r="BI40">
        <v>7.17</v>
      </c>
      <c r="BJ40">
        <v>3.11</v>
      </c>
      <c r="BK40">
        <v>4.53</v>
      </c>
      <c r="BL40">
        <v>2.5</v>
      </c>
      <c r="BM40">
        <v>0</v>
      </c>
      <c r="BN40">
        <v>0.5</v>
      </c>
      <c r="BO40">
        <v>14.66</v>
      </c>
      <c r="BP40">
        <v>3.98</v>
      </c>
      <c r="BQ40">
        <v>4.41</v>
      </c>
      <c r="BR40">
        <v>1.08</v>
      </c>
      <c r="BS40">
        <v>0.46</v>
      </c>
      <c r="BT40">
        <v>0</v>
      </c>
      <c r="BU40">
        <v>0</v>
      </c>
      <c r="BV40">
        <v>0</v>
      </c>
      <c r="BW40">
        <f t="shared" si="2"/>
        <v>84.239999999999981</v>
      </c>
    </row>
    <row r="41" spans="1:75">
      <c r="A41" t="s">
        <v>83</v>
      </c>
      <c r="B41">
        <v>0</v>
      </c>
      <c r="C41">
        <v>35.700000000000003</v>
      </c>
      <c r="D41">
        <v>6.8250000000000002</v>
      </c>
      <c r="E41">
        <v>0</v>
      </c>
      <c r="F41">
        <v>53.213999999999999</v>
      </c>
      <c r="G41">
        <v>16.832999999999998</v>
      </c>
      <c r="H41">
        <v>0</v>
      </c>
      <c r="I41">
        <v>58.636000000000003</v>
      </c>
      <c r="J41">
        <v>2.74</v>
      </c>
      <c r="K41">
        <v>215.533728</v>
      </c>
      <c r="L41">
        <v>653.15250000000003</v>
      </c>
      <c r="M41">
        <v>46</v>
      </c>
      <c r="N41">
        <v>118.125</v>
      </c>
      <c r="O41">
        <v>123.66562500000001</v>
      </c>
      <c r="P41">
        <v>139.3125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343.125</v>
      </c>
      <c r="V41">
        <v>20.731850000000001</v>
      </c>
      <c r="W41">
        <v>147.515625</v>
      </c>
      <c r="X41">
        <v>0</v>
      </c>
      <c r="Y41">
        <v>0</v>
      </c>
      <c r="Z41">
        <v>6.5537999999999998</v>
      </c>
      <c r="AA41">
        <v>0</v>
      </c>
      <c r="AB41">
        <v>26.34008</v>
      </c>
      <c r="AC41">
        <v>19.35568</v>
      </c>
      <c r="AD41">
        <v>36.544144000000003</v>
      </c>
      <c r="AE41">
        <v>49.436556000000003</v>
      </c>
      <c r="AF41">
        <v>28.594000000000001</v>
      </c>
      <c r="AG41">
        <v>38.981999999999999</v>
      </c>
      <c r="AH41">
        <v>93.563599999999994</v>
      </c>
      <c r="AI41">
        <v>14.003</v>
      </c>
      <c r="AJ41">
        <v>0</v>
      </c>
      <c r="AK41">
        <v>0</v>
      </c>
      <c r="AL41">
        <v>69.72</v>
      </c>
      <c r="AM41">
        <v>0</v>
      </c>
      <c r="AN41">
        <v>0.80345999999999995</v>
      </c>
      <c r="AO41">
        <v>29.106000000000002</v>
      </c>
      <c r="AP41">
        <v>0</v>
      </c>
      <c r="AQ41">
        <v>46.683</v>
      </c>
      <c r="AR41">
        <v>21.523199999999999</v>
      </c>
      <c r="AS41">
        <v>0</v>
      </c>
      <c r="AT41">
        <v>7.9104000000000001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84.239999999999981</v>
      </c>
      <c r="BA41">
        <f t="shared" si="1"/>
        <v>2645.0754740000002</v>
      </c>
      <c r="BD41">
        <v>24.08</v>
      </c>
      <c r="BE41">
        <v>7.63</v>
      </c>
      <c r="BF41">
        <v>2.38</v>
      </c>
      <c r="BG41">
        <v>1.98</v>
      </c>
      <c r="BH41">
        <v>5.77</v>
      </c>
      <c r="BI41">
        <v>7.17</v>
      </c>
      <c r="BJ41">
        <v>3.11</v>
      </c>
      <c r="BK41">
        <v>4.53</v>
      </c>
      <c r="BL41">
        <v>2.5</v>
      </c>
      <c r="BM41">
        <v>0</v>
      </c>
      <c r="BN41">
        <v>0.5</v>
      </c>
      <c r="BO41">
        <v>14.66</v>
      </c>
      <c r="BP41">
        <v>3.98</v>
      </c>
      <c r="BQ41">
        <v>4.41</v>
      </c>
      <c r="BR41">
        <v>1.08</v>
      </c>
      <c r="BS41">
        <v>0.46</v>
      </c>
      <c r="BT41">
        <v>0</v>
      </c>
      <c r="BU41">
        <v>0</v>
      </c>
      <c r="BV41">
        <v>0</v>
      </c>
      <c r="BW41">
        <f t="shared" si="2"/>
        <v>84.239999999999981</v>
      </c>
    </row>
    <row r="42" spans="1:75">
      <c r="A42" t="s">
        <v>84</v>
      </c>
      <c r="B42">
        <v>0</v>
      </c>
      <c r="C42">
        <v>35.700000000000003</v>
      </c>
      <c r="D42">
        <v>6.8250000000000002</v>
      </c>
      <c r="E42">
        <v>0</v>
      </c>
      <c r="F42">
        <v>53.213999999999999</v>
      </c>
      <c r="G42">
        <v>16.832999999999998</v>
      </c>
      <c r="H42">
        <v>0</v>
      </c>
      <c r="I42">
        <v>58.636000000000003</v>
      </c>
      <c r="J42">
        <v>2.74</v>
      </c>
      <c r="K42">
        <v>215.533728</v>
      </c>
      <c r="L42">
        <v>653.15250000000003</v>
      </c>
      <c r="M42">
        <v>46</v>
      </c>
      <c r="N42">
        <v>118.125</v>
      </c>
      <c r="O42">
        <v>123.66562500000001</v>
      </c>
      <c r="P42">
        <v>139.3125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343.125</v>
      </c>
      <c r="V42">
        <v>20.731850000000001</v>
      </c>
      <c r="W42">
        <v>147.515625</v>
      </c>
      <c r="X42">
        <v>0</v>
      </c>
      <c r="Y42">
        <v>0</v>
      </c>
      <c r="Z42">
        <v>6.5537999999999998</v>
      </c>
      <c r="AA42">
        <v>0</v>
      </c>
      <c r="AB42">
        <v>26.34008</v>
      </c>
      <c r="AC42">
        <v>19.35568</v>
      </c>
      <c r="AD42">
        <v>36.544144000000003</v>
      </c>
      <c r="AE42">
        <v>49.436556000000003</v>
      </c>
      <c r="AF42">
        <v>28.594000000000001</v>
      </c>
      <c r="AG42">
        <v>38.981999999999999</v>
      </c>
      <c r="AH42">
        <v>93.563599999999994</v>
      </c>
      <c r="AI42">
        <v>14.003</v>
      </c>
      <c r="AJ42">
        <v>0</v>
      </c>
      <c r="AK42">
        <v>0</v>
      </c>
      <c r="AL42">
        <v>69.72</v>
      </c>
      <c r="AM42">
        <v>0</v>
      </c>
      <c r="AN42">
        <v>0.80345999999999995</v>
      </c>
      <c r="AO42">
        <v>29.106000000000002</v>
      </c>
      <c r="AP42">
        <v>0</v>
      </c>
      <c r="AQ42">
        <v>46.683</v>
      </c>
      <c r="AR42">
        <v>21.523199999999999</v>
      </c>
      <c r="AS42">
        <v>0</v>
      </c>
      <c r="AT42">
        <v>7.9104000000000001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84.309999999999988</v>
      </c>
      <c r="BA42">
        <f t="shared" si="1"/>
        <v>2645.1454740000004</v>
      </c>
      <c r="BD42">
        <v>24.08</v>
      </c>
      <c r="BE42">
        <v>7.63</v>
      </c>
      <c r="BF42">
        <v>2.38</v>
      </c>
      <c r="BG42">
        <v>1.98</v>
      </c>
      <c r="BH42">
        <v>5.77</v>
      </c>
      <c r="BI42">
        <v>7.17</v>
      </c>
      <c r="BJ42">
        <v>3.11</v>
      </c>
      <c r="BK42">
        <v>4.5599999999999996</v>
      </c>
      <c r="BL42">
        <v>2.54</v>
      </c>
      <c r="BM42">
        <v>0</v>
      </c>
      <c r="BN42">
        <v>0.5</v>
      </c>
      <c r="BO42">
        <v>14.66</v>
      </c>
      <c r="BP42">
        <v>3.98</v>
      </c>
      <c r="BQ42">
        <v>4.41</v>
      </c>
      <c r="BR42">
        <v>1.08</v>
      </c>
      <c r="BS42">
        <v>0.46</v>
      </c>
      <c r="BT42">
        <v>0</v>
      </c>
      <c r="BU42">
        <v>0</v>
      </c>
      <c r="BV42">
        <v>0</v>
      </c>
      <c r="BW42">
        <f t="shared" si="2"/>
        <v>84.309999999999988</v>
      </c>
    </row>
    <row r="43" spans="1:75">
      <c r="A43" t="s">
        <v>85</v>
      </c>
      <c r="B43">
        <v>0</v>
      </c>
      <c r="C43">
        <v>35.700000000000003</v>
      </c>
      <c r="D43">
        <v>6.8250000000000002</v>
      </c>
      <c r="E43">
        <v>0</v>
      </c>
      <c r="F43">
        <v>53.213999999999999</v>
      </c>
      <c r="G43">
        <v>16.832999999999998</v>
      </c>
      <c r="H43">
        <v>0</v>
      </c>
      <c r="I43">
        <v>58.636000000000003</v>
      </c>
      <c r="J43">
        <v>2.74</v>
      </c>
      <c r="K43">
        <v>215.533728</v>
      </c>
      <c r="L43">
        <v>653.15250000000003</v>
      </c>
      <c r="M43">
        <v>46</v>
      </c>
      <c r="N43">
        <v>118.125</v>
      </c>
      <c r="O43">
        <v>123.66562500000001</v>
      </c>
      <c r="P43">
        <v>139.3125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343.125</v>
      </c>
      <c r="V43">
        <v>20.731850000000001</v>
      </c>
      <c r="W43">
        <v>147.515625</v>
      </c>
      <c r="X43">
        <v>0</v>
      </c>
      <c r="Y43">
        <v>0</v>
      </c>
      <c r="Z43">
        <v>6.5537999999999998</v>
      </c>
      <c r="AA43">
        <v>0</v>
      </c>
      <c r="AB43">
        <v>13.17004</v>
      </c>
      <c r="AC43">
        <v>9.6778399999999998</v>
      </c>
      <c r="AD43">
        <v>36.544144000000003</v>
      </c>
      <c r="AE43">
        <v>49.436556000000003</v>
      </c>
      <c r="AF43">
        <v>28.594000000000001</v>
      </c>
      <c r="AG43">
        <v>38.981999999999999</v>
      </c>
      <c r="AH43">
        <v>93.563599999999994</v>
      </c>
      <c r="AI43">
        <v>14.003</v>
      </c>
      <c r="AJ43">
        <v>0</v>
      </c>
      <c r="AK43">
        <v>0</v>
      </c>
      <c r="AL43">
        <v>63.91</v>
      </c>
      <c r="AM43">
        <v>0</v>
      </c>
      <c r="AN43">
        <v>0.80345999999999995</v>
      </c>
      <c r="AO43">
        <v>29.106000000000002</v>
      </c>
      <c r="AP43">
        <v>0</v>
      </c>
      <c r="AQ43">
        <v>31.122</v>
      </c>
      <c r="AR43">
        <v>21.523199999999999</v>
      </c>
      <c r="AS43">
        <v>0</v>
      </c>
      <c r="AT43">
        <v>7.9104000000000001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84.309999999999988</v>
      </c>
      <c r="BA43">
        <f t="shared" si="1"/>
        <v>2600.926594</v>
      </c>
      <c r="BD43">
        <v>24.08</v>
      </c>
      <c r="BE43">
        <v>7.63</v>
      </c>
      <c r="BF43">
        <v>2.38</v>
      </c>
      <c r="BG43">
        <v>1.98</v>
      </c>
      <c r="BH43">
        <v>5.77</v>
      </c>
      <c r="BI43">
        <v>7.17</v>
      </c>
      <c r="BJ43">
        <v>3.11</v>
      </c>
      <c r="BK43">
        <v>4.5599999999999996</v>
      </c>
      <c r="BL43">
        <v>2.54</v>
      </c>
      <c r="BM43">
        <v>0</v>
      </c>
      <c r="BN43">
        <v>0.5</v>
      </c>
      <c r="BO43">
        <v>14.66</v>
      </c>
      <c r="BP43">
        <v>3.98</v>
      </c>
      <c r="BQ43">
        <v>4.41</v>
      </c>
      <c r="BR43">
        <v>1.08</v>
      </c>
      <c r="BS43">
        <v>0.46</v>
      </c>
      <c r="BT43">
        <v>0</v>
      </c>
      <c r="BU43">
        <v>0</v>
      </c>
      <c r="BV43">
        <v>0</v>
      </c>
      <c r="BW43">
        <f t="shared" si="2"/>
        <v>84.309999999999988</v>
      </c>
    </row>
    <row r="44" spans="1:75">
      <c r="A44" t="s">
        <v>86</v>
      </c>
      <c r="B44">
        <v>0</v>
      </c>
      <c r="C44">
        <v>35.700000000000003</v>
      </c>
      <c r="D44">
        <v>6.8250000000000002</v>
      </c>
      <c r="E44">
        <v>0</v>
      </c>
      <c r="F44">
        <v>53.213999999999999</v>
      </c>
      <c r="G44">
        <v>16.832999999999998</v>
      </c>
      <c r="H44">
        <v>0</v>
      </c>
      <c r="I44">
        <v>58.636000000000003</v>
      </c>
      <c r="J44">
        <v>2.74</v>
      </c>
      <c r="K44">
        <v>215.533728</v>
      </c>
      <c r="L44">
        <v>653.15250000000003</v>
      </c>
      <c r="M44">
        <v>46</v>
      </c>
      <c r="N44">
        <v>118.125</v>
      </c>
      <c r="O44">
        <v>123.66562500000001</v>
      </c>
      <c r="P44">
        <v>139.3125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343.125</v>
      </c>
      <c r="V44">
        <v>20.731850000000001</v>
      </c>
      <c r="W44">
        <v>147.515625</v>
      </c>
      <c r="X44">
        <v>0</v>
      </c>
      <c r="Y44">
        <v>0</v>
      </c>
      <c r="Z44">
        <v>6.5537999999999998</v>
      </c>
      <c r="AA44">
        <v>0</v>
      </c>
      <c r="AB44">
        <v>13.17004</v>
      </c>
      <c r="AC44">
        <v>9.6778399999999998</v>
      </c>
      <c r="AD44">
        <v>36.544144000000003</v>
      </c>
      <c r="AE44">
        <v>49.436556000000003</v>
      </c>
      <c r="AF44">
        <v>28.594000000000001</v>
      </c>
      <c r="AG44">
        <v>38.981999999999999</v>
      </c>
      <c r="AH44">
        <v>93.563599999999994</v>
      </c>
      <c r="AI44">
        <v>14.003</v>
      </c>
      <c r="AJ44">
        <v>0</v>
      </c>
      <c r="AK44">
        <v>0</v>
      </c>
      <c r="AL44">
        <v>63.91</v>
      </c>
      <c r="AM44">
        <v>0</v>
      </c>
      <c r="AN44">
        <v>0.80345999999999995</v>
      </c>
      <c r="AO44">
        <v>29.106000000000002</v>
      </c>
      <c r="AP44">
        <v>0</v>
      </c>
      <c r="AQ44">
        <v>31.122</v>
      </c>
      <c r="AR44">
        <v>21.523199999999999</v>
      </c>
      <c r="AS44">
        <v>0</v>
      </c>
      <c r="AT44">
        <v>7.9104000000000001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84.449999999999974</v>
      </c>
      <c r="BA44">
        <f t="shared" si="1"/>
        <v>2601.0665939999999</v>
      </c>
      <c r="BD44">
        <v>24.08</v>
      </c>
      <c r="BE44">
        <v>7.63</v>
      </c>
      <c r="BF44">
        <v>2.38</v>
      </c>
      <c r="BG44">
        <v>1.98</v>
      </c>
      <c r="BH44">
        <v>5.77</v>
      </c>
      <c r="BI44">
        <v>7.17</v>
      </c>
      <c r="BJ44">
        <v>3.11</v>
      </c>
      <c r="BK44">
        <v>4.6500000000000004</v>
      </c>
      <c r="BL44">
        <v>2.59</v>
      </c>
      <c r="BM44">
        <v>0</v>
      </c>
      <c r="BN44">
        <v>0.5</v>
      </c>
      <c r="BO44">
        <v>14.66</v>
      </c>
      <c r="BP44">
        <v>3.98</v>
      </c>
      <c r="BQ44">
        <v>4.41</v>
      </c>
      <c r="BR44">
        <v>1.08</v>
      </c>
      <c r="BS44">
        <v>0.46</v>
      </c>
      <c r="BT44">
        <v>0</v>
      </c>
      <c r="BU44">
        <v>0</v>
      </c>
      <c r="BV44">
        <v>0</v>
      </c>
      <c r="BW44">
        <f t="shared" si="2"/>
        <v>84.449999999999974</v>
      </c>
    </row>
    <row r="45" spans="1:75">
      <c r="A45" t="s">
        <v>87</v>
      </c>
      <c r="B45">
        <v>0</v>
      </c>
      <c r="C45">
        <v>35.700000000000003</v>
      </c>
      <c r="D45">
        <v>6.8250000000000002</v>
      </c>
      <c r="E45">
        <v>0</v>
      </c>
      <c r="F45">
        <v>53.213999999999999</v>
      </c>
      <c r="G45">
        <v>16.832999999999998</v>
      </c>
      <c r="H45">
        <v>0</v>
      </c>
      <c r="I45">
        <v>58.636000000000003</v>
      </c>
      <c r="J45">
        <v>2.74</v>
      </c>
      <c r="K45">
        <v>215.533728</v>
      </c>
      <c r="L45">
        <v>653.15250000000003</v>
      </c>
      <c r="M45">
        <v>46</v>
      </c>
      <c r="N45">
        <v>118.125</v>
      </c>
      <c r="O45">
        <v>123.66562500000001</v>
      </c>
      <c r="P45">
        <v>139.3125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343.125</v>
      </c>
      <c r="V45">
        <v>20.731850000000001</v>
      </c>
      <c r="W45">
        <v>147.515625</v>
      </c>
      <c r="X45">
        <v>0</v>
      </c>
      <c r="Y45">
        <v>0</v>
      </c>
      <c r="Z45">
        <v>6.5537999999999998</v>
      </c>
      <c r="AA45">
        <v>0</v>
      </c>
      <c r="AB45">
        <v>13.17004</v>
      </c>
      <c r="AC45">
        <v>9.6778399999999998</v>
      </c>
      <c r="AD45">
        <v>36.544144000000003</v>
      </c>
      <c r="AE45">
        <v>49.436556000000003</v>
      </c>
      <c r="AF45">
        <v>28.594000000000001</v>
      </c>
      <c r="AG45">
        <v>38.981999999999999</v>
      </c>
      <c r="AH45">
        <v>93.563599999999994</v>
      </c>
      <c r="AI45">
        <v>14.003</v>
      </c>
      <c r="AJ45">
        <v>0</v>
      </c>
      <c r="AK45">
        <v>0</v>
      </c>
      <c r="AL45">
        <v>63.91</v>
      </c>
      <c r="AM45">
        <v>0</v>
      </c>
      <c r="AN45">
        <v>0.80345999999999995</v>
      </c>
      <c r="AO45">
        <v>29.106000000000002</v>
      </c>
      <c r="AP45">
        <v>0</v>
      </c>
      <c r="AQ45">
        <v>31.122</v>
      </c>
      <c r="AR45">
        <v>32.553840000000001</v>
      </c>
      <c r="AS45">
        <v>0</v>
      </c>
      <c r="AT45">
        <v>7.9104000000000001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82.059999999999974</v>
      </c>
      <c r="BA45">
        <f t="shared" si="1"/>
        <v>2609.707234</v>
      </c>
      <c r="BD45">
        <v>24.08</v>
      </c>
      <c r="BE45">
        <v>7.63</v>
      </c>
      <c r="BF45">
        <v>2.38</v>
      </c>
      <c r="BG45">
        <v>1.98</v>
      </c>
      <c r="BH45">
        <v>5.77</v>
      </c>
      <c r="BI45">
        <v>4.78</v>
      </c>
      <c r="BJ45">
        <v>3.11</v>
      </c>
      <c r="BK45">
        <v>4.6500000000000004</v>
      </c>
      <c r="BL45">
        <v>2.59</v>
      </c>
      <c r="BM45">
        <v>0</v>
      </c>
      <c r="BN45">
        <v>0.5</v>
      </c>
      <c r="BO45">
        <v>14.66</v>
      </c>
      <c r="BP45">
        <v>3.98</v>
      </c>
      <c r="BQ45">
        <v>4.41</v>
      </c>
      <c r="BR45">
        <v>1.08</v>
      </c>
      <c r="BS45">
        <v>0.46</v>
      </c>
      <c r="BT45">
        <v>0</v>
      </c>
      <c r="BU45">
        <v>0</v>
      </c>
      <c r="BV45">
        <v>0</v>
      </c>
      <c r="BW45">
        <f t="shared" si="2"/>
        <v>82.059999999999974</v>
      </c>
    </row>
    <row r="46" spans="1:75">
      <c r="A46" t="s">
        <v>88</v>
      </c>
      <c r="B46">
        <v>0</v>
      </c>
      <c r="C46">
        <v>35.700000000000003</v>
      </c>
      <c r="D46">
        <v>6.8250000000000002</v>
      </c>
      <c r="E46">
        <v>0</v>
      </c>
      <c r="F46">
        <v>53.213999999999999</v>
      </c>
      <c r="G46">
        <v>16.832999999999998</v>
      </c>
      <c r="H46">
        <v>0</v>
      </c>
      <c r="I46">
        <v>58.636000000000003</v>
      </c>
      <c r="J46">
        <v>2.74</v>
      </c>
      <c r="K46">
        <v>215.533728</v>
      </c>
      <c r="L46">
        <v>653.15250000000003</v>
      </c>
      <c r="M46">
        <v>46</v>
      </c>
      <c r="N46">
        <v>118.125</v>
      </c>
      <c r="O46">
        <v>123.66562500000001</v>
      </c>
      <c r="P46">
        <v>139.3125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343.125</v>
      </c>
      <c r="V46">
        <v>20.731850000000001</v>
      </c>
      <c r="W46">
        <v>147.515625</v>
      </c>
      <c r="X46">
        <v>0</v>
      </c>
      <c r="Y46">
        <v>0</v>
      </c>
      <c r="Z46">
        <v>6.5537999999999998</v>
      </c>
      <c r="AA46">
        <v>0</v>
      </c>
      <c r="AB46">
        <v>13.17004</v>
      </c>
      <c r="AC46">
        <v>9.6778399999999998</v>
      </c>
      <c r="AD46">
        <v>36.544144000000003</v>
      </c>
      <c r="AE46">
        <v>49.436556000000003</v>
      </c>
      <c r="AF46">
        <v>28.594000000000001</v>
      </c>
      <c r="AG46">
        <v>38.981999999999999</v>
      </c>
      <c r="AH46">
        <v>93.563599999999994</v>
      </c>
      <c r="AI46">
        <v>14.003</v>
      </c>
      <c r="AJ46">
        <v>0</v>
      </c>
      <c r="AK46">
        <v>0</v>
      </c>
      <c r="AL46">
        <v>63.91</v>
      </c>
      <c r="AM46">
        <v>0</v>
      </c>
      <c r="AN46">
        <v>0.80345999999999995</v>
      </c>
      <c r="AO46">
        <v>29.106000000000002</v>
      </c>
      <c r="AP46">
        <v>0</v>
      </c>
      <c r="AQ46">
        <v>31.122</v>
      </c>
      <c r="AR46">
        <v>32.553840000000001</v>
      </c>
      <c r="AS46">
        <v>0</v>
      </c>
      <c r="AT46">
        <v>7.9104000000000001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82.059999999999974</v>
      </c>
      <c r="BA46">
        <f t="shared" si="1"/>
        <v>2609.707234</v>
      </c>
      <c r="BD46">
        <v>24.08</v>
      </c>
      <c r="BE46">
        <v>7.63</v>
      </c>
      <c r="BF46">
        <v>2.38</v>
      </c>
      <c r="BG46">
        <v>1.98</v>
      </c>
      <c r="BH46">
        <v>5.77</v>
      </c>
      <c r="BI46">
        <v>4.78</v>
      </c>
      <c r="BJ46">
        <v>3.11</v>
      </c>
      <c r="BK46">
        <v>4.6500000000000004</v>
      </c>
      <c r="BL46">
        <v>2.59</v>
      </c>
      <c r="BM46">
        <v>0</v>
      </c>
      <c r="BN46">
        <v>0.5</v>
      </c>
      <c r="BO46">
        <v>14.66</v>
      </c>
      <c r="BP46">
        <v>3.98</v>
      </c>
      <c r="BQ46">
        <v>4.41</v>
      </c>
      <c r="BR46">
        <v>1.08</v>
      </c>
      <c r="BS46">
        <v>0.46</v>
      </c>
      <c r="BT46">
        <v>0</v>
      </c>
      <c r="BU46">
        <v>0</v>
      </c>
      <c r="BV46">
        <v>0</v>
      </c>
      <c r="BW46">
        <f t="shared" si="2"/>
        <v>82.059999999999974</v>
      </c>
    </row>
    <row r="47" spans="1:75">
      <c r="A47" t="s">
        <v>89</v>
      </c>
      <c r="B47">
        <v>0</v>
      </c>
      <c r="C47">
        <v>35.700000000000003</v>
      </c>
      <c r="D47">
        <v>6.8250000000000002</v>
      </c>
      <c r="E47">
        <v>0</v>
      </c>
      <c r="F47">
        <v>53.213999999999999</v>
      </c>
      <c r="G47">
        <v>16.832999999999998</v>
      </c>
      <c r="H47">
        <v>0</v>
      </c>
      <c r="I47">
        <v>58.636000000000003</v>
      </c>
      <c r="J47">
        <v>2.74</v>
      </c>
      <c r="K47">
        <v>215.533728</v>
      </c>
      <c r="L47">
        <v>653.15250000000003</v>
      </c>
      <c r="M47">
        <v>46</v>
      </c>
      <c r="N47">
        <v>118.125</v>
      </c>
      <c r="O47">
        <v>123.66562500000001</v>
      </c>
      <c r="P47">
        <v>139.3125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345.375</v>
      </c>
      <c r="V47">
        <v>20.731850000000001</v>
      </c>
      <c r="W47">
        <v>147.515625</v>
      </c>
      <c r="X47">
        <v>0</v>
      </c>
      <c r="Y47">
        <v>0</v>
      </c>
      <c r="Z47">
        <v>6.5537999999999998</v>
      </c>
      <c r="AA47">
        <v>0</v>
      </c>
      <c r="AB47">
        <v>13.17004</v>
      </c>
      <c r="AC47">
        <v>9.6778399999999998</v>
      </c>
      <c r="AD47">
        <v>36.544144000000003</v>
      </c>
      <c r="AE47">
        <v>49.436556000000003</v>
      </c>
      <c r="AF47">
        <v>28.594000000000001</v>
      </c>
      <c r="AG47">
        <v>38.981999999999999</v>
      </c>
      <c r="AH47">
        <v>93.563599999999994</v>
      </c>
      <c r="AI47">
        <v>14.003</v>
      </c>
      <c r="AJ47">
        <v>0</v>
      </c>
      <c r="AK47">
        <v>0</v>
      </c>
      <c r="AL47">
        <v>58.1</v>
      </c>
      <c r="AM47">
        <v>0</v>
      </c>
      <c r="AN47">
        <v>0.80345999999999995</v>
      </c>
      <c r="AO47">
        <v>29.106000000000002</v>
      </c>
      <c r="AP47">
        <v>0</v>
      </c>
      <c r="AQ47">
        <v>31.122</v>
      </c>
      <c r="AR47">
        <v>32.553840000000001</v>
      </c>
      <c r="AS47">
        <v>0</v>
      </c>
      <c r="AT47">
        <v>7.9104000000000001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82.079999999999984</v>
      </c>
      <c r="BA47">
        <f t="shared" si="1"/>
        <v>2606.167234</v>
      </c>
      <c r="BD47">
        <v>24.08</v>
      </c>
      <c r="BE47">
        <v>7.63</v>
      </c>
      <c r="BF47">
        <v>2.4</v>
      </c>
      <c r="BG47">
        <v>1.98</v>
      </c>
      <c r="BH47">
        <v>5.77</v>
      </c>
      <c r="BI47">
        <v>4.78</v>
      </c>
      <c r="BJ47">
        <v>3.11</v>
      </c>
      <c r="BK47">
        <v>4.6500000000000004</v>
      </c>
      <c r="BL47">
        <v>2.59</v>
      </c>
      <c r="BM47">
        <v>0</v>
      </c>
      <c r="BN47">
        <v>0.5</v>
      </c>
      <c r="BO47">
        <v>14.66</v>
      </c>
      <c r="BP47">
        <v>3.98</v>
      </c>
      <c r="BQ47">
        <v>4.41</v>
      </c>
      <c r="BR47">
        <v>1.08</v>
      </c>
      <c r="BS47">
        <v>0.46</v>
      </c>
      <c r="BT47">
        <v>0</v>
      </c>
      <c r="BU47">
        <v>0</v>
      </c>
      <c r="BV47">
        <v>0</v>
      </c>
      <c r="BW47">
        <f t="shared" si="2"/>
        <v>82.079999999999984</v>
      </c>
    </row>
    <row r="48" spans="1:75">
      <c r="A48" t="s">
        <v>90</v>
      </c>
      <c r="B48">
        <v>0</v>
      </c>
      <c r="C48">
        <v>35.700000000000003</v>
      </c>
      <c r="D48">
        <v>6.8250000000000002</v>
      </c>
      <c r="E48">
        <v>0</v>
      </c>
      <c r="F48">
        <v>53.213999999999999</v>
      </c>
      <c r="G48">
        <v>16.832999999999998</v>
      </c>
      <c r="H48">
        <v>0</v>
      </c>
      <c r="I48">
        <v>58.636000000000003</v>
      </c>
      <c r="J48">
        <v>2.74</v>
      </c>
      <c r="K48">
        <v>215.533728</v>
      </c>
      <c r="L48">
        <v>653.15250000000003</v>
      </c>
      <c r="M48">
        <v>46</v>
      </c>
      <c r="N48">
        <v>118.125</v>
      </c>
      <c r="O48">
        <v>123.66562500000001</v>
      </c>
      <c r="P48">
        <v>139.3125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345.375</v>
      </c>
      <c r="V48">
        <v>20.731850000000001</v>
      </c>
      <c r="W48">
        <v>147.515625</v>
      </c>
      <c r="X48">
        <v>0</v>
      </c>
      <c r="Y48">
        <v>0</v>
      </c>
      <c r="Z48">
        <v>6.5537999999999998</v>
      </c>
      <c r="AA48">
        <v>0</v>
      </c>
      <c r="AB48">
        <v>13.17004</v>
      </c>
      <c r="AC48">
        <v>9.6778399999999998</v>
      </c>
      <c r="AD48">
        <v>36.544144000000003</v>
      </c>
      <c r="AE48">
        <v>49.436556000000003</v>
      </c>
      <c r="AF48">
        <v>28.594000000000001</v>
      </c>
      <c r="AG48">
        <v>38.981999999999999</v>
      </c>
      <c r="AH48">
        <v>93.563599999999994</v>
      </c>
      <c r="AI48">
        <v>14.003</v>
      </c>
      <c r="AJ48">
        <v>0</v>
      </c>
      <c r="AK48">
        <v>0</v>
      </c>
      <c r="AL48">
        <v>58.1</v>
      </c>
      <c r="AM48">
        <v>0</v>
      </c>
      <c r="AN48">
        <v>0.80345999999999995</v>
      </c>
      <c r="AO48">
        <v>29.106000000000002</v>
      </c>
      <c r="AP48">
        <v>0</v>
      </c>
      <c r="AQ48">
        <v>31.122</v>
      </c>
      <c r="AR48">
        <v>32.553840000000001</v>
      </c>
      <c r="AS48">
        <v>0</v>
      </c>
      <c r="AT48">
        <v>7.9104000000000001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82.079999999999984</v>
      </c>
      <c r="BA48">
        <f t="shared" si="1"/>
        <v>2606.167234</v>
      </c>
      <c r="BD48">
        <v>24.08</v>
      </c>
      <c r="BE48">
        <v>7.63</v>
      </c>
      <c r="BF48">
        <v>2.4</v>
      </c>
      <c r="BG48">
        <v>1.98</v>
      </c>
      <c r="BH48">
        <v>5.77</v>
      </c>
      <c r="BI48">
        <v>4.78</v>
      </c>
      <c r="BJ48">
        <v>3.11</v>
      </c>
      <c r="BK48">
        <v>4.6500000000000004</v>
      </c>
      <c r="BL48">
        <v>2.59</v>
      </c>
      <c r="BM48">
        <v>0</v>
      </c>
      <c r="BN48">
        <v>0.5</v>
      </c>
      <c r="BO48">
        <v>14.66</v>
      </c>
      <c r="BP48">
        <v>3.98</v>
      </c>
      <c r="BQ48">
        <v>4.41</v>
      </c>
      <c r="BR48">
        <v>1.08</v>
      </c>
      <c r="BS48">
        <v>0.46</v>
      </c>
      <c r="BT48">
        <v>0</v>
      </c>
      <c r="BU48">
        <v>0</v>
      </c>
      <c r="BV48">
        <v>0</v>
      </c>
      <c r="BW48">
        <f t="shared" si="2"/>
        <v>82.079999999999984</v>
      </c>
    </row>
    <row r="49" spans="1:75">
      <c r="A49" t="s">
        <v>91</v>
      </c>
      <c r="B49">
        <v>0</v>
      </c>
      <c r="C49">
        <v>35.700000000000003</v>
      </c>
      <c r="D49">
        <v>6.8250000000000002</v>
      </c>
      <c r="E49">
        <v>0</v>
      </c>
      <c r="F49">
        <v>53.213999999999999</v>
      </c>
      <c r="G49">
        <v>16.832999999999998</v>
      </c>
      <c r="H49">
        <v>0</v>
      </c>
      <c r="I49">
        <v>58.636000000000003</v>
      </c>
      <c r="J49">
        <v>2.74</v>
      </c>
      <c r="K49">
        <v>215.533728</v>
      </c>
      <c r="L49">
        <v>653.15250000000003</v>
      </c>
      <c r="M49">
        <v>46</v>
      </c>
      <c r="N49">
        <v>118.125</v>
      </c>
      <c r="O49">
        <v>123.66562500000001</v>
      </c>
      <c r="P49">
        <v>139.3125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345.375</v>
      </c>
      <c r="V49">
        <v>20.731850000000001</v>
      </c>
      <c r="W49">
        <v>147.515625</v>
      </c>
      <c r="X49">
        <v>0</v>
      </c>
      <c r="Y49">
        <v>0</v>
      </c>
      <c r="Z49">
        <v>6.5537999999999998</v>
      </c>
      <c r="AA49">
        <v>0</v>
      </c>
      <c r="AB49">
        <v>13.17004</v>
      </c>
      <c r="AC49">
        <v>9.6778399999999998</v>
      </c>
      <c r="AD49">
        <v>36.544144000000003</v>
      </c>
      <c r="AE49">
        <v>49.436556000000003</v>
      </c>
      <c r="AF49">
        <v>28.594000000000001</v>
      </c>
      <c r="AG49">
        <v>38.981999999999999</v>
      </c>
      <c r="AH49">
        <v>116.9545</v>
      </c>
      <c r="AI49">
        <v>14.003</v>
      </c>
      <c r="AJ49">
        <v>0</v>
      </c>
      <c r="AK49">
        <v>0</v>
      </c>
      <c r="AL49">
        <v>58.1</v>
      </c>
      <c r="AM49">
        <v>0</v>
      </c>
      <c r="AN49">
        <v>0.80345999999999995</v>
      </c>
      <c r="AO49">
        <v>29.106000000000002</v>
      </c>
      <c r="AP49">
        <v>0</v>
      </c>
      <c r="AQ49">
        <v>31.122</v>
      </c>
      <c r="AR49">
        <v>32.553840000000001</v>
      </c>
      <c r="AS49">
        <v>0</v>
      </c>
      <c r="AT49">
        <v>7.9104000000000001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82.079999999999984</v>
      </c>
      <c r="BA49">
        <f t="shared" si="1"/>
        <v>2629.5581339999999</v>
      </c>
      <c r="BD49">
        <v>24.08</v>
      </c>
      <c r="BE49">
        <v>7.63</v>
      </c>
      <c r="BF49">
        <v>2.4</v>
      </c>
      <c r="BG49">
        <v>1.98</v>
      </c>
      <c r="BH49">
        <v>5.77</v>
      </c>
      <c r="BI49">
        <v>4.78</v>
      </c>
      <c r="BJ49">
        <v>3.11</v>
      </c>
      <c r="BK49">
        <v>4.6500000000000004</v>
      </c>
      <c r="BL49">
        <v>2.59</v>
      </c>
      <c r="BM49">
        <v>0</v>
      </c>
      <c r="BN49">
        <v>0.5</v>
      </c>
      <c r="BO49">
        <v>14.66</v>
      </c>
      <c r="BP49">
        <v>3.98</v>
      </c>
      <c r="BQ49">
        <v>4.41</v>
      </c>
      <c r="BR49">
        <v>1.08</v>
      </c>
      <c r="BS49">
        <v>0.46</v>
      </c>
      <c r="BT49">
        <v>0</v>
      </c>
      <c r="BU49">
        <v>0</v>
      </c>
      <c r="BV49">
        <v>0</v>
      </c>
      <c r="BW49">
        <f t="shared" si="2"/>
        <v>82.079999999999984</v>
      </c>
    </row>
    <row r="50" spans="1:75">
      <c r="A50" t="s">
        <v>92</v>
      </c>
      <c r="B50">
        <v>0</v>
      </c>
      <c r="C50">
        <v>35.700000000000003</v>
      </c>
      <c r="D50">
        <v>6.8250000000000002</v>
      </c>
      <c r="E50">
        <v>0</v>
      </c>
      <c r="F50">
        <v>53.213999999999999</v>
      </c>
      <c r="G50">
        <v>16.832999999999998</v>
      </c>
      <c r="H50">
        <v>0</v>
      </c>
      <c r="I50">
        <v>58.636000000000003</v>
      </c>
      <c r="J50">
        <v>2.74</v>
      </c>
      <c r="K50">
        <v>215.533728</v>
      </c>
      <c r="L50">
        <v>653.15250000000003</v>
      </c>
      <c r="M50">
        <v>46</v>
      </c>
      <c r="N50">
        <v>118.125</v>
      </c>
      <c r="O50">
        <v>123.66562500000001</v>
      </c>
      <c r="P50">
        <v>139.3125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345.375</v>
      </c>
      <c r="V50">
        <v>20.731850000000001</v>
      </c>
      <c r="W50">
        <v>147.515625</v>
      </c>
      <c r="X50">
        <v>0</v>
      </c>
      <c r="Y50">
        <v>0</v>
      </c>
      <c r="Z50">
        <v>6.5537999999999998</v>
      </c>
      <c r="AA50">
        <v>0</v>
      </c>
      <c r="AB50">
        <v>13.17004</v>
      </c>
      <c r="AC50">
        <v>9.6778399999999998</v>
      </c>
      <c r="AD50">
        <v>36.544144000000003</v>
      </c>
      <c r="AE50">
        <v>49.436556000000003</v>
      </c>
      <c r="AF50">
        <v>28.594000000000001</v>
      </c>
      <c r="AG50">
        <v>38.981999999999999</v>
      </c>
      <c r="AH50">
        <v>116.9545</v>
      </c>
      <c r="AI50">
        <v>14.003</v>
      </c>
      <c r="AJ50">
        <v>0</v>
      </c>
      <c r="AK50">
        <v>0</v>
      </c>
      <c r="AL50">
        <v>58.1</v>
      </c>
      <c r="AM50">
        <v>0</v>
      </c>
      <c r="AN50">
        <v>0.80345999999999995</v>
      </c>
      <c r="AO50">
        <v>29.106000000000002</v>
      </c>
      <c r="AP50">
        <v>0</v>
      </c>
      <c r="AQ50">
        <v>31.122</v>
      </c>
      <c r="AR50">
        <v>32.553840000000001</v>
      </c>
      <c r="AS50">
        <v>0</v>
      </c>
      <c r="AT50">
        <v>7.9104000000000001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82.079999999999984</v>
      </c>
      <c r="BA50">
        <f t="shared" si="1"/>
        <v>2629.5581339999999</v>
      </c>
      <c r="BD50">
        <v>24.08</v>
      </c>
      <c r="BE50">
        <v>7.63</v>
      </c>
      <c r="BF50">
        <v>2.4</v>
      </c>
      <c r="BG50">
        <v>1.98</v>
      </c>
      <c r="BH50">
        <v>5.77</v>
      </c>
      <c r="BI50">
        <v>4.78</v>
      </c>
      <c r="BJ50">
        <v>3.11</v>
      </c>
      <c r="BK50">
        <v>4.6500000000000004</v>
      </c>
      <c r="BL50">
        <v>2.59</v>
      </c>
      <c r="BM50">
        <v>0</v>
      </c>
      <c r="BN50">
        <v>0.5</v>
      </c>
      <c r="BO50">
        <v>14.66</v>
      </c>
      <c r="BP50">
        <v>3.98</v>
      </c>
      <c r="BQ50">
        <v>4.41</v>
      </c>
      <c r="BR50">
        <v>1.08</v>
      </c>
      <c r="BS50">
        <v>0.46</v>
      </c>
      <c r="BT50">
        <v>0</v>
      </c>
      <c r="BU50">
        <v>0</v>
      </c>
      <c r="BV50">
        <v>0</v>
      </c>
      <c r="BW50">
        <f t="shared" si="2"/>
        <v>82.079999999999984</v>
      </c>
    </row>
    <row r="51" spans="1:75">
      <c r="A51" t="s">
        <v>93</v>
      </c>
      <c r="B51">
        <v>0</v>
      </c>
      <c r="C51">
        <v>35.700000000000003</v>
      </c>
      <c r="D51">
        <v>6.8250000000000002</v>
      </c>
      <c r="E51">
        <v>0</v>
      </c>
      <c r="F51">
        <v>53.213999999999999</v>
      </c>
      <c r="G51">
        <v>16.832999999999998</v>
      </c>
      <c r="H51">
        <v>0</v>
      </c>
      <c r="I51">
        <v>58.636000000000003</v>
      </c>
      <c r="J51">
        <v>2.74</v>
      </c>
      <c r="K51">
        <v>215.533728</v>
      </c>
      <c r="L51">
        <v>653.15250000000003</v>
      </c>
      <c r="M51">
        <v>46</v>
      </c>
      <c r="N51">
        <v>118.125</v>
      </c>
      <c r="O51">
        <v>123.66562500000001</v>
      </c>
      <c r="P51">
        <v>139.3125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345.375</v>
      </c>
      <c r="V51">
        <v>20.731850000000001</v>
      </c>
      <c r="W51">
        <v>147.515625</v>
      </c>
      <c r="X51">
        <v>0</v>
      </c>
      <c r="Y51">
        <v>0</v>
      </c>
      <c r="Z51">
        <v>6.5537999999999998</v>
      </c>
      <c r="AA51">
        <v>0</v>
      </c>
      <c r="AB51">
        <v>13.17004</v>
      </c>
      <c r="AC51">
        <v>9.6778399999999998</v>
      </c>
      <c r="AD51">
        <v>36.544144000000003</v>
      </c>
      <c r="AE51">
        <v>49.436556000000003</v>
      </c>
      <c r="AF51">
        <v>28.594000000000001</v>
      </c>
      <c r="AG51">
        <v>38.981999999999999</v>
      </c>
      <c r="AH51">
        <v>116.9545</v>
      </c>
      <c r="AI51">
        <v>14.003</v>
      </c>
      <c r="AJ51">
        <v>0</v>
      </c>
      <c r="AK51">
        <v>0</v>
      </c>
      <c r="AL51">
        <v>58.1</v>
      </c>
      <c r="AM51">
        <v>0</v>
      </c>
      <c r="AN51">
        <v>0.80345999999999995</v>
      </c>
      <c r="AO51">
        <v>29.106000000000002</v>
      </c>
      <c r="AP51">
        <v>0</v>
      </c>
      <c r="AQ51">
        <v>31.122</v>
      </c>
      <c r="AR51">
        <v>21.523199999999999</v>
      </c>
      <c r="AS51">
        <v>0</v>
      </c>
      <c r="AT51">
        <v>7.9104000000000001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82.119999999999976</v>
      </c>
      <c r="BA51">
        <f t="shared" si="1"/>
        <v>2618.5674939999999</v>
      </c>
      <c r="BD51">
        <v>24.08</v>
      </c>
      <c r="BE51">
        <v>7.63</v>
      </c>
      <c r="BF51">
        <v>2.44</v>
      </c>
      <c r="BG51">
        <v>1.98</v>
      </c>
      <c r="BH51">
        <v>5.77</v>
      </c>
      <c r="BI51">
        <v>4.78</v>
      </c>
      <c r="BJ51">
        <v>3.11</v>
      </c>
      <c r="BK51">
        <v>4.6500000000000004</v>
      </c>
      <c r="BL51">
        <v>2.59</v>
      </c>
      <c r="BM51">
        <v>0</v>
      </c>
      <c r="BN51">
        <v>0.5</v>
      </c>
      <c r="BO51">
        <v>14.66</v>
      </c>
      <c r="BP51">
        <v>3.98</v>
      </c>
      <c r="BQ51">
        <v>4.41</v>
      </c>
      <c r="BR51">
        <v>1.08</v>
      </c>
      <c r="BS51">
        <v>0.46</v>
      </c>
      <c r="BT51">
        <v>0</v>
      </c>
      <c r="BU51">
        <v>0</v>
      </c>
      <c r="BV51">
        <v>0</v>
      </c>
      <c r="BW51">
        <f t="shared" si="2"/>
        <v>82.119999999999976</v>
      </c>
    </row>
    <row r="52" spans="1:75">
      <c r="A52" t="s">
        <v>94</v>
      </c>
      <c r="B52">
        <v>0</v>
      </c>
      <c r="C52">
        <v>35.700000000000003</v>
      </c>
      <c r="D52">
        <v>6.8250000000000002</v>
      </c>
      <c r="E52">
        <v>0</v>
      </c>
      <c r="F52">
        <v>53.213999999999999</v>
      </c>
      <c r="G52">
        <v>16.832999999999998</v>
      </c>
      <c r="H52">
        <v>0</v>
      </c>
      <c r="I52">
        <v>58.636000000000003</v>
      </c>
      <c r="J52">
        <v>2.74</v>
      </c>
      <c r="K52">
        <v>215.533728</v>
      </c>
      <c r="L52">
        <v>653.15250000000003</v>
      </c>
      <c r="M52">
        <v>46</v>
      </c>
      <c r="N52">
        <v>118.125</v>
      </c>
      <c r="O52">
        <v>123.66562500000001</v>
      </c>
      <c r="P52">
        <v>139.3125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345.375</v>
      </c>
      <c r="V52">
        <v>20.731850000000001</v>
      </c>
      <c r="W52">
        <v>147.515625</v>
      </c>
      <c r="X52">
        <v>0</v>
      </c>
      <c r="Y52">
        <v>0</v>
      </c>
      <c r="Z52">
        <v>6.5537999999999998</v>
      </c>
      <c r="AA52">
        <v>0</v>
      </c>
      <c r="AB52">
        <v>13.0634</v>
      </c>
      <c r="AC52">
        <v>9.6778399999999998</v>
      </c>
      <c r="AD52">
        <v>36.544144000000003</v>
      </c>
      <c r="AE52">
        <v>49.436556000000003</v>
      </c>
      <c r="AF52">
        <v>28.594000000000001</v>
      </c>
      <c r="AG52">
        <v>38.981999999999999</v>
      </c>
      <c r="AH52">
        <v>116.9545</v>
      </c>
      <c r="AI52">
        <v>14.003</v>
      </c>
      <c r="AJ52">
        <v>0</v>
      </c>
      <c r="AK52">
        <v>0</v>
      </c>
      <c r="AL52">
        <v>58.1</v>
      </c>
      <c r="AM52">
        <v>0</v>
      </c>
      <c r="AN52">
        <v>0.80345999999999995</v>
      </c>
      <c r="AO52">
        <v>29.106000000000002</v>
      </c>
      <c r="AP52">
        <v>0</v>
      </c>
      <c r="AQ52">
        <v>31.122</v>
      </c>
      <c r="AR52">
        <v>21.523199999999999</v>
      </c>
      <c r="AS52">
        <v>0</v>
      </c>
      <c r="AT52">
        <v>7.9104000000000001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82.119999999999976</v>
      </c>
      <c r="BA52">
        <f t="shared" si="1"/>
        <v>2618.4608539999999</v>
      </c>
      <c r="BD52">
        <v>24.08</v>
      </c>
      <c r="BE52">
        <v>7.63</v>
      </c>
      <c r="BF52">
        <v>2.44</v>
      </c>
      <c r="BG52">
        <v>1.98</v>
      </c>
      <c r="BH52">
        <v>5.77</v>
      </c>
      <c r="BI52">
        <v>4.78</v>
      </c>
      <c r="BJ52">
        <v>3.11</v>
      </c>
      <c r="BK52">
        <v>4.6500000000000004</v>
      </c>
      <c r="BL52">
        <v>2.59</v>
      </c>
      <c r="BM52">
        <v>0</v>
      </c>
      <c r="BN52">
        <v>0.5</v>
      </c>
      <c r="BO52">
        <v>14.66</v>
      </c>
      <c r="BP52">
        <v>3.98</v>
      </c>
      <c r="BQ52">
        <v>4.41</v>
      </c>
      <c r="BR52">
        <v>1.08</v>
      </c>
      <c r="BS52">
        <v>0.46</v>
      </c>
      <c r="BT52">
        <v>0</v>
      </c>
      <c r="BU52">
        <v>0</v>
      </c>
      <c r="BV52">
        <v>0</v>
      </c>
      <c r="BW52">
        <f t="shared" si="2"/>
        <v>82.119999999999976</v>
      </c>
    </row>
    <row r="53" spans="1:75">
      <c r="A53" t="s">
        <v>95</v>
      </c>
      <c r="B53">
        <v>0</v>
      </c>
      <c r="C53">
        <v>35.700000000000003</v>
      </c>
      <c r="D53">
        <v>6.8250000000000002</v>
      </c>
      <c r="E53">
        <v>0</v>
      </c>
      <c r="F53">
        <v>53.213999999999999</v>
      </c>
      <c r="G53">
        <v>16.832999999999998</v>
      </c>
      <c r="H53">
        <v>0</v>
      </c>
      <c r="I53">
        <v>58.636000000000003</v>
      </c>
      <c r="J53">
        <v>2.74</v>
      </c>
      <c r="K53">
        <v>215.533728</v>
      </c>
      <c r="L53">
        <v>653.15250000000003</v>
      </c>
      <c r="M53">
        <v>46</v>
      </c>
      <c r="N53">
        <v>118.125</v>
      </c>
      <c r="O53">
        <v>123.66562500000001</v>
      </c>
      <c r="P53">
        <v>139.3125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345.375</v>
      </c>
      <c r="V53">
        <v>20.731850000000001</v>
      </c>
      <c r="W53">
        <v>147.515625</v>
      </c>
      <c r="X53">
        <v>0</v>
      </c>
      <c r="Y53">
        <v>0</v>
      </c>
      <c r="Z53">
        <v>6.5537999999999998</v>
      </c>
      <c r="AA53">
        <v>0</v>
      </c>
      <c r="AB53">
        <v>13.0634</v>
      </c>
      <c r="AC53">
        <v>9.6778399999999998</v>
      </c>
      <c r="AD53">
        <v>36.544144000000003</v>
      </c>
      <c r="AE53">
        <v>49.436556000000003</v>
      </c>
      <c r="AF53">
        <v>28.594000000000001</v>
      </c>
      <c r="AG53">
        <v>38.981999999999999</v>
      </c>
      <c r="AH53">
        <v>116.9545</v>
      </c>
      <c r="AI53">
        <v>0</v>
      </c>
      <c r="AJ53">
        <v>0</v>
      </c>
      <c r="AK53">
        <v>0</v>
      </c>
      <c r="AL53">
        <v>58.1</v>
      </c>
      <c r="AM53">
        <v>0</v>
      </c>
      <c r="AN53">
        <v>0.80345999999999995</v>
      </c>
      <c r="AO53">
        <v>29.106000000000002</v>
      </c>
      <c r="AP53">
        <v>0</v>
      </c>
      <c r="AQ53">
        <v>31.122</v>
      </c>
      <c r="AR53">
        <v>21.523199999999999</v>
      </c>
      <c r="AS53">
        <v>0</v>
      </c>
      <c r="AT53">
        <v>7.9104000000000001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82.119999999999976</v>
      </c>
      <c r="BA53">
        <f t="shared" si="1"/>
        <v>2604.4578539999998</v>
      </c>
      <c r="BD53">
        <v>24.08</v>
      </c>
      <c r="BE53">
        <v>7.63</v>
      </c>
      <c r="BF53">
        <v>2.44</v>
      </c>
      <c r="BG53">
        <v>1.98</v>
      </c>
      <c r="BH53">
        <v>5.77</v>
      </c>
      <c r="BI53">
        <v>4.78</v>
      </c>
      <c r="BJ53">
        <v>3.11</v>
      </c>
      <c r="BK53">
        <v>4.6500000000000004</v>
      </c>
      <c r="BL53">
        <v>2.59</v>
      </c>
      <c r="BM53">
        <v>0</v>
      </c>
      <c r="BN53">
        <v>0.5</v>
      </c>
      <c r="BO53">
        <v>14.66</v>
      </c>
      <c r="BP53">
        <v>3.98</v>
      </c>
      <c r="BQ53">
        <v>4.41</v>
      </c>
      <c r="BR53">
        <v>1.08</v>
      </c>
      <c r="BS53">
        <v>0.46</v>
      </c>
      <c r="BT53">
        <v>0</v>
      </c>
      <c r="BU53">
        <v>0</v>
      </c>
      <c r="BV53">
        <v>0</v>
      </c>
      <c r="BW53">
        <f t="shared" si="2"/>
        <v>82.119999999999976</v>
      </c>
    </row>
    <row r="54" spans="1:75">
      <c r="A54" t="s">
        <v>96</v>
      </c>
      <c r="B54">
        <v>0</v>
      </c>
      <c r="C54">
        <v>35.700000000000003</v>
      </c>
      <c r="D54">
        <v>6.8250000000000002</v>
      </c>
      <c r="E54">
        <v>0</v>
      </c>
      <c r="F54">
        <v>53.213999999999999</v>
      </c>
      <c r="G54">
        <v>16.832999999999998</v>
      </c>
      <c r="H54">
        <v>0</v>
      </c>
      <c r="I54">
        <v>58.636000000000003</v>
      </c>
      <c r="J54">
        <v>2.74</v>
      </c>
      <c r="K54">
        <v>215.533728</v>
      </c>
      <c r="L54">
        <v>653.15250000000003</v>
      </c>
      <c r="M54">
        <v>46</v>
      </c>
      <c r="N54">
        <v>118.125</v>
      </c>
      <c r="O54">
        <v>123.66562500000001</v>
      </c>
      <c r="P54">
        <v>139.3125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345.375</v>
      </c>
      <c r="V54">
        <v>20.731850000000001</v>
      </c>
      <c r="W54">
        <v>147.515625</v>
      </c>
      <c r="X54">
        <v>0</v>
      </c>
      <c r="Y54">
        <v>0</v>
      </c>
      <c r="Z54">
        <v>6.5537999999999998</v>
      </c>
      <c r="AA54">
        <v>0</v>
      </c>
      <c r="AB54">
        <v>13.0634</v>
      </c>
      <c r="AC54">
        <v>9.6778399999999998</v>
      </c>
      <c r="AD54">
        <v>36.544144000000003</v>
      </c>
      <c r="AE54">
        <v>49.436556000000003</v>
      </c>
      <c r="AF54">
        <v>28.594000000000001</v>
      </c>
      <c r="AG54">
        <v>38.981999999999999</v>
      </c>
      <c r="AH54">
        <v>116.9545</v>
      </c>
      <c r="AI54">
        <v>0</v>
      </c>
      <c r="AJ54">
        <v>0</v>
      </c>
      <c r="AK54">
        <v>0</v>
      </c>
      <c r="AL54">
        <v>58.1</v>
      </c>
      <c r="AM54">
        <v>0</v>
      </c>
      <c r="AN54">
        <v>0.80345999999999995</v>
      </c>
      <c r="AO54">
        <v>29.106000000000002</v>
      </c>
      <c r="AP54">
        <v>0</v>
      </c>
      <c r="AQ54">
        <v>31.122</v>
      </c>
      <c r="AR54">
        <v>21.523199999999999</v>
      </c>
      <c r="AS54">
        <v>0</v>
      </c>
      <c r="AT54">
        <v>7.9104000000000001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81.969999999999985</v>
      </c>
      <c r="BA54">
        <f t="shared" si="1"/>
        <v>2604.3078539999997</v>
      </c>
      <c r="BD54">
        <v>24.08</v>
      </c>
      <c r="BE54">
        <v>7.63</v>
      </c>
      <c r="BF54">
        <v>2.44</v>
      </c>
      <c r="BG54">
        <v>1.98</v>
      </c>
      <c r="BH54">
        <v>5.77</v>
      </c>
      <c r="BI54">
        <v>4.78</v>
      </c>
      <c r="BJ54">
        <v>3.11</v>
      </c>
      <c r="BK54">
        <v>4.5599999999999996</v>
      </c>
      <c r="BL54">
        <v>2.5299999999999998</v>
      </c>
      <c r="BM54">
        <v>0</v>
      </c>
      <c r="BN54">
        <v>0.5</v>
      </c>
      <c r="BO54">
        <v>14.66</v>
      </c>
      <c r="BP54">
        <v>3.98</v>
      </c>
      <c r="BQ54">
        <v>4.41</v>
      </c>
      <c r="BR54">
        <v>1.08</v>
      </c>
      <c r="BS54">
        <v>0.46</v>
      </c>
      <c r="BT54">
        <v>0</v>
      </c>
      <c r="BU54">
        <v>0</v>
      </c>
      <c r="BV54">
        <v>0</v>
      </c>
      <c r="BW54">
        <f t="shared" si="2"/>
        <v>81.969999999999985</v>
      </c>
    </row>
    <row r="55" spans="1:75">
      <c r="A55" t="s">
        <v>97</v>
      </c>
      <c r="B55">
        <v>0</v>
      </c>
      <c r="C55">
        <v>35.700000000000003</v>
      </c>
      <c r="D55">
        <v>6.8250000000000002</v>
      </c>
      <c r="E55">
        <v>0</v>
      </c>
      <c r="F55">
        <v>53.213999999999999</v>
      </c>
      <c r="G55">
        <v>16.832999999999998</v>
      </c>
      <c r="H55">
        <v>0</v>
      </c>
      <c r="I55">
        <v>58.636000000000003</v>
      </c>
      <c r="J55">
        <v>2.74</v>
      </c>
      <c r="K55">
        <v>215.533728</v>
      </c>
      <c r="L55">
        <v>653.15250000000003</v>
      </c>
      <c r="M55">
        <v>46</v>
      </c>
      <c r="N55">
        <v>118.125</v>
      </c>
      <c r="O55">
        <v>123.66562500000001</v>
      </c>
      <c r="P55">
        <v>139.3125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345.375</v>
      </c>
      <c r="V55">
        <v>20.731850000000001</v>
      </c>
      <c r="W55">
        <v>147.515625</v>
      </c>
      <c r="X55">
        <v>0</v>
      </c>
      <c r="Y55">
        <v>0</v>
      </c>
      <c r="Z55">
        <v>6.5537999999999998</v>
      </c>
      <c r="AA55">
        <v>0</v>
      </c>
      <c r="AB55">
        <v>13.0634</v>
      </c>
      <c r="AC55">
        <v>9.6778399999999998</v>
      </c>
      <c r="AD55">
        <v>36.544144000000003</v>
      </c>
      <c r="AE55">
        <v>49.436556000000003</v>
      </c>
      <c r="AF55">
        <v>28.594000000000001</v>
      </c>
      <c r="AG55">
        <v>38.981999999999999</v>
      </c>
      <c r="AH55">
        <v>116.9545</v>
      </c>
      <c r="AI55">
        <v>0</v>
      </c>
      <c r="AJ55">
        <v>0</v>
      </c>
      <c r="AK55">
        <v>0</v>
      </c>
      <c r="AL55">
        <v>58.1</v>
      </c>
      <c r="AM55">
        <v>0</v>
      </c>
      <c r="AN55">
        <v>0.80345999999999995</v>
      </c>
      <c r="AO55">
        <v>29.106000000000002</v>
      </c>
      <c r="AP55">
        <v>0</v>
      </c>
      <c r="AQ55">
        <v>31.122</v>
      </c>
      <c r="AR55">
        <v>21.523199999999999</v>
      </c>
      <c r="AS55">
        <v>0</v>
      </c>
      <c r="AT55">
        <v>7.9104000000000001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81.969999999999985</v>
      </c>
      <c r="BA55">
        <f t="shared" si="1"/>
        <v>2604.3078539999997</v>
      </c>
      <c r="BD55">
        <v>24.08</v>
      </c>
      <c r="BE55">
        <v>7.63</v>
      </c>
      <c r="BF55">
        <v>2.44</v>
      </c>
      <c r="BG55">
        <v>1.98</v>
      </c>
      <c r="BH55">
        <v>5.77</v>
      </c>
      <c r="BI55">
        <v>4.78</v>
      </c>
      <c r="BJ55">
        <v>3.11</v>
      </c>
      <c r="BK55">
        <v>4.5599999999999996</v>
      </c>
      <c r="BL55">
        <v>2.5299999999999998</v>
      </c>
      <c r="BM55">
        <v>0</v>
      </c>
      <c r="BN55">
        <v>0.5</v>
      </c>
      <c r="BO55">
        <v>14.66</v>
      </c>
      <c r="BP55">
        <v>3.98</v>
      </c>
      <c r="BQ55">
        <v>4.41</v>
      </c>
      <c r="BR55">
        <v>1.08</v>
      </c>
      <c r="BS55">
        <v>0.46</v>
      </c>
      <c r="BT55">
        <v>0</v>
      </c>
      <c r="BU55">
        <v>0</v>
      </c>
      <c r="BV55">
        <v>0</v>
      </c>
      <c r="BW55">
        <f t="shared" si="2"/>
        <v>81.969999999999985</v>
      </c>
    </row>
    <row r="56" spans="1:75">
      <c r="A56" t="s">
        <v>98</v>
      </c>
      <c r="B56">
        <v>0</v>
      </c>
      <c r="C56">
        <v>35.700000000000003</v>
      </c>
      <c r="D56">
        <v>6.8250000000000002</v>
      </c>
      <c r="E56">
        <v>0</v>
      </c>
      <c r="F56">
        <v>53.213999999999999</v>
      </c>
      <c r="G56">
        <v>16.832999999999998</v>
      </c>
      <c r="H56">
        <v>0</v>
      </c>
      <c r="I56">
        <v>58.636000000000003</v>
      </c>
      <c r="J56">
        <v>2.74</v>
      </c>
      <c r="K56">
        <v>215.533728</v>
      </c>
      <c r="L56">
        <v>653.15250000000003</v>
      </c>
      <c r="M56">
        <v>46</v>
      </c>
      <c r="N56">
        <v>118.125</v>
      </c>
      <c r="O56">
        <v>123.66562500000001</v>
      </c>
      <c r="P56">
        <v>139.3125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345.375</v>
      </c>
      <c r="V56">
        <v>20.731850000000001</v>
      </c>
      <c r="W56">
        <v>147.515625</v>
      </c>
      <c r="X56">
        <v>0</v>
      </c>
      <c r="Y56">
        <v>0</v>
      </c>
      <c r="Z56">
        <v>6.5537999999999998</v>
      </c>
      <c r="AA56">
        <v>0</v>
      </c>
      <c r="AB56">
        <v>13.0634</v>
      </c>
      <c r="AC56">
        <v>9.6778399999999998</v>
      </c>
      <c r="AD56">
        <v>36.544144000000003</v>
      </c>
      <c r="AE56">
        <v>49.436556000000003</v>
      </c>
      <c r="AF56">
        <v>28.594000000000001</v>
      </c>
      <c r="AG56">
        <v>38.981999999999999</v>
      </c>
      <c r="AH56">
        <v>116.9545</v>
      </c>
      <c r="AI56">
        <v>0</v>
      </c>
      <c r="AJ56">
        <v>0</v>
      </c>
      <c r="AK56">
        <v>0</v>
      </c>
      <c r="AL56">
        <v>58.1</v>
      </c>
      <c r="AM56">
        <v>0</v>
      </c>
      <c r="AN56">
        <v>0.80345999999999995</v>
      </c>
      <c r="AO56">
        <v>29.106000000000002</v>
      </c>
      <c r="AP56">
        <v>0</v>
      </c>
      <c r="AQ56">
        <v>31.122</v>
      </c>
      <c r="AR56">
        <v>21.523199999999999</v>
      </c>
      <c r="AS56">
        <v>0</v>
      </c>
      <c r="AT56">
        <v>7.9104000000000001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81.969999999999985</v>
      </c>
      <c r="BA56">
        <f t="shared" si="1"/>
        <v>2604.3078539999997</v>
      </c>
      <c r="BD56">
        <v>24.08</v>
      </c>
      <c r="BE56">
        <v>7.63</v>
      </c>
      <c r="BF56">
        <v>2.44</v>
      </c>
      <c r="BG56">
        <v>1.98</v>
      </c>
      <c r="BH56">
        <v>5.77</v>
      </c>
      <c r="BI56">
        <v>4.78</v>
      </c>
      <c r="BJ56">
        <v>3.11</v>
      </c>
      <c r="BK56">
        <v>4.5599999999999996</v>
      </c>
      <c r="BL56">
        <v>2.5299999999999998</v>
      </c>
      <c r="BM56">
        <v>0</v>
      </c>
      <c r="BN56">
        <v>0.5</v>
      </c>
      <c r="BO56">
        <v>14.66</v>
      </c>
      <c r="BP56">
        <v>3.98</v>
      </c>
      <c r="BQ56">
        <v>4.41</v>
      </c>
      <c r="BR56">
        <v>1.08</v>
      </c>
      <c r="BS56">
        <v>0.46</v>
      </c>
      <c r="BT56">
        <v>0</v>
      </c>
      <c r="BU56">
        <v>0</v>
      </c>
      <c r="BV56">
        <v>0</v>
      </c>
      <c r="BW56">
        <f t="shared" si="2"/>
        <v>81.969999999999985</v>
      </c>
    </row>
    <row r="57" spans="1:75">
      <c r="A57" t="s">
        <v>99</v>
      </c>
      <c r="B57">
        <v>0</v>
      </c>
      <c r="C57">
        <v>35.700000000000003</v>
      </c>
      <c r="D57">
        <v>6.8250000000000002</v>
      </c>
      <c r="E57">
        <v>0</v>
      </c>
      <c r="F57">
        <v>53.213999999999999</v>
      </c>
      <c r="G57">
        <v>16.832999999999998</v>
      </c>
      <c r="H57">
        <v>0</v>
      </c>
      <c r="I57">
        <v>58.636000000000003</v>
      </c>
      <c r="J57">
        <v>2.74</v>
      </c>
      <c r="K57">
        <v>215.533728</v>
      </c>
      <c r="L57">
        <v>653.15250000000003</v>
      </c>
      <c r="M57">
        <v>46</v>
      </c>
      <c r="N57">
        <v>118.125</v>
      </c>
      <c r="O57">
        <v>123.66562500000001</v>
      </c>
      <c r="P57">
        <v>139.3125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345.375</v>
      </c>
      <c r="V57">
        <v>20.731850000000001</v>
      </c>
      <c r="W57">
        <v>147.515625</v>
      </c>
      <c r="X57">
        <v>0</v>
      </c>
      <c r="Y57">
        <v>0</v>
      </c>
      <c r="Z57">
        <v>6.5537999999999998</v>
      </c>
      <c r="AA57">
        <v>0</v>
      </c>
      <c r="AB57">
        <v>13.0634</v>
      </c>
      <c r="AC57">
        <v>9.6778399999999998</v>
      </c>
      <c r="AD57">
        <v>36.544144000000003</v>
      </c>
      <c r="AE57">
        <v>49.436556000000003</v>
      </c>
      <c r="AF57">
        <v>28.594000000000001</v>
      </c>
      <c r="AG57">
        <v>38.981999999999999</v>
      </c>
      <c r="AH57">
        <v>116.9545</v>
      </c>
      <c r="AI57">
        <v>0</v>
      </c>
      <c r="AJ57">
        <v>0</v>
      </c>
      <c r="AK57">
        <v>0</v>
      </c>
      <c r="AL57">
        <v>58.1</v>
      </c>
      <c r="AM57">
        <v>0</v>
      </c>
      <c r="AN57">
        <v>0.80345999999999995</v>
      </c>
      <c r="AO57">
        <v>29.106000000000002</v>
      </c>
      <c r="AP57">
        <v>0</v>
      </c>
      <c r="AQ57">
        <v>31.122</v>
      </c>
      <c r="AR57">
        <v>21.523199999999999</v>
      </c>
      <c r="AS57">
        <v>0</v>
      </c>
      <c r="AT57">
        <v>7.9104000000000001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81.969999999999985</v>
      </c>
      <c r="BA57">
        <f t="shared" si="1"/>
        <v>2604.3078539999997</v>
      </c>
      <c r="BD57">
        <v>24.08</v>
      </c>
      <c r="BE57">
        <v>7.63</v>
      </c>
      <c r="BF57">
        <v>2.44</v>
      </c>
      <c r="BG57">
        <v>1.98</v>
      </c>
      <c r="BH57">
        <v>5.77</v>
      </c>
      <c r="BI57">
        <v>4.78</v>
      </c>
      <c r="BJ57">
        <v>3.11</v>
      </c>
      <c r="BK57">
        <v>4.5599999999999996</v>
      </c>
      <c r="BL57">
        <v>2.5299999999999998</v>
      </c>
      <c r="BM57">
        <v>0</v>
      </c>
      <c r="BN57">
        <v>0.5</v>
      </c>
      <c r="BO57">
        <v>14.66</v>
      </c>
      <c r="BP57">
        <v>3.98</v>
      </c>
      <c r="BQ57">
        <v>4.41</v>
      </c>
      <c r="BR57">
        <v>1.08</v>
      </c>
      <c r="BS57">
        <v>0.46</v>
      </c>
      <c r="BT57">
        <v>0</v>
      </c>
      <c r="BU57">
        <v>0</v>
      </c>
      <c r="BV57">
        <v>0</v>
      </c>
      <c r="BW57">
        <f t="shared" si="2"/>
        <v>81.969999999999985</v>
      </c>
    </row>
    <row r="58" spans="1:75">
      <c r="A58" t="s">
        <v>100</v>
      </c>
      <c r="B58">
        <v>0</v>
      </c>
      <c r="C58">
        <v>35.700000000000003</v>
      </c>
      <c r="D58">
        <v>6.8250000000000002</v>
      </c>
      <c r="E58">
        <v>0</v>
      </c>
      <c r="F58">
        <v>53.213999999999999</v>
      </c>
      <c r="G58">
        <v>16.832999999999998</v>
      </c>
      <c r="H58">
        <v>0</v>
      </c>
      <c r="I58">
        <v>58.636000000000003</v>
      </c>
      <c r="J58">
        <v>2.74</v>
      </c>
      <c r="K58">
        <v>215.533728</v>
      </c>
      <c r="L58">
        <v>653.15250000000003</v>
      </c>
      <c r="M58">
        <v>46</v>
      </c>
      <c r="N58">
        <v>118.125</v>
      </c>
      <c r="O58">
        <v>123.66562500000001</v>
      </c>
      <c r="P58">
        <v>139.3125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345.375</v>
      </c>
      <c r="V58">
        <v>20.731850000000001</v>
      </c>
      <c r="W58">
        <v>147.515625</v>
      </c>
      <c r="X58">
        <v>0</v>
      </c>
      <c r="Y58">
        <v>0</v>
      </c>
      <c r="Z58">
        <v>6.5537999999999998</v>
      </c>
      <c r="AA58">
        <v>0</v>
      </c>
      <c r="AB58">
        <v>13.0634</v>
      </c>
      <c r="AC58">
        <v>9.6778399999999998</v>
      </c>
      <c r="AD58">
        <v>36.544144000000003</v>
      </c>
      <c r="AE58">
        <v>49.436556000000003</v>
      </c>
      <c r="AF58">
        <v>28.594000000000001</v>
      </c>
      <c r="AG58">
        <v>38.981999999999999</v>
      </c>
      <c r="AH58">
        <v>116.9545</v>
      </c>
      <c r="AI58">
        <v>0</v>
      </c>
      <c r="AJ58">
        <v>0</v>
      </c>
      <c r="AK58">
        <v>0</v>
      </c>
      <c r="AL58">
        <v>58.1</v>
      </c>
      <c r="AM58">
        <v>0</v>
      </c>
      <c r="AN58">
        <v>0.80345999999999995</v>
      </c>
      <c r="AO58">
        <v>29.106000000000002</v>
      </c>
      <c r="AP58">
        <v>0</v>
      </c>
      <c r="AQ58">
        <v>46.683</v>
      </c>
      <c r="AR58">
        <v>21.523199999999999</v>
      </c>
      <c r="AS58">
        <v>0</v>
      </c>
      <c r="AT58">
        <v>7.9104000000000001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81.969999999999985</v>
      </c>
      <c r="BA58">
        <f t="shared" si="1"/>
        <v>2619.8688539999998</v>
      </c>
      <c r="BD58">
        <v>24.08</v>
      </c>
      <c r="BE58">
        <v>7.63</v>
      </c>
      <c r="BF58">
        <v>2.44</v>
      </c>
      <c r="BG58">
        <v>1.98</v>
      </c>
      <c r="BH58">
        <v>5.77</v>
      </c>
      <c r="BI58">
        <v>4.78</v>
      </c>
      <c r="BJ58">
        <v>3.11</v>
      </c>
      <c r="BK58">
        <v>4.5599999999999996</v>
      </c>
      <c r="BL58">
        <v>2.5299999999999998</v>
      </c>
      <c r="BM58">
        <v>0</v>
      </c>
      <c r="BN58">
        <v>0.5</v>
      </c>
      <c r="BO58">
        <v>14.66</v>
      </c>
      <c r="BP58">
        <v>3.98</v>
      </c>
      <c r="BQ58">
        <v>4.41</v>
      </c>
      <c r="BR58">
        <v>1.08</v>
      </c>
      <c r="BS58">
        <v>0.46</v>
      </c>
      <c r="BT58">
        <v>0</v>
      </c>
      <c r="BU58">
        <v>0</v>
      </c>
      <c r="BV58">
        <v>0</v>
      </c>
      <c r="BW58">
        <f t="shared" si="2"/>
        <v>81.969999999999985</v>
      </c>
    </row>
    <row r="59" spans="1:75">
      <c r="A59" t="s">
        <v>101</v>
      </c>
      <c r="B59">
        <v>0</v>
      </c>
      <c r="C59">
        <v>35.700000000000003</v>
      </c>
      <c r="D59">
        <v>6.8250000000000002</v>
      </c>
      <c r="E59">
        <v>0</v>
      </c>
      <c r="F59">
        <v>53.213999999999999</v>
      </c>
      <c r="G59">
        <v>16.832999999999998</v>
      </c>
      <c r="H59">
        <v>0</v>
      </c>
      <c r="I59">
        <v>58.636000000000003</v>
      </c>
      <c r="J59">
        <v>2.74</v>
      </c>
      <c r="K59">
        <v>215.533728</v>
      </c>
      <c r="L59">
        <v>653.15250000000003</v>
      </c>
      <c r="M59">
        <v>46</v>
      </c>
      <c r="N59">
        <v>118.125</v>
      </c>
      <c r="O59">
        <v>123.66562500000001</v>
      </c>
      <c r="P59">
        <v>139.3125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147.515625</v>
      </c>
      <c r="X59">
        <v>0</v>
      </c>
      <c r="Y59">
        <v>0</v>
      </c>
      <c r="Z59">
        <v>6.5537999999999998</v>
      </c>
      <c r="AA59">
        <v>0</v>
      </c>
      <c r="AB59">
        <v>13.0634</v>
      </c>
      <c r="AC59">
        <v>9.6778399999999998</v>
      </c>
      <c r="AD59">
        <v>36.544144000000003</v>
      </c>
      <c r="AE59">
        <v>49.436556000000003</v>
      </c>
      <c r="AF59">
        <v>28.594000000000001</v>
      </c>
      <c r="AG59">
        <v>38.981999999999999</v>
      </c>
      <c r="AH59">
        <v>116.9545</v>
      </c>
      <c r="AI59">
        <v>0</v>
      </c>
      <c r="AJ59">
        <v>0</v>
      </c>
      <c r="AK59">
        <v>0</v>
      </c>
      <c r="AL59">
        <v>58.1</v>
      </c>
      <c r="AM59">
        <v>0</v>
      </c>
      <c r="AN59">
        <v>0.80345999999999995</v>
      </c>
      <c r="AO59">
        <v>29.106000000000002</v>
      </c>
      <c r="AP59">
        <v>0</v>
      </c>
      <c r="AQ59">
        <v>46.683</v>
      </c>
      <c r="AR59">
        <v>21.523199999999999</v>
      </c>
      <c r="AS59">
        <v>0</v>
      </c>
      <c r="AT59">
        <v>7.9104000000000001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81.969999999999985</v>
      </c>
      <c r="BA59">
        <f t="shared" si="1"/>
        <v>2623.4688540000002</v>
      </c>
      <c r="BD59">
        <v>24.08</v>
      </c>
      <c r="BE59">
        <v>7.63</v>
      </c>
      <c r="BF59">
        <v>2.44</v>
      </c>
      <c r="BG59">
        <v>1.98</v>
      </c>
      <c r="BH59">
        <v>5.77</v>
      </c>
      <c r="BI59">
        <v>4.78</v>
      </c>
      <c r="BJ59">
        <v>3.11</v>
      </c>
      <c r="BK59">
        <v>4.5599999999999996</v>
      </c>
      <c r="BL59">
        <v>2.5299999999999998</v>
      </c>
      <c r="BM59">
        <v>0</v>
      </c>
      <c r="BN59">
        <v>0.5</v>
      </c>
      <c r="BO59">
        <v>14.66</v>
      </c>
      <c r="BP59">
        <v>3.98</v>
      </c>
      <c r="BQ59">
        <v>4.41</v>
      </c>
      <c r="BR59">
        <v>1.08</v>
      </c>
      <c r="BS59">
        <v>0.46</v>
      </c>
      <c r="BT59">
        <v>0</v>
      </c>
      <c r="BU59">
        <v>0</v>
      </c>
      <c r="BV59">
        <v>0</v>
      </c>
      <c r="BW59">
        <f t="shared" si="2"/>
        <v>81.969999999999985</v>
      </c>
    </row>
    <row r="60" spans="1:75">
      <c r="A60" t="s">
        <v>102</v>
      </c>
      <c r="B60">
        <v>0</v>
      </c>
      <c r="C60">
        <v>35.700000000000003</v>
      </c>
      <c r="D60">
        <v>6.8250000000000002</v>
      </c>
      <c r="E60">
        <v>0</v>
      </c>
      <c r="F60">
        <v>53.213999999999999</v>
      </c>
      <c r="G60">
        <v>16.832999999999998</v>
      </c>
      <c r="H60">
        <v>0</v>
      </c>
      <c r="I60">
        <v>58.636000000000003</v>
      </c>
      <c r="J60">
        <v>2.74</v>
      </c>
      <c r="K60">
        <v>215.533728</v>
      </c>
      <c r="L60">
        <v>653.15250000000003</v>
      </c>
      <c r="M60">
        <v>46</v>
      </c>
      <c r="N60">
        <v>118.125</v>
      </c>
      <c r="O60">
        <v>123.66562500000001</v>
      </c>
      <c r="P60">
        <v>139.3125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147.515625</v>
      </c>
      <c r="X60">
        <v>0</v>
      </c>
      <c r="Y60">
        <v>0</v>
      </c>
      <c r="Z60">
        <v>6.5537999999999998</v>
      </c>
      <c r="AA60">
        <v>0</v>
      </c>
      <c r="AB60">
        <v>13.0634</v>
      </c>
      <c r="AC60">
        <v>9.6778399999999998</v>
      </c>
      <c r="AD60">
        <v>36.544144000000003</v>
      </c>
      <c r="AE60">
        <v>49.436556000000003</v>
      </c>
      <c r="AF60">
        <v>28.594000000000001</v>
      </c>
      <c r="AG60">
        <v>38.981999999999999</v>
      </c>
      <c r="AH60">
        <v>116.9545</v>
      </c>
      <c r="AI60">
        <v>0</v>
      </c>
      <c r="AJ60">
        <v>0</v>
      </c>
      <c r="AK60">
        <v>0</v>
      </c>
      <c r="AL60">
        <v>58.1</v>
      </c>
      <c r="AM60">
        <v>0</v>
      </c>
      <c r="AN60">
        <v>0.80345999999999995</v>
      </c>
      <c r="AO60">
        <v>29.106000000000002</v>
      </c>
      <c r="AP60">
        <v>0</v>
      </c>
      <c r="AQ60">
        <v>46.683</v>
      </c>
      <c r="AR60">
        <v>21.523199999999999</v>
      </c>
      <c r="AS60">
        <v>0</v>
      </c>
      <c r="AT60">
        <v>7.9104000000000001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81.969999999999985</v>
      </c>
      <c r="BA60">
        <f t="shared" si="1"/>
        <v>2623.4688540000002</v>
      </c>
      <c r="BD60">
        <v>24.08</v>
      </c>
      <c r="BE60">
        <v>7.63</v>
      </c>
      <c r="BF60">
        <v>2.44</v>
      </c>
      <c r="BG60">
        <v>1.98</v>
      </c>
      <c r="BH60">
        <v>5.77</v>
      </c>
      <c r="BI60">
        <v>4.78</v>
      </c>
      <c r="BJ60">
        <v>3.11</v>
      </c>
      <c r="BK60">
        <v>4.5599999999999996</v>
      </c>
      <c r="BL60">
        <v>2.5299999999999998</v>
      </c>
      <c r="BM60">
        <v>0</v>
      </c>
      <c r="BN60">
        <v>0.5</v>
      </c>
      <c r="BO60">
        <v>14.66</v>
      </c>
      <c r="BP60">
        <v>3.98</v>
      </c>
      <c r="BQ60">
        <v>4.41</v>
      </c>
      <c r="BR60">
        <v>1.08</v>
      </c>
      <c r="BS60">
        <v>0.46</v>
      </c>
      <c r="BT60">
        <v>0</v>
      </c>
      <c r="BU60">
        <v>0</v>
      </c>
      <c r="BV60">
        <v>0</v>
      </c>
      <c r="BW60">
        <f t="shared" si="2"/>
        <v>81.969999999999985</v>
      </c>
    </row>
    <row r="61" spans="1:75">
      <c r="A61" t="s">
        <v>103</v>
      </c>
      <c r="B61">
        <v>0</v>
      </c>
      <c r="C61">
        <v>35.700000000000003</v>
      </c>
      <c r="D61">
        <v>6.8250000000000002</v>
      </c>
      <c r="E61">
        <v>0</v>
      </c>
      <c r="F61">
        <v>53.213999999999999</v>
      </c>
      <c r="G61">
        <v>16.832999999999998</v>
      </c>
      <c r="H61">
        <v>0</v>
      </c>
      <c r="I61">
        <v>58.636000000000003</v>
      </c>
      <c r="J61">
        <v>2.74</v>
      </c>
      <c r="K61">
        <v>215.533728</v>
      </c>
      <c r="L61">
        <v>653.15250000000003</v>
      </c>
      <c r="M61">
        <v>46</v>
      </c>
      <c r="N61">
        <v>118.125</v>
      </c>
      <c r="O61">
        <v>123.66562500000001</v>
      </c>
      <c r="P61">
        <v>139.3125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147.515625</v>
      </c>
      <c r="X61">
        <v>0</v>
      </c>
      <c r="Y61">
        <v>0</v>
      </c>
      <c r="Z61">
        <v>6.5537999999999998</v>
      </c>
      <c r="AA61">
        <v>0</v>
      </c>
      <c r="AB61">
        <v>13.0634</v>
      </c>
      <c r="AC61">
        <v>9.6778399999999998</v>
      </c>
      <c r="AD61">
        <v>36.544144000000003</v>
      </c>
      <c r="AE61">
        <v>49.436556000000003</v>
      </c>
      <c r="AF61">
        <v>28.594000000000001</v>
      </c>
      <c r="AG61">
        <v>38.981999999999999</v>
      </c>
      <c r="AH61">
        <v>116.9545</v>
      </c>
      <c r="AI61">
        <v>0</v>
      </c>
      <c r="AJ61">
        <v>0</v>
      </c>
      <c r="AK61">
        <v>0</v>
      </c>
      <c r="AL61">
        <v>58.1</v>
      </c>
      <c r="AM61">
        <v>0</v>
      </c>
      <c r="AN61">
        <v>0.80345999999999995</v>
      </c>
      <c r="AO61">
        <v>29.106000000000002</v>
      </c>
      <c r="AP61">
        <v>0</v>
      </c>
      <c r="AQ61">
        <v>46.683</v>
      </c>
      <c r="AR61">
        <v>21.523199999999999</v>
      </c>
      <c r="AS61">
        <v>0</v>
      </c>
      <c r="AT61">
        <v>7.9104000000000001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81.969999999999985</v>
      </c>
      <c r="BA61">
        <f t="shared" si="1"/>
        <v>2623.4688540000002</v>
      </c>
      <c r="BD61">
        <v>24.08</v>
      </c>
      <c r="BE61">
        <v>7.63</v>
      </c>
      <c r="BF61">
        <v>2.44</v>
      </c>
      <c r="BG61">
        <v>1.98</v>
      </c>
      <c r="BH61">
        <v>5.77</v>
      </c>
      <c r="BI61">
        <v>4.78</v>
      </c>
      <c r="BJ61">
        <v>3.11</v>
      </c>
      <c r="BK61">
        <v>4.5599999999999996</v>
      </c>
      <c r="BL61">
        <v>2.5299999999999998</v>
      </c>
      <c r="BM61">
        <v>0</v>
      </c>
      <c r="BN61">
        <v>0.5</v>
      </c>
      <c r="BO61">
        <v>14.66</v>
      </c>
      <c r="BP61">
        <v>3.98</v>
      </c>
      <c r="BQ61">
        <v>4.41</v>
      </c>
      <c r="BR61">
        <v>1.08</v>
      </c>
      <c r="BS61">
        <v>0.46</v>
      </c>
      <c r="BT61">
        <v>0</v>
      </c>
      <c r="BU61">
        <v>0</v>
      </c>
      <c r="BV61">
        <v>0</v>
      </c>
      <c r="BW61">
        <f t="shared" si="2"/>
        <v>81.969999999999985</v>
      </c>
    </row>
    <row r="62" spans="1:75">
      <c r="A62" t="s">
        <v>104</v>
      </c>
      <c r="B62">
        <v>0</v>
      </c>
      <c r="C62">
        <v>35.700000000000003</v>
      </c>
      <c r="D62">
        <v>6.8250000000000002</v>
      </c>
      <c r="E62">
        <v>0</v>
      </c>
      <c r="F62">
        <v>53.213999999999999</v>
      </c>
      <c r="G62">
        <v>16.832999999999998</v>
      </c>
      <c r="H62">
        <v>0</v>
      </c>
      <c r="I62">
        <v>58.636000000000003</v>
      </c>
      <c r="J62">
        <v>2.74</v>
      </c>
      <c r="K62">
        <v>215.533728</v>
      </c>
      <c r="L62">
        <v>653.15250000000003</v>
      </c>
      <c r="M62">
        <v>46</v>
      </c>
      <c r="N62">
        <v>118.125</v>
      </c>
      <c r="O62">
        <v>123.66562500000001</v>
      </c>
      <c r="P62">
        <v>139.3125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147.515625</v>
      </c>
      <c r="X62">
        <v>0</v>
      </c>
      <c r="Y62">
        <v>0</v>
      </c>
      <c r="Z62">
        <v>6.5537999999999998</v>
      </c>
      <c r="AA62">
        <v>0</v>
      </c>
      <c r="AB62">
        <v>13.0634</v>
      </c>
      <c r="AC62">
        <v>9.6778399999999998</v>
      </c>
      <c r="AD62">
        <v>36.544144000000003</v>
      </c>
      <c r="AE62">
        <v>49.436556000000003</v>
      </c>
      <c r="AF62">
        <v>28.594000000000001</v>
      </c>
      <c r="AG62">
        <v>38.981999999999999</v>
      </c>
      <c r="AH62">
        <v>116.9545</v>
      </c>
      <c r="AI62">
        <v>0</v>
      </c>
      <c r="AJ62">
        <v>0</v>
      </c>
      <c r="AK62">
        <v>0</v>
      </c>
      <c r="AL62">
        <v>58.1</v>
      </c>
      <c r="AM62">
        <v>0</v>
      </c>
      <c r="AN62">
        <v>0.80345999999999995</v>
      </c>
      <c r="AO62">
        <v>29.106000000000002</v>
      </c>
      <c r="AP62">
        <v>0</v>
      </c>
      <c r="AQ62">
        <v>46.683</v>
      </c>
      <c r="AR62">
        <v>21.523199999999999</v>
      </c>
      <c r="AS62">
        <v>0</v>
      </c>
      <c r="AT62">
        <v>7.9104000000000001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81.859999999999985</v>
      </c>
      <c r="BA62">
        <f t="shared" si="1"/>
        <v>2623.3588540000005</v>
      </c>
      <c r="BD62">
        <v>24.08</v>
      </c>
      <c r="BE62">
        <v>7.63</v>
      </c>
      <c r="BF62">
        <v>2.44</v>
      </c>
      <c r="BG62">
        <v>1.98</v>
      </c>
      <c r="BH62">
        <v>5.77</v>
      </c>
      <c r="BI62">
        <v>4.78</v>
      </c>
      <c r="BJ62">
        <v>3.11</v>
      </c>
      <c r="BK62">
        <v>4.5</v>
      </c>
      <c r="BL62">
        <v>2.48</v>
      </c>
      <c r="BM62">
        <v>0</v>
      </c>
      <c r="BN62">
        <v>0.5</v>
      </c>
      <c r="BO62">
        <v>14.66</v>
      </c>
      <c r="BP62">
        <v>3.98</v>
      </c>
      <c r="BQ62">
        <v>4.41</v>
      </c>
      <c r="BR62">
        <v>1.08</v>
      </c>
      <c r="BS62">
        <v>0.46</v>
      </c>
      <c r="BT62">
        <v>0</v>
      </c>
      <c r="BU62">
        <v>0</v>
      </c>
      <c r="BV62">
        <v>0</v>
      </c>
      <c r="BW62">
        <f t="shared" si="2"/>
        <v>81.859999999999985</v>
      </c>
    </row>
    <row r="63" spans="1:75">
      <c r="A63" t="s">
        <v>105</v>
      </c>
      <c r="B63">
        <v>0</v>
      </c>
      <c r="C63">
        <v>35.700000000000003</v>
      </c>
      <c r="D63">
        <v>6.8250000000000002</v>
      </c>
      <c r="E63">
        <v>0</v>
      </c>
      <c r="F63">
        <v>53.213999999999999</v>
      </c>
      <c r="G63">
        <v>16.832999999999998</v>
      </c>
      <c r="H63">
        <v>0</v>
      </c>
      <c r="I63">
        <v>58.636000000000003</v>
      </c>
      <c r="J63">
        <v>2.74</v>
      </c>
      <c r="K63">
        <v>215.533728</v>
      </c>
      <c r="L63">
        <v>653.15250000000003</v>
      </c>
      <c r="M63">
        <v>46</v>
      </c>
      <c r="N63">
        <v>118.125</v>
      </c>
      <c r="O63">
        <v>123.66562500000001</v>
      </c>
      <c r="P63">
        <v>139.3125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147.515625</v>
      </c>
      <c r="X63">
        <v>0</v>
      </c>
      <c r="Y63">
        <v>0</v>
      </c>
      <c r="Z63">
        <v>6.5537999999999998</v>
      </c>
      <c r="AA63">
        <v>0</v>
      </c>
      <c r="AB63">
        <v>13.0634</v>
      </c>
      <c r="AC63">
        <v>9.6778399999999998</v>
      </c>
      <c r="AD63">
        <v>36.544144000000003</v>
      </c>
      <c r="AE63">
        <v>49.436556000000003</v>
      </c>
      <c r="AF63">
        <v>28.594000000000001</v>
      </c>
      <c r="AG63">
        <v>38.981999999999999</v>
      </c>
      <c r="AH63">
        <v>116.9545</v>
      </c>
      <c r="AI63">
        <v>0</v>
      </c>
      <c r="AJ63">
        <v>0</v>
      </c>
      <c r="AK63">
        <v>0</v>
      </c>
      <c r="AL63">
        <v>47.642000000000003</v>
      </c>
      <c r="AM63">
        <v>0</v>
      </c>
      <c r="AN63">
        <v>0.80345999999999995</v>
      </c>
      <c r="AO63">
        <v>28.812000000000001</v>
      </c>
      <c r="AP63">
        <v>0</v>
      </c>
      <c r="AQ63">
        <v>62.244</v>
      </c>
      <c r="AR63">
        <v>21.523199999999999</v>
      </c>
      <c r="AS63">
        <v>0</v>
      </c>
      <c r="AT63">
        <v>7.9104000000000001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81.859999999999985</v>
      </c>
      <c r="BA63">
        <f t="shared" si="1"/>
        <v>2628.1678540000003</v>
      </c>
      <c r="BD63">
        <v>24.08</v>
      </c>
      <c r="BE63">
        <v>7.63</v>
      </c>
      <c r="BF63">
        <v>2.44</v>
      </c>
      <c r="BG63">
        <v>1.98</v>
      </c>
      <c r="BH63">
        <v>5.77</v>
      </c>
      <c r="BI63">
        <v>4.78</v>
      </c>
      <c r="BJ63">
        <v>3.11</v>
      </c>
      <c r="BK63">
        <v>4.5</v>
      </c>
      <c r="BL63">
        <v>2.48</v>
      </c>
      <c r="BM63">
        <v>0</v>
      </c>
      <c r="BN63">
        <v>0.5</v>
      </c>
      <c r="BO63">
        <v>14.66</v>
      </c>
      <c r="BP63">
        <v>3.98</v>
      </c>
      <c r="BQ63">
        <v>4.41</v>
      </c>
      <c r="BR63">
        <v>1.08</v>
      </c>
      <c r="BS63">
        <v>0.46</v>
      </c>
      <c r="BT63">
        <v>0</v>
      </c>
      <c r="BU63">
        <v>0</v>
      </c>
      <c r="BV63">
        <v>0</v>
      </c>
      <c r="BW63">
        <f t="shared" si="2"/>
        <v>81.859999999999985</v>
      </c>
    </row>
    <row r="64" spans="1:75">
      <c r="A64" t="s">
        <v>106</v>
      </c>
      <c r="B64">
        <v>0</v>
      </c>
      <c r="C64">
        <v>35.700000000000003</v>
      </c>
      <c r="D64">
        <v>6.8250000000000002</v>
      </c>
      <c r="E64">
        <v>0</v>
      </c>
      <c r="F64">
        <v>53.213999999999999</v>
      </c>
      <c r="G64">
        <v>16.832999999999998</v>
      </c>
      <c r="H64">
        <v>0</v>
      </c>
      <c r="I64">
        <v>58.636000000000003</v>
      </c>
      <c r="J64">
        <v>2.74</v>
      </c>
      <c r="K64">
        <v>215.533728</v>
      </c>
      <c r="L64">
        <v>653.15250000000003</v>
      </c>
      <c r="M64">
        <v>46</v>
      </c>
      <c r="N64">
        <v>118.125</v>
      </c>
      <c r="O64">
        <v>123.66562500000001</v>
      </c>
      <c r="P64">
        <v>139.3125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147.515625</v>
      </c>
      <c r="X64">
        <v>0</v>
      </c>
      <c r="Y64">
        <v>0</v>
      </c>
      <c r="Z64">
        <v>6.5537999999999998</v>
      </c>
      <c r="AA64">
        <v>0</v>
      </c>
      <c r="AB64">
        <v>13.0634</v>
      </c>
      <c r="AC64">
        <v>9.6778399999999998</v>
      </c>
      <c r="AD64">
        <v>36.544144000000003</v>
      </c>
      <c r="AE64">
        <v>49.436556000000003</v>
      </c>
      <c r="AF64">
        <v>28.594000000000001</v>
      </c>
      <c r="AG64">
        <v>38.981999999999999</v>
      </c>
      <c r="AH64">
        <v>116.9545</v>
      </c>
      <c r="AI64">
        <v>0</v>
      </c>
      <c r="AJ64">
        <v>0</v>
      </c>
      <c r="AK64">
        <v>0</v>
      </c>
      <c r="AL64">
        <v>47.642000000000003</v>
      </c>
      <c r="AM64">
        <v>0</v>
      </c>
      <c r="AN64">
        <v>0.80345999999999995</v>
      </c>
      <c r="AO64">
        <v>28.812000000000001</v>
      </c>
      <c r="AP64">
        <v>0</v>
      </c>
      <c r="AQ64">
        <v>62.244</v>
      </c>
      <c r="AR64">
        <v>21.523199999999999</v>
      </c>
      <c r="AS64">
        <v>0</v>
      </c>
      <c r="AT64">
        <v>7.9104000000000001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81.859999999999985</v>
      </c>
      <c r="BA64">
        <f t="shared" si="1"/>
        <v>2628.1678540000003</v>
      </c>
      <c r="BD64">
        <v>24.08</v>
      </c>
      <c r="BE64">
        <v>7.63</v>
      </c>
      <c r="BF64">
        <v>2.44</v>
      </c>
      <c r="BG64">
        <v>1.98</v>
      </c>
      <c r="BH64">
        <v>5.77</v>
      </c>
      <c r="BI64">
        <v>4.78</v>
      </c>
      <c r="BJ64">
        <v>3.11</v>
      </c>
      <c r="BK64">
        <v>4.5</v>
      </c>
      <c r="BL64">
        <v>2.48</v>
      </c>
      <c r="BM64">
        <v>0</v>
      </c>
      <c r="BN64">
        <v>0.5</v>
      </c>
      <c r="BO64">
        <v>14.66</v>
      </c>
      <c r="BP64">
        <v>3.98</v>
      </c>
      <c r="BQ64">
        <v>4.41</v>
      </c>
      <c r="BR64">
        <v>1.08</v>
      </c>
      <c r="BS64">
        <v>0.46</v>
      </c>
      <c r="BT64">
        <v>0</v>
      </c>
      <c r="BU64">
        <v>0</v>
      </c>
      <c r="BV64">
        <v>0</v>
      </c>
      <c r="BW64">
        <f t="shared" si="2"/>
        <v>81.859999999999985</v>
      </c>
    </row>
    <row r="65" spans="1:75">
      <c r="A65" t="s">
        <v>107</v>
      </c>
      <c r="B65">
        <v>0</v>
      </c>
      <c r="C65">
        <v>35.700000000000003</v>
      </c>
      <c r="D65">
        <v>6.8250000000000002</v>
      </c>
      <c r="E65">
        <v>0</v>
      </c>
      <c r="F65">
        <v>53.213999999999999</v>
      </c>
      <c r="G65">
        <v>16.832999999999998</v>
      </c>
      <c r="H65">
        <v>0</v>
      </c>
      <c r="I65">
        <v>58.636000000000003</v>
      </c>
      <c r="J65">
        <v>2.74</v>
      </c>
      <c r="K65">
        <v>215.533728</v>
      </c>
      <c r="L65">
        <v>653.15250000000003</v>
      </c>
      <c r="M65">
        <v>46</v>
      </c>
      <c r="N65">
        <v>118.125</v>
      </c>
      <c r="O65">
        <v>123.66562500000001</v>
      </c>
      <c r="P65">
        <v>139.3125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147.515625</v>
      </c>
      <c r="X65">
        <v>0</v>
      </c>
      <c r="Y65">
        <v>0</v>
      </c>
      <c r="Z65">
        <v>6.5537999999999998</v>
      </c>
      <c r="AA65">
        <v>0</v>
      </c>
      <c r="AB65">
        <v>13.0634</v>
      </c>
      <c r="AC65">
        <v>9.6778399999999998</v>
      </c>
      <c r="AD65">
        <v>36.544144000000003</v>
      </c>
      <c r="AE65">
        <v>49.436556000000003</v>
      </c>
      <c r="AF65">
        <v>28.594000000000001</v>
      </c>
      <c r="AG65">
        <v>38.981999999999999</v>
      </c>
      <c r="AH65">
        <v>116.9545</v>
      </c>
      <c r="AI65">
        <v>0</v>
      </c>
      <c r="AJ65">
        <v>0</v>
      </c>
      <c r="AK65">
        <v>0</v>
      </c>
      <c r="AL65">
        <v>47.642000000000003</v>
      </c>
      <c r="AM65">
        <v>0</v>
      </c>
      <c r="AN65">
        <v>0.80345999999999995</v>
      </c>
      <c r="AO65">
        <v>28.812000000000001</v>
      </c>
      <c r="AP65">
        <v>0</v>
      </c>
      <c r="AQ65">
        <v>62.244</v>
      </c>
      <c r="AR65">
        <v>21.523199999999999</v>
      </c>
      <c r="AS65">
        <v>0</v>
      </c>
      <c r="AT65">
        <v>7.9104000000000001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81.769999999999982</v>
      </c>
      <c r="BA65">
        <f t="shared" si="1"/>
        <v>2628.0778540000001</v>
      </c>
      <c r="BD65">
        <v>24.08</v>
      </c>
      <c r="BE65">
        <v>7.63</v>
      </c>
      <c r="BF65">
        <v>2.35</v>
      </c>
      <c r="BG65">
        <v>1.98</v>
      </c>
      <c r="BH65">
        <v>5.77</v>
      </c>
      <c r="BI65">
        <v>4.78</v>
      </c>
      <c r="BJ65">
        <v>3.11</v>
      </c>
      <c r="BK65">
        <v>4.5</v>
      </c>
      <c r="BL65">
        <v>2.48</v>
      </c>
      <c r="BM65">
        <v>0</v>
      </c>
      <c r="BN65">
        <v>0.5</v>
      </c>
      <c r="BO65">
        <v>14.66</v>
      </c>
      <c r="BP65">
        <v>3.98</v>
      </c>
      <c r="BQ65">
        <v>4.41</v>
      </c>
      <c r="BR65">
        <v>1.08</v>
      </c>
      <c r="BS65">
        <v>0.46</v>
      </c>
      <c r="BT65">
        <v>0</v>
      </c>
      <c r="BU65">
        <v>0</v>
      </c>
      <c r="BV65">
        <v>0</v>
      </c>
      <c r="BW65">
        <f t="shared" si="2"/>
        <v>81.769999999999982</v>
      </c>
    </row>
    <row r="66" spans="1:75">
      <c r="A66" t="s">
        <v>108</v>
      </c>
      <c r="B66">
        <v>0</v>
      </c>
      <c r="C66">
        <v>35.700000000000003</v>
      </c>
      <c r="D66">
        <v>6.8250000000000002</v>
      </c>
      <c r="E66">
        <v>0</v>
      </c>
      <c r="F66">
        <v>53.213999999999999</v>
      </c>
      <c r="G66">
        <v>16.832999999999998</v>
      </c>
      <c r="H66">
        <v>0</v>
      </c>
      <c r="I66">
        <v>58.636000000000003</v>
      </c>
      <c r="J66">
        <v>2.74</v>
      </c>
      <c r="K66">
        <v>215.533728</v>
      </c>
      <c r="L66">
        <v>653.15250000000003</v>
      </c>
      <c r="M66">
        <v>46</v>
      </c>
      <c r="N66">
        <v>118.125</v>
      </c>
      <c r="O66">
        <v>123.66562500000001</v>
      </c>
      <c r="P66">
        <v>139.3125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147.515625</v>
      </c>
      <c r="X66">
        <v>0</v>
      </c>
      <c r="Y66">
        <v>0</v>
      </c>
      <c r="Z66">
        <v>6.5537999999999998</v>
      </c>
      <c r="AA66">
        <v>0</v>
      </c>
      <c r="AB66">
        <v>13.0634</v>
      </c>
      <c r="AC66">
        <v>9.6778399999999998</v>
      </c>
      <c r="AD66">
        <v>36.544144000000003</v>
      </c>
      <c r="AE66">
        <v>49.436556000000003</v>
      </c>
      <c r="AF66">
        <v>28.594000000000001</v>
      </c>
      <c r="AG66">
        <v>38.981999999999999</v>
      </c>
      <c r="AH66">
        <v>116.9545</v>
      </c>
      <c r="AI66">
        <v>0</v>
      </c>
      <c r="AJ66">
        <v>0</v>
      </c>
      <c r="AK66">
        <v>0</v>
      </c>
      <c r="AL66">
        <v>47.642000000000003</v>
      </c>
      <c r="AM66">
        <v>0</v>
      </c>
      <c r="AN66">
        <v>0.80345999999999995</v>
      </c>
      <c r="AO66">
        <v>28.812000000000001</v>
      </c>
      <c r="AP66">
        <v>0</v>
      </c>
      <c r="AQ66">
        <v>62.244</v>
      </c>
      <c r="AR66">
        <v>21.523199999999999</v>
      </c>
      <c r="AS66">
        <v>0</v>
      </c>
      <c r="AT66">
        <v>7.9104000000000001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81.769999999999982</v>
      </c>
      <c r="BA66">
        <f t="shared" si="1"/>
        <v>2628.0778540000001</v>
      </c>
      <c r="BD66">
        <v>24.08</v>
      </c>
      <c r="BE66">
        <v>7.63</v>
      </c>
      <c r="BF66">
        <v>2.35</v>
      </c>
      <c r="BG66">
        <v>1.98</v>
      </c>
      <c r="BH66">
        <v>5.77</v>
      </c>
      <c r="BI66">
        <v>4.78</v>
      </c>
      <c r="BJ66">
        <v>3.11</v>
      </c>
      <c r="BK66">
        <v>4.5</v>
      </c>
      <c r="BL66">
        <v>2.48</v>
      </c>
      <c r="BM66">
        <v>0</v>
      </c>
      <c r="BN66">
        <v>0.5</v>
      </c>
      <c r="BO66">
        <v>14.66</v>
      </c>
      <c r="BP66">
        <v>3.98</v>
      </c>
      <c r="BQ66">
        <v>4.41</v>
      </c>
      <c r="BR66">
        <v>1.08</v>
      </c>
      <c r="BS66">
        <v>0.46</v>
      </c>
      <c r="BT66">
        <v>0</v>
      </c>
      <c r="BU66">
        <v>0</v>
      </c>
      <c r="BV66">
        <v>0</v>
      </c>
      <c r="BW66">
        <f t="shared" si="2"/>
        <v>81.769999999999982</v>
      </c>
    </row>
    <row r="67" spans="1:75">
      <c r="A67" t="s">
        <v>109</v>
      </c>
      <c r="B67">
        <v>0</v>
      </c>
      <c r="C67">
        <v>35.700000000000003</v>
      </c>
      <c r="D67">
        <v>6.8250000000000002</v>
      </c>
      <c r="E67">
        <v>0</v>
      </c>
      <c r="F67">
        <v>53.213999999999999</v>
      </c>
      <c r="G67">
        <v>16.832999999999998</v>
      </c>
      <c r="H67">
        <v>0</v>
      </c>
      <c r="I67">
        <v>58.636000000000003</v>
      </c>
      <c r="J67">
        <v>2.74</v>
      </c>
      <c r="K67">
        <v>215.533728</v>
      </c>
      <c r="L67">
        <v>653.15250000000003</v>
      </c>
      <c r="M67">
        <v>46</v>
      </c>
      <c r="N67">
        <v>118.125</v>
      </c>
      <c r="O67">
        <v>123.66562500000001</v>
      </c>
      <c r="P67">
        <v>139.3125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147.515625</v>
      </c>
      <c r="X67">
        <v>0</v>
      </c>
      <c r="Y67">
        <v>0</v>
      </c>
      <c r="Z67">
        <v>6.5537999999999998</v>
      </c>
      <c r="AA67">
        <v>0</v>
      </c>
      <c r="AB67">
        <v>13.0634</v>
      </c>
      <c r="AC67">
        <v>9.6778399999999998</v>
      </c>
      <c r="AD67">
        <v>36.544144000000003</v>
      </c>
      <c r="AE67">
        <v>49.436556000000003</v>
      </c>
      <c r="AF67">
        <v>28.594000000000001</v>
      </c>
      <c r="AG67">
        <v>38.981999999999999</v>
      </c>
      <c r="AH67">
        <v>116.9545</v>
      </c>
      <c r="AI67">
        <v>0</v>
      </c>
      <c r="AJ67">
        <v>0</v>
      </c>
      <c r="AK67">
        <v>0</v>
      </c>
      <c r="AL67">
        <v>47.642000000000003</v>
      </c>
      <c r="AM67">
        <v>0</v>
      </c>
      <c r="AN67">
        <v>0.80345999999999995</v>
      </c>
      <c r="AO67">
        <v>28.812000000000001</v>
      </c>
      <c r="AP67">
        <v>0</v>
      </c>
      <c r="AQ67">
        <v>62.244</v>
      </c>
      <c r="AR67">
        <v>21.523199999999999</v>
      </c>
      <c r="AS67">
        <v>0</v>
      </c>
      <c r="AT67">
        <v>7.9104000000000001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81.769999999999982</v>
      </c>
      <c r="BA67">
        <f t="shared" si="1"/>
        <v>2628.0778540000001</v>
      </c>
      <c r="BD67">
        <v>24.08</v>
      </c>
      <c r="BE67">
        <v>7.63</v>
      </c>
      <c r="BF67">
        <v>2.35</v>
      </c>
      <c r="BG67">
        <v>1.98</v>
      </c>
      <c r="BH67">
        <v>5.77</v>
      </c>
      <c r="BI67">
        <v>4.78</v>
      </c>
      <c r="BJ67">
        <v>3.11</v>
      </c>
      <c r="BK67">
        <v>4.5</v>
      </c>
      <c r="BL67">
        <v>2.48</v>
      </c>
      <c r="BM67">
        <v>0</v>
      </c>
      <c r="BN67">
        <v>0.5</v>
      </c>
      <c r="BO67">
        <v>14.66</v>
      </c>
      <c r="BP67">
        <v>3.98</v>
      </c>
      <c r="BQ67">
        <v>4.41</v>
      </c>
      <c r="BR67">
        <v>1.08</v>
      </c>
      <c r="BS67">
        <v>0.46</v>
      </c>
      <c r="BT67">
        <v>0</v>
      </c>
      <c r="BU67">
        <v>0</v>
      </c>
      <c r="BV67">
        <v>0</v>
      </c>
      <c r="BW67">
        <f t="shared" si="2"/>
        <v>81.769999999999982</v>
      </c>
    </row>
    <row r="68" spans="1:75">
      <c r="A68" t="s">
        <v>110</v>
      </c>
      <c r="B68">
        <v>0</v>
      </c>
      <c r="C68">
        <v>35.700000000000003</v>
      </c>
      <c r="D68">
        <v>6.8250000000000002</v>
      </c>
      <c r="E68">
        <v>0</v>
      </c>
      <c r="F68">
        <v>53.213999999999999</v>
      </c>
      <c r="G68">
        <v>16.832999999999998</v>
      </c>
      <c r="H68">
        <v>0</v>
      </c>
      <c r="I68">
        <v>58.636000000000003</v>
      </c>
      <c r="J68">
        <v>2.74</v>
      </c>
      <c r="K68">
        <v>215.533728</v>
      </c>
      <c r="L68">
        <v>653.15250000000003</v>
      </c>
      <c r="M68">
        <v>46</v>
      </c>
      <c r="N68">
        <v>118.125</v>
      </c>
      <c r="O68">
        <v>123.66562500000001</v>
      </c>
      <c r="P68">
        <v>139.3125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147.515625</v>
      </c>
      <c r="X68">
        <v>0</v>
      </c>
      <c r="Y68">
        <v>0</v>
      </c>
      <c r="Z68">
        <v>6.5537999999999998</v>
      </c>
      <c r="AA68">
        <v>0</v>
      </c>
      <c r="AB68">
        <v>13.0634</v>
      </c>
      <c r="AC68">
        <v>9.6778399999999998</v>
      </c>
      <c r="AD68">
        <v>36.544144000000003</v>
      </c>
      <c r="AE68">
        <v>49.436556000000003</v>
      </c>
      <c r="AF68">
        <v>28.594000000000001</v>
      </c>
      <c r="AG68">
        <v>38.981999999999999</v>
      </c>
      <c r="AH68">
        <v>116.9545</v>
      </c>
      <c r="AI68">
        <v>0</v>
      </c>
      <c r="AJ68">
        <v>0</v>
      </c>
      <c r="AK68">
        <v>0</v>
      </c>
      <c r="AL68">
        <v>47.642000000000003</v>
      </c>
      <c r="AM68">
        <v>0</v>
      </c>
      <c r="AN68">
        <v>0.80345999999999995</v>
      </c>
      <c r="AO68">
        <v>28.812000000000001</v>
      </c>
      <c r="AP68">
        <v>0</v>
      </c>
      <c r="AQ68">
        <v>62.244</v>
      </c>
      <c r="AR68">
        <v>21.523199999999999</v>
      </c>
      <c r="AS68">
        <v>0</v>
      </c>
      <c r="AT68">
        <v>7.9104000000000001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81.769999999999982</v>
      </c>
      <c r="BA68">
        <f t="shared" ref="BA68:BA98" si="4">SUM(B68:AZ68)</f>
        <v>2628.0778540000001</v>
      </c>
      <c r="BD68">
        <v>24.08</v>
      </c>
      <c r="BE68">
        <v>7.63</v>
      </c>
      <c r="BF68">
        <v>2.35</v>
      </c>
      <c r="BG68">
        <v>1.98</v>
      </c>
      <c r="BH68">
        <v>5.77</v>
      </c>
      <c r="BI68">
        <v>4.78</v>
      </c>
      <c r="BJ68">
        <v>3.11</v>
      </c>
      <c r="BK68">
        <v>4.5</v>
      </c>
      <c r="BL68">
        <v>2.48</v>
      </c>
      <c r="BM68">
        <v>0</v>
      </c>
      <c r="BN68">
        <v>0.5</v>
      </c>
      <c r="BO68">
        <v>14.66</v>
      </c>
      <c r="BP68">
        <v>3.98</v>
      </c>
      <c r="BQ68">
        <v>4.41</v>
      </c>
      <c r="BR68">
        <v>1.08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81.769999999999982</v>
      </c>
    </row>
    <row r="69" spans="1:75">
      <c r="A69" t="s">
        <v>111</v>
      </c>
      <c r="B69">
        <v>0</v>
      </c>
      <c r="C69">
        <v>35.700000000000003</v>
      </c>
      <c r="D69">
        <v>6.8250000000000002</v>
      </c>
      <c r="E69">
        <v>0</v>
      </c>
      <c r="F69">
        <v>53.213999999999999</v>
      </c>
      <c r="G69">
        <v>16.832999999999998</v>
      </c>
      <c r="H69">
        <v>0</v>
      </c>
      <c r="I69">
        <v>58.636000000000003</v>
      </c>
      <c r="J69">
        <v>2.74</v>
      </c>
      <c r="K69">
        <v>215.533728</v>
      </c>
      <c r="L69">
        <v>653.15250000000003</v>
      </c>
      <c r="M69">
        <v>46</v>
      </c>
      <c r="N69">
        <v>118.125</v>
      </c>
      <c r="O69">
        <v>123.66562500000001</v>
      </c>
      <c r="P69">
        <v>139.3125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147.515625</v>
      </c>
      <c r="X69">
        <v>0</v>
      </c>
      <c r="Y69">
        <v>0</v>
      </c>
      <c r="Z69">
        <v>6.5537999999999998</v>
      </c>
      <c r="AA69">
        <v>0</v>
      </c>
      <c r="AB69">
        <v>13.0634</v>
      </c>
      <c r="AC69">
        <v>9.6778399999999998</v>
      </c>
      <c r="AD69">
        <v>36.544144000000003</v>
      </c>
      <c r="AE69">
        <v>49.436556000000003</v>
      </c>
      <c r="AF69">
        <v>28.594000000000001</v>
      </c>
      <c r="AG69">
        <v>38.981999999999999</v>
      </c>
      <c r="AH69">
        <v>122.163</v>
      </c>
      <c r="AI69">
        <v>0</v>
      </c>
      <c r="AJ69">
        <v>0</v>
      </c>
      <c r="AK69">
        <v>0</v>
      </c>
      <c r="AL69">
        <v>58.1</v>
      </c>
      <c r="AM69">
        <v>0</v>
      </c>
      <c r="AN69">
        <v>0.80345999999999995</v>
      </c>
      <c r="AO69">
        <v>28.812000000000001</v>
      </c>
      <c r="AP69">
        <v>0</v>
      </c>
      <c r="AQ69">
        <v>62.244</v>
      </c>
      <c r="AR69">
        <v>21.523199999999999</v>
      </c>
      <c r="AS69">
        <v>0</v>
      </c>
      <c r="AT69">
        <v>7.9104000000000001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80.789999999999978</v>
      </c>
      <c r="BA69">
        <f t="shared" si="4"/>
        <v>2642.7643540000004</v>
      </c>
      <c r="BD69">
        <v>24.08</v>
      </c>
      <c r="BE69">
        <v>7.63</v>
      </c>
      <c r="BF69">
        <v>2.35</v>
      </c>
      <c r="BG69">
        <v>1.98</v>
      </c>
      <c r="BH69">
        <v>5.77</v>
      </c>
      <c r="BI69">
        <v>4.78</v>
      </c>
      <c r="BJ69">
        <v>3.11</v>
      </c>
      <c r="BK69">
        <v>3.9</v>
      </c>
      <c r="BL69">
        <v>2.1</v>
      </c>
      <c r="BM69">
        <v>0</v>
      </c>
      <c r="BN69">
        <v>0.5</v>
      </c>
      <c r="BO69">
        <v>14.66</v>
      </c>
      <c r="BP69">
        <v>3.98</v>
      </c>
      <c r="BQ69">
        <v>4.41</v>
      </c>
      <c r="BR69">
        <v>1.08</v>
      </c>
      <c r="BS69">
        <v>0.46</v>
      </c>
      <c r="BT69">
        <v>0</v>
      </c>
      <c r="BU69">
        <v>0</v>
      </c>
      <c r="BV69">
        <v>0</v>
      </c>
      <c r="BW69">
        <f t="shared" si="5"/>
        <v>80.789999999999978</v>
      </c>
    </row>
    <row r="70" spans="1:75">
      <c r="A70" t="s">
        <v>112</v>
      </c>
      <c r="B70">
        <v>0</v>
      </c>
      <c r="C70">
        <v>35.700000000000003</v>
      </c>
      <c r="D70">
        <v>6.8250000000000002</v>
      </c>
      <c r="E70">
        <v>0</v>
      </c>
      <c r="F70">
        <v>53.213999999999999</v>
      </c>
      <c r="G70">
        <v>16.832999999999998</v>
      </c>
      <c r="H70">
        <v>0</v>
      </c>
      <c r="I70">
        <v>58.636000000000003</v>
      </c>
      <c r="J70">
        <v>2.74</v>
      </c>
      <c r="K70">
        <v>215.533728</v>
      </c>
      <c r="L70">
        <v>653.15250000000003</v>
      </c>
      <c r="M70">
        <v>46</v>
      </c>
      <c r="N70">
        <v>118.125</v>
      </c>
      <c r="O70">
        <v>123.66562500000001</v>
      </c>
      <c r="P70">
        <v>139.3125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147.515625</v>
      </c>
      <c r="X70">
        <v>0</v>
      </c>
      <c r="Y70">
        <v>0</v>
      </c>
      <c r="Z70">
        <v>6.5537999999999998</v>
      </c>
      <c r="AA70">
        <v>13.983000000000001</v>
      </c>
      <c r="AB70">
        <v>13.0634</v>
      </c>
      <c r="AC70">
        <v>9.6778399999999998</v>
      </c>
      <c r="AD70">
        <v>36.544144000000003</v>
      </c>
      <c r="AE70">
        <v>49.436556000000003</v>
      </c>
      <c r="AF70">
        <v>28.594000000000001</v>
      </c>
      <c r="AG70">
        <v>38.981999999999999</v>
      </c>
      <c r="AH70">
        <v>140.34540000000001</v>
      </c>
      <c r="AI70">
        <v>0</v>
      </c>
      <c r="AJ70">
        <v>0</v>
      </c>
      <c r="AK70">
        <v>0</v>
      </c>
      <c r="AL70">
        <v>58.1</v>
      </c>
      <c r="AM70">
        <v>0</v>
      </c>
      <c r="AN70">
        <v>0.80345999999999995</v>
      </c>
      <c r="AO70">
        <v>28.812000000000001</v>
      </c>
      <c r="AP70">
        <v>0</v>
      </c>
      <c r="AQ70">
        <v>62.244</v>
      </c>
      <c r="AR70">
        <v>21.523199999999999</v>
      </c>
      <c r="AS70">
        <v>0</v>
      </c>
      <c r="AT70">
        <v>7.9104000000000001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80.789999999999978</v>
      </c>
      <c r="BA70">
        <f t="shared" si="4"/>
        <v>2674.9297540000007</v>
      </c>
      <c r="BD70">
        <v>24.08</v>
      </c>
      <c r="BE70">
        <v>7.63</v>
      </c>
      <c r="BF70">
        <v>2.35</v>
      </c>
      <c r="BG70">
        <v>1.98</v>
      </c>
      <c r="BH70">
        <v>5.77</v>
      </c>
      <c r="BI70">
        <v>4.78</v>
      </c>
      <c r="BJ70">
        <v>3.11</v>
      </c>
      <c r="BK70">
        <v>3.9</v>
      </c>
      <c r="BL70">
        <v>2.1</v>
      </c>
      <c r="BM70">
        <v>0</v>
      </c>
      <c r="BN70">
        <v>0.5</v>
      </c>
      <c r="BO70">
        <v>14.66</v>
      </c>
      <c r="BP70">
        <v>3.98</v>
      </c>
      <c r="BQ70">
        <v>4.41</v>
      </c>
      <c r="BR70">
        <v>1.08</v>
      </c>
      <c r="BS70">
        <v>0.46</v>
      </c>
      <c r="BT70">
        <v>0</v>
      </c>
      <c r="BU70">
        <v>0</v>
      </c>
      <c r="BV70">
        <v>0</v>
      </c>
      <c r="BW70">
        <f t="shared" si="5"/>
        <v>80.789999999999978</v>
      </c>
    </row>
    <row r="71" spans="1:75">
      <c r="A71" t="s">
        <v>113</v>
      </c>
      <c r="B71">
        <v>0</v>
      </c>
      <c r="C71">
        <v>35.700000000000003</v>
      </c>
      <c r="D71">
        <v>6.8250000000000002</v>
      </c>
      <c r="E71">
        <v>0</v>
      </c>
      <c r="F71">
        <v>53.213999999999999</v>
      </c>
      <c r="G71">
        <v>16.832999999999998</v>
      </c>
      <c r="H71">
        <v>0</v>
      </c>
      <c r="I71">
        <v>58.636000000000003</v>
      </c>
      <c r="J71">
        <v>2.74</v>
      </c>
      <c r="K71">
        <v>215.533728</v>
      </c>
      <c r="L71">
        <v>653.15250000000003</v>
      </c>
      <c r="M71">
        <v>46</v>
      </c>
      <c r="N71">
        <v>118.125</v>
      </c>
      <c r="O71">
        <v>123.66562500000001</v>
      </c>
      <c r="P71">
        <v>139.3125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147.515625</v>
      </c>
      <c r="X71">
        <v>0</v>
      </c>
      <c r="Y71">
        <v>0</v>
      </c>
      <c r="Z71">
        <v>6.5537999999999998</v>
      </c>
      <c r="AA71">
        <v>13.983000000000001</v>
      </c>
      <c r="AB71">
        <v>13.0634</v>
      </c>
      <c r="AC71">
        <v>19.35568</v>
      </c>
      <c r="AD71">
        <v>36.544144000000003</v>
      </c>
      <c r="AE71">
        <v>49.436556000000003</v>
      </c>
      <c r="AF71">
        <v>28.594000000000001</v>
      </c>
      <c r="AG71">
        <v>38.981999999999999</v>
      </c>
      <c r="AH71">
        <v>140.34540000000001</v>
      </c>
      <c r="AI71">
        <v>0</v>
      </c>
      <c r="AJ71">
        <v>0</v>
      </c>
      <c r="AK71">
        <v>0</v>
      </c>
      <c r="AL71">
        <v>58.1</v>
      </c>
      <c r="AM71">
        <v>0</v>
      </c>
      <c r="AN71">
        <v>0.80345999999999995</v>
      </c>
      <c r="AO71">
        <v>28.812000000000001</v>
      </c>
      <c r="AP71">
        <v>0</v>
      </c>
      <c r="AQ71">
        <v>62.244</v>
      </c>
      <c r="AR71">
        <v>29.5944</v>
      </c>
      <c r="AS71">
        <v>0</v>
      </c>
      <c r="AT71">
        <v>7.9104000000000001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80.419999999999987</v>
      </c>
      <c r="BA71">
        <f t="shared" si="4"/>
        <v>2692.3087940000009</v>
      </c>
      <c r="BD71">
        <v>24.08</v>
      </c>
      <c r="BE71">
        <v>7.63</v>
      </c>
      <c r="BF71">
        <v>1.98</v>
      </c>
      <c r="BG71">
        <v>1.98</v>
      </c>
      <c r="BH71">
        <v>5.77</v>
      </c>
      <c r="BI71">
        <v>4.78</v>
      </c>
      <c r="BJ71">
        <v>3.11</v>
      </c>
      <c r="BK71">
        <v>3.9</v>
      </c>
      <c r="BL71">
        <v>2.1</v>
      </c>
      <c r="BM71">
        <v>0</v>
      </c>
      <c r="BN71">
        <v>0.5</v>
      </c>
      <c r="BO71">
        <v>14.66</v>
      </c>
      <c r="BP71">
        <v>3.98</v>
      </c>
      <c r="BQ71">
        <v>4.41</v>
      </c>
      <c r="BR71">
        <v>1.08</v>
      </c>
      <c r="BS71">
        <v>0.46</v>
      </c>
      <c r="BT71">
        <v>0</v>
      </c>
      <c r="BU71">
        <v>0</v>
      </c>
      <c r="BV71">
        <v>0</v>
      </c>
      <c r="BW71">
        <f t="shared" si="5"/>
        <v>80.419999999999987</v>
      </c>
    </row>
    <row r="72" spans="1:75">
      <c r="A72" t="s">
        <v>114</v>
      </c>
      <c r="B72">
        <v>0</v>
      </c>
      <c r="C72">
        <v>35.700000000000003</v>
      </c>
      <c r="D72">
        <v>6.8250000000000002</v>
      </c>
      <c r="E72">
        <v>0</v>
      </c>
      <c r="F72">
        <v>53.213999999999999</v>
      </c>
      <c r="G72">
        <v>16.832999999999998</v>
      </c>
      <c r="H72">
        <v>0</v>
      </c>
      <c r="I72">
        <v>58.636000000000003</v>
      </c>
      <c r="J72">
        <v>2.74</v>
      </c>
      <c r="K72">
        <v>215.533728</v>
      </c>
      <c r="L72">
        <v>653.15250000000003</v>
      </c>
      <c r="M72">
        <v>46</v>
      </c>
      <c r="N72">
        <v>118.125</v>
      </c>
      <c r="O72">
        <v>123.66562500000001</v>
      </c>
      <c r="P72">
        <v>139.3125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147.515625</v>
      </c>
      <c r="X72">
        <v>0</v>
      </c>
      <c r="Y72">
        <v>0</v>
      </c>
      <c r="Z72">
        <v>6.5537999999999998</v>
      </c>
      <c r="AA72">
        <v>28.09872</v>
      </c>
      <c r="AB72">
        <v>13.0634</v>
      </c>
      <c r="AC72">
        <v>19.35568</v>
      </c>
      <c r="AD72">
        <v>36.544144000000003</v>
      </c>
      <c r="AE72">
        <v>49.436556000000003</v>
      </c>
      <c r="AF72">
        <v>28.594000000000001</v>
      </c>
      <c r="AG72">
        <v>38.981999999999999</v>
      </c>
      <c r="AH72">
        <v>140.34540000000001</v>
      </c>
      <c r="AI72">
        <v>0</v>
      </c>
      <c r="AJ72">
        <v>0</v>
      </c>
      <c r="AK72">
        <v>0</v>
      </c>
      <c r="AL72">
        <v>58.1</v>
      </c>
      <c r="AM72">
        <v>0</v>
      </c>
      <c r="AN72">
        <v>0.80345999999999995</v>
      </c>
      <c r="AO72">
        <v>28.812000000000001</v>
      </c>
      <c r="AP72">
        <v>0</v>
      </c>
      <c r="AQ72">
        <v>62.244</v>
      </c>
      <c r="AR72">
        <v>29.5944</v>
      </c>
      <c r="AS72">
        <v>0</v>
      </c>
      <c r="AT72">
        <v>7.9104000000000001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80.679999999999978</v>
      </c>
      <c r="BA72">
        <f t="shared" si="4"/>
        <v>2706.6845140000005</v>
      </c>
      <c r="BD72">
        <v>24.08</v>
      </c>
      <c r="BE72">
        <v>7.63</v>
      </c>
      <c r="BF72">
        <v>2.2400000000000002</v>
      </c>
      <c r="BG72">
        <v>1.98</v>
      </c>
      <c r="BH72">
        <v>5.77</v>
      </c>
      <c r="BI72">
        <v>4.78</v>
      </c>
      <c r="BJ72">
        <v>3.11</v>
      </c>
      <c r="BK72">
        <v>3.9</v>
      </c>
      <c r="BL72">
        <v>2.1</v>
      </c>
      <c r="BM72">
        <v>0</v>
      </c>
      <c r="BN72">
        <v>0.5</v>
      </c>
      <c r="BO72">
        <v>14.66</v>
      </c>
      <c r="BP72">
        <v>3.98</v>
      </c>
      <c r="BQ72">
        <v>4.41</v>
      </c>
      <c r="BR72">
        <v>1.08</v>
      </c>
      <c r="BS72">
        <v>0.46</v>
      </c>
      <c r="BT72">
        <v>0</v>
      </c>
      <c r="BU72">
        <v>0</v>
      </c>
      <c r="BV72">
        <v>0</v>
      </c>
      <c r="BW72">
        <f t="shared" si="5"/>
        <v>80.679999999999978</v>
      </c>
    </row>
    <row r="73" spans="1:75">
      <c r="A73" t="s">
        <v>115</v>
      </c>
      <c r="B73">
        <v>0</v>
      </c>
      <c r="C73">
        <v>35.700000000000003</v>
      </c>
      <c r="D73">
        <v>6.8250000000000002</v>
      </c>
      <c r="E73">
        <v>0</v>
      </c>
      <c r="F73">
        <v>53.213999999999999</v>
      </c>
      <c r="G73">
        <v>16.832999999999998</v>
      </c>
      <c r="H73">
        <v>0</v>
      </c>
      <c r="I73">
        <v>58.636000000000003</v>
      </c>
      <c r="J73">
        <v>2.74</v>
      </c>
      <c r="K73">
        <v>215.533728</v>
      </c>
      <c r="L73">
        <v>653.15250000000003</v>
      </c>
      <c r="M73">
        <v>46</v>
      </c>
      <c r="N73">
        <v>118.125</v>
      </c>
      <c r="O73">
        <v>123.66562500000001</v>
      </c>
      <c r="P73">
        <v>139.3125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147.515625</v>
      </c>
      <c r="X73">
        <v>0</v>
      </c>
      <c r="Y73">
        <v>0</v>
      </c>
      <c r="Z73">
        <v>6.5537999999999998</v>
      </c>
      <c r="AA73">
        <v>42.14808</v>
      </c>
      <c r="AB73">
        <v>13.0634</v>
      </c>
      <c r="AC73">
        <v>19.35568</v>
      </c>
      <c r="AD73">
        <v>36.544144000000003</v>
      </c>
      <c r="AE73">
        <v>49.436556000000003</v>
      </c>
      <c r="AF73">
        <v>28.594000000000001</v>
      </c>
      <c r="AG73">
        <v>38.981999999999999</v>
      </c>
      <c r="AH73">
        <v>140.34540000000001</v>
      </c>
      <c r="AI73">
        <v>0</v>
      </c>
      <c r="AJ73">
        <v>0</v>
      </c>
      <c r="AK73">
        <v>0</v>
      </c>
      <c r="AL73">
        <v>58.1</v>
      </c>
      <c r="AM73">
        <v>0</v>
      </c>
      <c r="AN73">
        <v>0.80345999999999995</v>
      </c>
      <c r="AO73">
        <v>28.812000000000001</v>
      </c>
      <c r="AP73">
        <v>0</v>
      </c>
      <c r="AQ73">
        <v>62.244</v>
      </c>
      <c r="AR73">
        <v>21.523199999999999</v>
      </c>
      <c r="AS73">
        <v>0</v>
      </c>
      <c r="AT73">
        <v>7.9104000000000001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80.679999999999978</v>
      </c>
      <c r="BA73">
        <f t="shared" si="4"/>
        <v>2712.6626740000006</v>
      </c>
      <c r="BD73">
        <v>24.08</v>
      </c>
      <c r="BE73">
        <v>7.63</v>
      </c>
      <c r="BF73">
        <v>2.2400000000000002</v>
      </c>
      <c r="BG73">
        <v>1.98</v>
      </c>
      <c r="BH73">
        <v>5.77</v>
      </c>
      <c r="BI73">
        <v>4.78</v>
      </c>
      <c r="BJ73">
        <v>3.11</v>
      </c>
      <c r="BK73">
        <v>3.9</v>
      </c>
      <c r="BL73">
        <v>2.1</v>
      </c>
      <c r="BM73">
        <v>0</v>
      </c>
      <c r="BN73">
        <v>0.5</v>
      </c>
      <c r="BO73">
        <v>14.66</v>
      </c>
      <c r="BP73">
        <v>3.98</v>
      </c>
      <c r="BQ73">
        <v>4.41</v>
      </c>
      <c r="BR73">
        <v>1.08</v>
      </c>
      <c r="BS73">
        <v>0.46</v>
      </c>
      <c r="BT73">
        <v>0</v>
      </c>
      <c r="BU73">
        <v>0</v>
      </c>
      <c r="BV73">
        <v>0</v>
      </c>
      <c r="BW73">
        <f t="shared" si="5"/>
        <v>80.679999999999978</v>
      </c>
    </row>
    <row r="74" spans="1:75">
      <c r="A74" t="s">
        <v>116</v>
      </c>
      <c r="B74">
        <v>0</v>
      </c>
      <c r="C74">
        <v>35.700000000000003</v>
      </c>
      <c r="D74">
        <v>6.8250000000000002</v>
      </c>
      <c r="E74">
        <v>0</v>
      </c>
      <c r="F74">
        <v>53.213999999999999</v>
      </c>
      <c r="G74">
        <v>16.832999999999998</v>
      </c>
      <c r="H74">
        <v>0</v>
      </c>
      <c r="I74">
        <v>58.636000000000003</v>
      </c>
      <c r="J74">
        <v>2.74</v>
      </c>
      <c r="K74">
        <v>215.533728</v>
      </c>
      <c r="L74">
        <v>653.15250000000003</v>
      </c>
      <c r="M74">
        <v>46</v>
      </c>
      <c r="N74">
        <v>118.125</v>
      </c>
      <c r="O74">
        <v>123.66562500000001</v>
      </c>
      <c r="P74">
        <v>139.3125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147.515625</v>
      </c>
      <c r="X74">
        <v>0</v>
      </c>
      <c r="Y74">
        <v>0</v>
      </c>
      <c r="Z74">
        <v>1.1000000000000001</v>
      </c>
      <c r="AA74">
        <v>42.14808</v>
      </c>
      <c r="AB74">
        <v>13.0634</v>
      </c>
      <c r="AC74">
        <v>19.35568</v>
      </c>
      <c r="AD74">
        <v>36.544144000000003</v>
      </c>
      <c r="AE74">
        <v>49.436556000000003</v>
      </c>
      <c r="AF74">
        <v>28.594000000000001</v>
      </c>
      <c r="AG74">
        <v>38.981999999999999</v>
      </c>
      <c r="AH74">
        <v>140.34540000000001</v>
      </c>
      <c r="AI74">
        <v>0</v>
      </c>
      <c r="AJ74">
        <v>0</v>
      </c>
      <c r="AK74">
        <v>0</v>
      </c>
      <c r="AL74">
        <v>58.1</v>
      </c>
      <c r="AM74">
        <v>5.1986999999999997</v>
      </c>
      <c r="AN74">
        <v>0.80345999999999995</v>
      </c>
      <c r="AO74">
        <v>28.812000000000001</v>
      </c>
      <c r="AP74">
        <v>0</v>
      </c>
      <c r="AQ74">
        <v>62.244</v>
      </c>
      <c r="AR74">
        <v>21.523199999999999</v>
      </c>
      <c r="AS74">
        <v>0</v>
      </c>
      <c r="AT74">
        <v>7.9104000000000001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80.679999999999978</v>
      </c>
      <c r="BA74">
        <f t="shared" si="4"/>
        <v>2712.4075740000003</v>
      </c>
      <c r="BD74">
        <v>24.08</v>
      </c>
      <c r="BE74">
        <v>7.63</v>
      </c>
      <c r="BF74">
        <v>2.2400000000000002</v>
      </c>
      <c r="BG74">
        <v>1.98</v>
      </c>
      <c r="BH74">
        <v>5.77</v>
      </c>
      <c r="BI74">
        <v>4.78</v>
      </c>
      <c r="BJ74">
        <v>3.11</v>
      </c>
      <c r="BK74">
        <v>3.9</v>
      </c>
      <c r="BL74">
        <v>2.1</v>
      </c>
      <c r="BM74">
        <v>0</v>
      </c>
      <c r="BN74">
        <v>0.5</v>
      </c>
      <c r="BO74">
        <v>14.66</v>
      </c>
      <c r="BP74">
        <v>3.98</v>
      </c>
      <c r="BQ74">
        <v>4.41</v>
      </c>
      <c r="BR74">
        <v>1.08</v>
      </c>
      <c r="BS74">
        <v>0.46</v>
      </c>
      <c r="BT74">
        <v>0</v>
      </c>
      <c r="BU74">
        <v>0</v>
      </c>
      <c r="BV74">
        <v>0</v>
      </c>
      <c r="BW74">
        <f t="shared" si="5"/>
        <v>80.679999999999978</v>
      </c>
    </row>
    <row r="75" spans="1:75">
      <c r="A75" t="s">
        <v>117</v>
      </c>
      <c r="B75">
        <v>0</v>
      </c>
      <c r="C75">
        <v>35.700000000000003</v>
      </c>
      <c r="D75">
        <v>6.8250000000000002</v>
      </c>
      <c r="E75">
        <v>0</v>
      </c>
      <c r="F75">
        <v>53.213999999999999</v>
      </c>
      <c r="G75">
        <v>16.832999999999998</v>
      </c>
      <c r="H75">
        <v>0</v>
      </c>
      <c r="I75">
        <v>58.636000000000003</v>
      </c>
      <c r="J75">
        <v>2.74</v>
      </c>
      <c r="K75">
        <v>215.533728</v>
      </c>
      <c r="L75">
        <v>653.15250000000003</v>
      </c>
      <c r="M75">
        <v>46</v>
      </c>
      <c r="N75">
        <v>118.125</v>
      </c>
      <c r="O75">
        <v>123.66562500000001</v>
      </c>
      <c r="P75">
        <v>139.3125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147.515625</v>
      </c>
      <c r="X75">
        <v>0</v>
      </c>
      <c r="Y75">
        <v>0</v>
      </c>
      <c r="Z75">
        <v>1.1000000000000001</v>
      </c>
      <c r="AA75">
        <v>42.14808</v>
      </c>
      <c r="AB75">
        <v>26.126799999999999</v>
      </c>
      <c r="AC75">
        <v>19.35568</v>
      </c>
      <c r="AD75">
        <v>36.544144000000003</v>
      </c>
      <c r="AE75">
        <v>49.436556000000003</v>
      </c>
      <c r="AF75">
        <v>28.594000000000001</v>
      </c>
      <c r="AG75">
        <v>38.981999999999999</v>
      </c>
      <c r="AH75">
        <v>140.34540000000001</v>
      </c>
      <c r="AI75">
        <v>3.1825000000000001</v>
      </c>
      <c r="AJ75">
        <v>0</v>
      </c>
      <c r="AK75">
        <v>0</v>
      </c>
      <c r="AL75">
        <v>58.1</v>
      </c>
      <c r="AM75">
        <v>10.5307</v>
      </c>
      <c r="AN75">
        <v>0.80345999999999995</v>
      </c>
      <c r="AO75">
        <v>28.812000000000001</v>
      </c>
      <c r="AP75">
        <v>0</v>
      </c>
      <c r="AQ75">
        <v>62.244</v>
      </c>
      <c r="AR75">
        <v>21.523199999999999</v>
      </c>
      <c r="AS75">
        <v>0</v>
      </c>
      <c r="AT75">
        <v>8.4047999999999998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81.08</v>
      </c>
      <c r="BA75">
        <f t="shared" si="4"/>
        <v>2734.8798739999997</v>
      </c>
      <c r="BD75">
        <v>25.2</v>
      </c>
      <c r="BE75">
        <v>7.44</v>
      </c>
      <c r="BF75">
        <v>2.38</v>
      </c>
      <c r="BG75">
        <v>1.93</v>
      </c>
      <c r="BH75">
        <v>5.77</v>
      </c>
      <c r="BI75">
        <v>4.6900000000000004</v>
      </c>
      <c r="BJ75">
        <v>3.21</v>
      </c>
      <c r="BK75">
        <v>3.9</v>
      </c>
      <c r="BL75">
        <v>2.02</v>
      </c>
      <c r="BM75">
        <v>0</v>
      </c>
      <c r="BN75">
        <v>0.49</v>
      </c>
      <c r="BO75">
        <v>14.3</v>
      </c>
      <c r="BP75">
        <v>3.89</v>
      </c>
      <c r="BQ75">
        <v>4.28</v>
      </c>
      <c r="BR75">
        <v>1.1200000000000001</v>
      </c>
      <c r="BS75">
        <v>0.46</v>
      </c>
      <c r="BT75">
        <v>0</v>
      </c>
      <c r="BU75">
        <v>0</v>
      </c>
      <c r="BV75">
        <v>0</v>
      </c>
      <c r="BW75">
        <f t="shared" si="5"/>
        <v>81.08</v>
      </c>
    </row>
    <row r="76" spans="1:75">
      <c r="A76" t="s">
        <v>118</v>
      </c>
      <c r="B76">
        <v>0</v>
      </c>
      <c r="C76">
        <v>35.700000000000003</v>
      </c>
      <c r="D76">
        <v>6.8250000000000002</v>
      </c>
      <c r="E76">
        <v>0</v>
      </c>
      <c r="F76">
        <v>53.213999999999999</v>
      </c>
      <c r="G76">
        <v>16.832999999999998</v>
      </c>
      <c r="H76">
        <v>0</v>
      </c>
      <c r="I76">
        <v>58.636000000000003</v>
      </c>
      <c r="J76">
        <v>2.74</v>
      </c>
      <c r="K76">
        <v>215.533728</v>
      </c>
      <c r="L76">
        <v>653.15250000000003</v>
      </c>
      <c r="M76">
        <v>46</v>
      </c>
      <c r="N76">
        <v>118.125</v>
      </c>
      <c r="O76">
        <v>123.66562500000001</v>
      </c>
      <c r="P76">
        <v>139.3125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147.515625</v>
      </c>
      <c r="X76">
        <v>0</v>
      </c>
      <c r="Y76">
        <v>0</v>
      </c>
      <c r="Z76">
        <v>1.1000000000000001</v>
      </c>
      <c r="AA76">
        <v>42.14808</v>
      </c>
      <c r="AB76">
        <v>26.126799999999999</v>
      </c>
      <c r="AC76">
        <v>19.35568</v>
      </c>
      <c r="AD76">
        <v>36.544144000000003</v>
      </c>
      <c r="AE76">
        <v>49.436556000000003</v>
      </c>
      <c r="AF76">
        <v>28.594000000000001</v>
      </c>
      <c r="AG76">
        <v>38.981999999999999</v>
      </c>
      <c r="AH76">
        <v>140.34540000000001</v>
      </c>
      <c r="AI76">
        <v>3.819</v>
      </c>
      <c r="AJ76">
        <v>0</v>
      </c>
      <c r="AK76">
        <v>0</v>
      </c>
      <c r="AL76">
        <v>58.1</v>
      </c>
      <c r="AM76">
        <v>14.3964</v>
      </c>
      <c r="AN76">
        <v>0.80345999999999995</v>
      </c>
      <c r="AO76">
        <v>28.812000000000001</v>
      </c>
      <c r="AP76">
        <v>0</v>
      </c>
      <c r="AQ76">
        <v>62.244</v>
      </c>
      <c r="AR76">
        <v>21.523199999999999</v>
      </c>
      <c r="AS76">
        <v>0</v>
      </c>
      <c r="AT76">
        <v>8.4047999999999998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81.14</v>
      </c>
      <c r="BA76">
        <f t="shared" si="4"/>
        <v>2739.442074</v>
      </c>
      <c r="BD76">
        <v>25.2</v>
      </c>
      <c r="BE76">
        <v>7.44</v>
      </c>
      <c r="BF76">
        <v>2.44</v>
      </c>
      <c r="BG76">
        <v>1.93</v>
      </c>
      <c r="BH76">
        <v>5.77</v>
      </c>
      <c r="BI76">
        <v>4.6900000000000004</v>
      </c>
      <c r="BJ76">
        <v>3.21</v>
      </c>
      <c r="BK76">
        <v>3.9</v>
      </c>
      <c r="BL76">
        <v>2.02</v>
      </c>
      <c r="BM76">
        <v>0</v>
      </c>
      <c r="BN76">
        <v>0.49</v>
      </c>
      <c r="BO76">
        <v>14.3</v>
      </c>
      <c r="BP76">
        <v>3.89</v>
      </c>
      <c r="BQ76">
        <v>4.28</v>
      </c>
      <c r="BR76">
        <v>1.1200000000000001</v>
      </c>
      <c r="BS76">
        <v>0.46</v>
      </c>
      <c r="BT76">
        <v>0</v>
      </c>
      <c r="BU76">
        <v>0</v>
      </c>
      <c r="BV76">
        <v>0</v>
      </c>
      <c r="BW76">
        <f t="shared" si="5"/>
        <v>81.14</v>
      </c>
    </row>
    <row r="77" spans="1:75">
      <c r="A77" t="s">
        <v>119</v>
      </c>
      <c r="B77">
        <v>0</v>
      </c>
      <c r="C77">
        <v>35.700000000000003</v>
      </c>
      <c r="D77">
        <v>6.8250000000000002</v>
      </c>
      <c r="E77">
        <v>0</v>
      </c>
      <c r="F77">
        <v>53.213999999999999</v>
      </c>
      <c r="G77">
        <v>16.832999999999998</v>
      </c>
      <c r="H77">
        <v>0</v>
      </c>
      <c r="I77">
        <v>58.636000000000003</v>
      </c>
      <c r="J77">
        <v>2.74</v>
      </c>
      <c r="K77">
        <v>215.533728</v>
      </c>
      <c r="L77">
        <v>653.15250000000003</v>
      </c>
      <c r="M77">
        <v>46</v>
      </c>
      <c r="N77">
        <v>118.125</v>
      </c>
      <c r="O77">
        <v>123.66562500000001</v>
      </c>
      <c r="P77">
        <v>139.3125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147.515625</v>
      </c>
      <c r="X77">
        <v>0</v>
      </c>
      <c r="Y77">
        <v>0</v>
      </c>
      <c r="Z77">
        <v>1.1000000000000001</v>
      </c>
      <c r="AA77">
        <v>42.14808</v>
      </c>
      <c r="AB77">
        <v>26.126799999999999</v>
      </c>
      <c r="AC77">
        <v>19.35568</v>
      </c>
      <c r="AD77">
        <v>36.544144000000003</v>
      </c>
      <c r="AE77">
        <v>49.436556000000003</v>
      </c>
      <c r="AF77">
        <v>28.594000000000001</v>
      </c>
      <c r="AG77">
        <v>38.981999999999999</v>
      </c>
      <c r="AH77">
        <v>140.34540000000001</v>
      </c>
      <c r="AI77">
        <v>7.6379999999999999</v>
      </c>
      <c r="AJ77">
        <v>0</v>
      </c>
      <c r="AK77">
        <v>0</v>
      </c>
      <c r="AL77">
        <v>58.1</v>
      </c>
      <c r="AM77">
        <v>15.7294</v>
      </c>
      <c r="AN77">
        <v>0.80345999999999995</v>
      </c>
      <c r="AO77">
        <v>28.812000000000001</v>
      </c>
      <c r="AP77">
        <v>0</v>
      </c>
      <c r="AQ77">
        <v>62.244</v>
      </c>
      <c r="AR77">
        <v>21.523199999999999</v>
      </c>
      <c r="AS77">
        <v>0</v>
      </c>
      <c r="AT77">
        <v>8.4047999999999998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80.88</v>
      </c>
      <c r="BA77">
        <f t="shared" si="4"/>
        <v>2744.3340740000003</v>
      </c>
      <c r="BD77">
        <v>25.2</v>
      </c>
      <c r="BE77">
        <v>7.44</v>
      </c>
      <c r="BF77">
        <v>2.1800000000000002</v>
      </c>
      <c r="BG77">
        <v>1.93</v>
      </c>
      <c r="BH77">
        <v>5.77</v>
      </c>
      <c r="BI77">
        <v>4.6900000000000004</v>
      </c>
      <c r="BJ77">
        <v>3.21</v>
      </c>
      <c r="BK77">
        <v>3.9</v>
      </c>
      <c r="BL77">
        <v>2.02</v>
      </c>
      <c r="BM77">
        <v>0</v>
      </c>
      <c r="BN77">
        <v>0.49</v>
      </c>
      <c r="BO77">
        <v>14.3</v>
      </c>
      <c r="BP77">
        <v>3.89</v>
      </c>
      <c r="BQ77">
        <v>4.28</v>
      </c>
      <c r="BR77">
        <v>1.1200000000000001</v>
      </c>
      <c r="BS77">
        <v>0.46</v>
      </c>
      <c r="BT77">
        <v>0</v>
      </c>
      <c r="BU77">
        <v>0</v>
      </c>
      <c r="BV77">
        <v>0</v>
      </c>
      <c r="BW77">
        <f t="shared" si="5"/>
        <v>80.88</v>
      </c>
    </row>
    <row r="78" spans="1:75">
      <c r="A78" t="s">
        <v>120</v>
      </c>
      <c r="B78">
        <v>0</v>
      </c>
      <c r="C78">
        <v>35.700000000000003</v>
      </c>
      <c r="D78">
        <v>6.8250000000000002</v>
      </c>
      <c r="E78">
        <v>0</v>
      </c>
      <c r="F78">
        <v>53.213999999999999</v>
      </c>
      <c r="G78">
        <v>16.832999999999998</v>
      </c>
      <c r="H78">
        <v>0</v>
      </c>
      <c r="I78">
        <v>58.636000000000003</v>
      </c>
      <c r="J78">
        <v>2.74</v>
      </c>
      <c r="K78">
        <v>215.533728</v>
      </c>
      <c r="L78">
        <v>653.15250000000003</v>
      </c>
      <c r="M78">
        <v>46</v>
      </c>
      <c r="N78">
        <v>118.125</v>
      </c>
      <c r="O78">
        <v>123.66562500000001</v>
      </c>
      <c r="P78">
        <v>139.3125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147.515625</v>
      </c>
      <c r="X78">
        <v>0</v>
      </c>
      <c r="Y78">
        <v>0</v>
      </c>
      <c r="Z78">
        <v>6.5537999999999998</v>
      </c>
      <c r="AA78">
        <v>42.14808</v>
      </c>
      <c r="AB78">
        <v>39.510120000000001</v>
      </c>
      <c r="AC78">
        <v>19.35568</v>
      </c>
      <c r="AD78">
        <v>36.544144000000003</v>
      </c>
      <c r="AE78">
        <v>49.436556000000003</v>
      </c>
      <c r="AF78">
        <v>28.594000000000001</v>
      </c>
      <c r="AG78">
        <v>38.981999999999999</v>
      </c>
      <c r="AH78">
        <v>140.34540000000001</v>
      </c>
      <c r="AI78">
        <v>14.003</v>
      </c>
      <c r="AJ78">
        <v>0</v>
      </c>
      <c r="AK78">
        <v>0</v>
      </c>
      <c r="AL78">
        <v>63.91</v>
      </c>
      <c r="AM78">
        <v>15.836040000000001</v>
      </c>
      <c r="AN78">
        <v>0.80345999999999995</v>
      </c>
      <c r="AO78">
        <v>28.812000000000001</v>
      </c>
      <c r="AP78">
        <v>0</v>
      </c>
      <c r="AQ78">
        <v>62.244</v>
      </c>
      <c r="AR78">
        <v>21.523199999999999</v>
      </c>
      <c r="AS78">
        <v>0</v>
      </c>
      <c r="AT78">
        <v>8.4047999999999998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80.94</v>
      </c>
      <c r="BA78">
        <f t="shared" si="4"/>
        <v>2775.5128340000006</v>
      </c>
      <c r="BD78">
        <v>25.2</v>
      </c>
      <c r="BE78">
        <v>7.44</v>
      </c>
      <c r="BF78">
        <v>2.2400000000000002</v>
      </c>
      <c r="BG78">
        <v>1.93</v>
      </c>
      <c r="BH78">
        <v>5.77</v>
      </c>
      <c r="BI78">
        <v>4.6900000000000004</v>
      </c>
      <c r="BJ78">
        <v>3.21</v>
      </c>
      <c r="BK78">
        <v>3.9</v>
      </c>
      <c r="BL78">
        <v>2.02</v>
      </c>
      <c r="BM78">
        <v>0</v>
      </c>
      <c r="BN78">
        <v>0.49</v>
      </c>
      <c r="BO78">
        <v>14.3</v>
      </c>
      <c r="BP78">
        <v>3.89</v>
      </c>
      <c r="BQ78">
        <v>4.28</v>
      </c>
      <c r="BR78">
        <v>1.1200000000000001</v>
      </c>
      <c r="BS78">
        <v>0.46</v>
      </c>
      <c r="BT78">
        <v>0</v>
      </c>
      <c r="BU78">
        <v>0</v>
      </c>
      <c r="BV78">
        <v>0</v>
      </c>
      <c r="BW78">
        <f t="shared" si="5"/>
        <v>80.94</v>
      </c>
    </row>
    <row r="79" spans="1:75">
      <c r="A79" t="s">
        <v>121</v>
      </c>
      <c r="B79">
        <v>0</v>
      </c>
      <c r="C79">
        <v>35.700000000000003</v>
      </c>
      <c r="D79">
        <v>6.8250000000000002</v>
      </c>
      <c r="E79">
        <v>0</v>
      </c>
      <c r="F79">
        <v>53.213999999999999</v>
      </c>
      <c r="G79">
        <v>16.832999999999998</v>
      </c>
      <c r="H79">
        <v>0</v>
      </c>
      <c r="I79">
        <v>58.636000000000003</v>
      </c>
      <c r="J79">
        <v>2.74</v>
      </c>
      <c r="K79">
        <v>215.533728</v>
      </c>
      <c r="L79">
        <v>653.15250000000003</v>
      </c>
      <c r="M79">
        <v>46</v>
      </c>
      <c r="N79">
        <v>118.125</v>
      </c>
      <c r="O79">
        <v>123.66562500000001</v>
      </c>
      <c r="P79">
        <v>139.3125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52.089799999999997</v>
      </c>
      <c r="AF79">
        <v>30.171600000000002</v>
      </c>
      <c r="AG79">
        <v>38.981999999999999</v>
      </c>
      <c r="AH79">
        <v>140.34540000000001</v>
      </c>
      <c r="AI79">
        <v>15.276</v>
      </c>
      <c r="AJ79">
        <v>0</v>
      </c>
      <c r="AK79">
        <v>0</v>
      </c>
      <c r="AL79">
        <v>83.664000000000001</v>
      </c>
      <c r="AM79">
        <v>15.836040000000001</v>
      </c>
      <c r="AN79">
        <v>0.80345999999999995</v>
      </c>
      <c r="AO79">
        <v>28.812000000000001</v>
      </c>
      <c r="AP79">
        <v>0</v>
      </c>
      <c r="AQ79">
        <v>62.244</v>
      </c>
      <c r="AR79">
        <v>21.523199999999999</v>
      </c>
      <c r="AS79">
        <v>0</v>
      </c>
      <c r="AT79">
        <v>8.4047999999999998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80.92</v>
      </c>
      <c r="BA79">
        <f t="shared" si="4"/>
        <v>2823.5654060000006</v>
      </c>
      <c r="BD79">
        <v>25.2</v>
      </c>
      <c r="BE79">
        <v>7.44</v>
      </c>
      <c r="BF79">
        <v>2.2599999999999998</v>
      </c>
      <c r="BG79">
        <v>1.93</v>
      </c>
      <c r="BH79">
        <v>5.77</v>
      </c>
      <c r="BI79">
        <v>4.6900000000000004</v>
      </c>
      <c r="BJ79">
        <v>3.21</v>
      </c>
      <c r="BK79">
        <v>3.9</v>
      </c>
      <c r="BL79">
        <v>2.02</v>
      </c>
      <c r="BM79">
        <v>0</v>
      </c>
      <c r="BN79">
        <v>0.49</v>
      </c>
      <c r="BO79">
        <v>14.3</v>
      </c>
      <c r="BP79">
        <v>3.89</v>
      </c>
      <c r="BQ79">
        <v>4.28</v>
      </c>
      <c r="BR79">
        <v>1.1200000000000001</v>
      </c>
      <c r="BS79">
        <v>0.42</v>
      </c>
      <c r="BT79">
        <v>0</v>
      </c>
      <c r="BU79">
        <v>0</v>
      </c>
      <c r="BV79">
        <v>0</v>
      </c>
      <c r="BW79">
        <f t="shared" si="5"/>
        <v>80.92</v>
      </c>
    </row>
    <row r="80" spans="1:75">
      <c r="A80" t="s">
        <v>122</v>
      </c>
      <c r="B80">
        <v>0</v>
      </c>
      <c r="C80">
        <v>35.700000000000003</v>
      </c>
      <c r="D80">
        <v>6.8250000000000002</v>
      </c>
      <c r="E80">
        <v>0</v>
      </c>
      <c r="F80">
        <v>53.213999999999999</v>
      </c>
      <c r="G80">
        <v>16.832999999999998</v>
      </c>
      <c r="H80">
        <v>0</v>
      </c>
      <c r="I80">
        <v>58.636000000000003</v>
      </c>
      <c r="J80">
        <v>2.74</v>
      </c>
      <c r="K80">
        <v>215.533728</v>
      </c>
      <c r="L80">
        <v>653.15250000000003</v>
      </c>
      <c r="M80">
        <v>46</v>
      </c>
      <c r="N80">
        <v>118.125</v>
      </c>
      <c r="O80">
        <v>123.66562500000001</v>
      </c>
      <c r="P80">
        <v>139.3125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52.089799999999997</v>
      </c>
      <c r="AF80">
        <v>30.171600000000002</v>
      </c>
      <c r="AG80">
        <v>38.981999999999999</v>
      </c>
      <c r="AH80">
        <v>140.34540000000001</v>
      </c>
      <c r="AI80">
        <v>48.883200000000002</v>
      </c>
      <c r="AJ80">
        <v>0</v>
      </c>
      <c r="AK80">
        <v>0</v>
      </c>
      <c r="AL80">
        <v>83.664000000000001</v>
      </c>
      <c r="AM80">
        <v>15.836040000000001</v>
      </c>
      <c r="AN80">
        <v>0.80345999999999995</v>
      </c>
      <c r="AO80">
        <v>28.812000000000001</v>
      </c>
      <c r="AP80">
        <v>0</v>
      </c>
      <c r="AQ80">
        <v>62.244</v>
      </c>
      <c r="AR80">
        <v>21.523199999999999</v>
      </c>
      <c r="AS80">
        <v>0</v>
      </c>
      <c r="AT80">
        <v>8.4047999999999998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80.98</v>
      </c>
      <c r="BA80">
        <f t="shared" si="4"/>
        <v>2857.2326060000009</v>
      </c>
      <c r="BD80">
        <v>25.2</v>
      </c>
      <c r="BE80">
        <v>7.44</v>
      </c>
      <c r="BF80">
        <v>2.3199999999999998</v>
      </c>
      <c r="BG80">
        <v>1.93</v>
      </c>
      <c r="BH80">
        <v>5.77</v>
      </c>
      <c r="BI80">
        <v>4.6900000000000004</v>
      </c>
      <c r="BJ80">
        <v>3.21</v>
      </c>
      <c r="BK80">
        <v>3.9</v>
      </c>
      <c r="BL80">
        <v>2.02</v>
      </c>
      <c r="BM80">
        <v>0</v>
      </c>
      <c r="BN80">
        <v>0.49</v>
      </c>
      <c r="BO80">
        <v>14.3</v>
      </c>
      <c r="BP80">
        <v>3.89</v>
      </c>
      <c r="BQ80">
        <v>4.28</v>
      </c>
      <c r="BR80">
        <v>1.1200000000000001</v>
      </c>
      <c r="BS80">
        <v>0.42</v>
      </c>
      <c r="BT80">
        <v>0</v>
      </c>
      <c r="BU80">
        <v>0</v>
      </c>
      <c r="BV80">
        <v>0</v>
      </c>
      <c r="BW80">
        <f t="shared" si="5"/>
        <v>80.98</v>
      </c>
    </row>
    <row r="81" spans="1:75">
      <c r="A81" t="s">
        <v>123</v>
      </c>
      <c r="B81">
        <v>0</v>
      </c>
      <c r="C81">
        <v>35.700000000000003</v>
      </c>
      <c r="D81">
        <v>6.8250000000000002</v>
      </c>
      <c r="E81">
        <v>0</v>
      </c>
      <c r="F81">
        <v>53.213999999999999</v>
      </c>
      <c r="G81">
        <v>16.832999999999998</v>
      </c>
      <c r="H81">
        <v>0</v>
      </c>
      <c r="I81">
        <v>58.636000000000003</v>
      </c>
      <c r="J81">
        <v>2.74</v>
      </c>
      <c r="K81">
        <v>215.533728</v>
      </c>
      <c r="L81">
        <v>653.15250000000003</v>
      </c>
      <c r="M81">
        <v>46</v>
      </c>
      <c r="N81">
        <v>118.125</v>
      </c>
      <c r="O81">
        <v>123.66562500000001</v>
      </c>
      <c r="P81">
        <v>139.3125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52.089799999999997</v>
      </c>
      <c r="AF81">
        <v>30.171600000000002</v>
      </c>
      <c r="AG81">
        <v>38.981999999999999</v>
      </c>
      <c r="AH81">
        <v>140.34540000000001</v>
      </c>
      <c r="AI81">
        <v>48.883200000000002</v>
      </c>
      <c r="AJ81">
        <v>0</v>
      </c>
      <c r="AK81">
        <v>0</v>
      </c>
      <c r="AL81">
        <v>83.664000000000001</v>
      </c>
      <c r="AM81">
        <v>15.836040000000001</v>
      </c>
      <c r="AN81">
        <v>0.80345999999999995</v>
      </c>
      <c r="AO81">
        <v>28.812000000000001</v>
      </c>
      <c r="AP81">
        <v>0</v>
      </c>
      <c r="AQ81">
        <v>62.244</v>
      </c>
      <c r="AR81">
        <v>21.523199999999999</v>
      </c>
      <c r="AS81">
        <v>0</v>
      </c>
      <c r="AT81">
        <v>8.4047999999999998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80.959999999999994</v>
      </c>
      <c r="BA81">
        <f t="shared" si="4"/>
        <v>2857.212606000001</v>
      </c>
      <c r="BD81">
        <v>25.2</v>
      </c>
      <c r="BE81">
        <v>7.44</v>
      </c>
      <c r="BF81">
        <v>2.2599999999999998</v>
      </c>
      <c r="BG81">
        <v>1.93</v>
      </c>
      <c r="BH81">
        <v>5.77</v>
      </c>
      <c r="BI81">
        <v>4.6900000000000004</v>
      </c>
      <c r="BJ81">
        <v>3.21</v>
      </c>
      <c r="BK81">
        <v>3.9</v>
      </c>
      <c r="BL81">
        <v>2.02</v>
      </c>
      <c r="BM81">
        <v>0</v>
      </c>
      <c r="BN81">
        <v>0.49</v>
      </c>
      <c r="BO81">
        <v>14.3</v>
      </c>
      <c r="BP81">
        <v>3.89</v>
      </c>
      <c r="BQ81">
        <v>4.28</v>
      </c>
      <c r="BR81">
        <v>1.1200000000000001</v>
      </c>
      <c r="BS81">
        <v>0.46</v>
      </c>
      <c r="BT81">
        <v>0</v>
      </c>
      <c r="BU81">
        <v>0</v>
      </c>
      <c r="BV81">
        <v>0</v>
      </c>
      <c r="BW81">
        <f t="shared" si="5"/>
        <v>80.959999999999994</v>
      </c>
    </row>
    <row r="82" spans="1:75">
      <c r="A82" t="s">
        <v>124</v>
      </c>
      <c r="B82">
        <v>0</v>
      </c>
      <c r="C82">
        <v>35.700000000000003</v>
      </c>
      <c r="D82">
        <v>6.8250000000000002</v>
      </c>
      <c r="E82">
        <v>0</v>
      </c>
      <c r="F82">
        <v>53.213999999999999</v>
      </c>
      <c r="G82">
        <v>16.832999999999998</v>
      </c>
      <c r="H82">
        <v>0</v>
      </c>
      <c r="I82">
        <v>58.636000000000003</v>
      </c>
      <c r="J82">
        <v>2.74</v>
      </c>
      <c r="K82">
        <v>215.533728</v>
      </c>
      <c r="L82">
        <v>653.15250000000003</v>
      </c>
      <c r="M82">
        <v>46</v>
      </c>
      <c r="N82">
        <v>118.125</v>
      </c>
      <c r="O82">
        <v>123.66562500000001</v>
      </c>
      <c r="P82">
        <v>139.3125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52.089799999999997</v>
      </c>
      <c r="AF82">
        <v>30.171600000000002</v>
      </c>
      <c r="AG82">
        <v>38.981999999999999</v>
      </c>
      <c r="AH82">
        <v>140.34540000000001</v>
      </c>
      <c r="AI82">
        <v>48.883200000000002</v>
      </c>
      <c r="AJ82">
        <v>0</v>
      </c>
      <c r="AK82">
        <v>0</v>
      </c>
      <c r="AL82">
        <v>83.664000000000001</v>
      </c>
      <c r="AM82">
        <v>15.836040000000001</v>
      </c>
      <c r="AN82">
        <v>0.80345999999999995</v>
      </c>
      <c r="AO82">
        <v>28.812000000000001</v>
      </c>
      <c r="AP82">
        <v>0</v>
      </c>
      <c r="AQ82">
        <v>62.244</v>
      </c>
      <c r="AR82">
        <v>21.523199999999999</v>
      </c>
      <c r="AS82">
        <v>0</v>
      </c>
      <c r="AT82">
        <v>8.4047999999999998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80.959999999999994</v>
      </c>
      <c r="BA82">
        <f t="shared" si="4"/>
        <v>2857.212606000001</v>
      </c>
      <c r="BD82">
        <v>25.2</v>
      </c>
      <c r="BE82">
        <v>7.44</v>
      </c>
      <c r="BF82">
        <v>2.2599999999999998</v>
      </c>
      <c r="BG82">
        <v>1.93</v>
      </c>
      <c r="BH82">
        <v>5.77</v>
      </c>
      <c r="BI82">
        <v>4.6900000000000004</v>
      </c>
      <c r="BJ82">
        <v>3.21</v>
      </c>
      <c r="BK82">
        <v>3.9</v>
      </c>
      <c r="BL82">
        <v>2.02</v>
      </c>
      <c r="BM82">
        <v>0</v>
      </c>
      <c r="BN82">
        <v>0.49</v>
      </c>
      <c r="BO82">
        <v>14.3</v>
      </c>
      <c r="BP82">
        <v>3.89</v>
      </c>
      <c r="BQ82">
        <v>4.28</v>
      </c>
      <c r="BR82">
        <v>1.1200000000000001</v>
      </c>
      <c r="BS82">
        <v>0.46</v>
      </c>
      <c r="BT82">
        <v>0</v>
      </c>
      <c r="BU82">
        <v>0</v>
      </c>
      <c r="BV82">
        <v>0</v>
      </c>
      <c r="BW82">
        <f t="shared" si="5"/>
        <v>80.959999999999994</v>
      </c>
    </row>
    <row r="83" spans="1:75">
      <c r="A83" t="s">
        <v>125</v>
      </c>
      <c r="B83">
        <v>0</v>
      </c>
      <c r="C83">
        <v>35.700000000000003</v>
      </c>
      <c r="D83">
        <v>6.8250000000000002</v>
      </c>
      <c r="E83">
        <v>0</v>
      </c>
      <c r="F83">
        <v>53.213999999999999</v>
      </c>
      <c r="G83">
        <v>16.832999999999998</v>
      </c>
      <c r="H83">
        <v>0</v>
      </c>
      <c r="I83">
        <v>58.636000000000003</v>
      </c>
      <c r="J83">
        <v>2.74</v>
      </c>
      <c r="K83">
        <v>215.533728</v>
      </c>
      <c r="L83">
        <v>653.15250000000003</v>
      </c>
      <c r="M83">
        <v>46</v>
      </c>
      <c r="N83">
        <v>118.125</v>
      </c>
      <c r="O83">
        <v>123.66562500000001</v>
      </c>
      <c r="P83">
        <v>139.3125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36.591700000000003</v>
      </c>
      <c r="AE83">
        <v>52.089799999999997</v>
      </c>
      <c r="AF83">
        <v>30.171600000000002</v>
      </c>
      <c r="AG83">
        <v>38.981999999999999</v>
      </c>
      <c r="AH83">
        <v>140.34540000000001</v>
      </c>
      <c r="AI83">
        <v>48.883200000000002</v>
      </c>
      <c r="AJ83">
        <v>0</v>
      </c>
      <c r="AK83">
        <v>0</v>
      </c>
      <c r="AL83">
        <v>83.664000000000001</v>
      </c>
      <c r="AM83">
        <v>15.836040000000001</v>
      </c>
      <c r="AN83">
        <v>0.80345999999999995</v>
      </c>
      <c r="AO83">
        <v>28.812000000000001</v>
      </c>
      <c r="AP83">
        <v>0</v>
      </c>
      <c r="AQ83">
        <v>62.244</v>
      </c>
      <c r="AR83">
        <v>21.523199999999999</v>
      </c>
      <c r="AS83">
        <v>0</v>
      </c>
      <c r="AT83">
        <v>8.4047999999999998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80.84</v>
      </c>
      <c r="BA83">
        <f t="shared" si="4"/>
        <v>2857.1401620000011</v>
      </c>
      <c r="BD83">
        <v>25.2</v>
      </c>
      <c r="BE83">
        <v>7.44</v>
      </c>
      <c r="BF83">
        <v>2.14</v>
      </c>
      <c r="BG83">
        <v>1.93</v>
      </c>
      <c r="BH83">
        <v>5.77</v>
      </c>
      <c r="BI83">
        <v>4.6900000000000004</v>
      </c>
      <c r="BJ83">
        <v>3.21</v>
      </c>
      <c r="BK83">
        <v>3.9</v>
      </c>
      <c r="BL83">
        <v>2.02</v>
      </c>
      <c r="BM83">
        <v>0</v>
      </c>
      <c r="BN83">
        <v>0.49</v>
      </c>
      <c r="BO83">
        <v>14.3</v>
      </c>
      <c r="BP83">
        <v>3.89</v>
      </c>
      <c r="BQ83">
        <v>4.28</v>
      </c>
      <c r="BR83">
        <v>1.1200000000000001</v>
      </c>
      <c r="BS83">
        <v>0.46</v>
      </c>
      <c r="BT83">
        <v>0</v>
      </c>
      <c r="BU83">
        <v>0</v>
      </c>
      <c r="BV83">
        <v>0</v>
      </c>
      <c r="BW83">
        <f t="shared" si="5"/>
        <v>80.84</v>
      </c>
    </row>
    <row r="84" spans="1:75">
      <c r="A84" t="s">
        <v>126</v>
      </c>
      <c r="B84">
        <v>0</v>
      </c>
      <c r="C84">
        <v>35.700000000000003</v>
      </c>
      <c r="D84">
        <v>6.8250000000000002</v>
      </c>
      <c r="E84">
        <v>0</v>
      </c>
      <c r="F84">
        <v>53.213999999999999</v>
      </c>
      <c r="G84">
        <v>16.832999999999998</v>
      </c>
      <c r="H84">
        <v>0</v>
      </c>
      <c r="I84">
        <v>58.636000000000003</v>
      </c>
      <c r="J84">
        <v>2.74</v>
      </c>
      <c r="K84">
        <v>215.533728</v>
      </c>
      <c r="L84">
        <v>653.15250000000003</v>
      </c>
      <c r="M84">
        <v>46</v>
      </c>
      <c r="N84">
        <v>118.125</v>
      </c>
      <c r="O84">
        <v>123.66562500000001</v>
      </c>
      <c r="P84">
        <v>139.3125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36.591700000000003</v>
      </c>
      <c r="AE84">
        <v>52.089799999999997</v>
      </c>
      <c r="AF84">
        <v>30.171600000000002</v>
      </c>
      <c r="AG84">
        <v>38.981999999999999</v>
      </c>
      <c r="AH84">
        <v>140.34540000000001</v>
      </c>
      <c r="AI84">
        <v>48.883200000000002</v>
      </c>
      <c r="AJ84">
        <v>0</v>
      </c>
      <c r="AK84">
        <v>0</v>
      </c>
      <c r="AL84">
        <v>83.664000000000001</v>
      </c>
      <c r="AM84">
        <v>15.836040000000001</v>
      </c>
      <c r="AN84">
        <v>0.80345999999999995</v>
      </c>
      <c r="AO84">
        <v>28.812000000000001</v>
      </c>
      <c r="AP84">
        <v>0</v>
      </c>
      <c r="AQ84">
        <v>62.244</v>
      </c>
      <c r="AR84">
        <v>21.523199999999999</v>
      </c>
      <c r="AS84">
        <v>0</v>
      </c>
      <c r="AT84">
        <v>8.4047999999999998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80.84</v>
      </c>
      <c r="BA84">
        <f t="shared" si="4"/>
        <v>2857.1401620000011</v>
      </c>
      <c r="BD84">
        <v>25.2</v>
      </c>
      <c r="BE84">
        <v>7.44</v>
      </c>
      <c r="BF84">
        <v>2.14</v>
      </c>
      <c r="BG84">
        <v>1.93</v>
      </c>
      <c r="BH84">
        <v>5.77</v>
      </c>
      <c r="BI84">
        <v>4.6900000000000004</v>
      </c>
      <c r="BJ84">
        <v>3.21</v>
      </c>
      <c r="BK84">
        <v>3.9</v>
      </c>
      <c r="BL84">
        <v>2.02</v>
      </c>
      <c r="BM84">
        <v>0</v>
      </c>
      <c r="BN84">
        <v>0.49</v>
      </c>
      <c r="BO84">
        <v>14.3</v>
      </c>
      <c r="BP84">
        <v>3.89</v>
      </c>
      <c r="BQ84">
        <v>4.28</v>
      </c>
      <c r="BR84">
        <v>1.1200000000000001</v>
      </c>
      <c r="BS84">
        <v>0.46</v>
      </c>
      <c r="BT84">
        <v>0</v>
      </c>
      <c r="BU84">
        <v>0</v>
      </c>
      <c r="BV84">
        <v>0</v>
      </c>
      <c r="BW84">
        <f t="shared" si="5"/>
        <v>80.84</v>
      </c>
    </row>
    <row r="85" spans="1:75">
      <c r="A85" t="s">
        <v>127</v>
      </c>
      <c r="B85">
        <v>0</v>
      </c>
      <c r="C85">
        <v>35.700000000000003</v>
      </c>
      <c r="D85">
        <v>6.8250000000000002</v>
      </c>
      <c r="E85">
        <v>0</v>
      </c>
      <c r="F85">
        <v>53.213999999999999</v>
      </c>
      <c r="G85">
        <v>16.832999999999998</v>
      </c>
      <c r="H85">
        <v>0</v>
      </c>
      <c r="I85">
        <v>58.636000000000003</v>
      </c>
      <c r="J85">
        <v>2.74</v>
      </c>
      <c r="K85">
        <v>215.533728</v>
      </c>
      <c r="L85">
        <v>653.15250000000003</v>
      </c>
      <c r="M85">
        <v>46</v>
      </c>
      <c r="N85">
        <v>118.125</v>
      </c>
      <c r="O85">
        <v>123.66562500000001</v>
      </c>
      <c r="P85">
        <v>139.3125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36.591700000000003</v>
      </c>
      <c r="AE85">
        <v>52.089799999999997</v>
      </c>
      <c r="AF85">
        <v>30.171600000000002</v>
      </c>
      <c r="AG85">
        <v>38.981999999999999</v>
      </c>
      <c r="AH85">
        <v>140.34540000000001</v>
      </c>
      <c r="AI85">
        <v>48.883200000000002</v>
      </c>
      <c r="AJ85">
        <v>0</v>
      </c>
      <c r="AK85">
        <v>0</v>
      </c>
      <c r="AL85">
        <v>73.206000000000003</v>
      </c>
      <c r="AM85">
        <v>15.836040000000001</v>
      </c>
      <c r="AN85">
        <v>0.80345999999999995</v>
      </c>
      <c r="AO85">
        <v>28.812000000000001</v>
      </c>
      <c r="AP85">
        <v>0</v>
      </c>
      <c r="AQ85">
        <v>62.244</v>
      </c>
      <c r="AR85">
        <v>21.523199999999999</v>
      </c>
      <c r="AS85">
        <v>0</v>
      </c>
      <c r="AT85">
        <v>8.4047999999999998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80.84</v>
      </c>
      <c r="BA85">
        <f t="shared" si="4"/>
        <v>2846.682162000001</v>
      </c>
      <c r="BD85">
        <v>25.2</v>
      </c>
      <c r="BE85">
        <v>7.44</v>
      </c>
      <c r="BF85">
        <v>2.14</v>
      </c>
      <c r="BG85">
        <v>1.93</v>
      </c>
      <c r="BH85">
        <v>5.77</v>
      </c>
      <c r="BI85">
        <v>4.6900000000000004</v>
      </c>
      <c r="BJ85">
        <v>3.21</v>
      </c>
      <c r="BK85">
        <v>3.9</v>
      </c>
      <c r="BL85">
        <v>2.02</v>
      </c>
      <c r="BM85">
        <v>0</v>
      </c>
      <c r="BN85">
        <v>0.49</v>
      </c>
      <c r="BO85">
        <v>14.3</v>
      </c>
      <c r="BP85">
        <v>3.89</v>
      </c>
      <c r="BQ85">
        <v>4.28</v>
      </c>
      <c r="BR85">
        <v>1.1200000000000001</v>
      </c>
      <c r="BS85">
        <v>0.46</v>
      </c>
      <c r="BT85">
        <v>0</v>
      </c>
      <c r="BU85">
        <v>0</v>
      </c>
      <c r="BV85">
        <v>0</v>
      </c>
      <c r="BW85">
        <f t="shared" si="5"/>
        <v>80.84</v>
      </c>
    </row>
    <row r="86" spans="1:75">
      <c r="A86" t="s">
        <v>128</v>
      </c>
      <c r="B86">
        <v>0</v>
      </c>
      <c r="C86">
        <v>35.700000000000003</v>
      </c>
      <c r="D86">
        <v>6.8250000000000002</v>
      </c>
      <c r="E86">
        <v>0</v>
      </c>
      <c r="F86">
        <v>53.213999999999999</v>
      </c>
      <c r="G86">
        <v>16.832999999999998</v>
      </c>
      <c r="H86">
        <v>0</v>
      </c>
      <c r="I86">
        <v>58.636000000000003</v>
      </c>
      <c r="J86">
        <v>2.74</v>
      </c>
      <c r="K86">
        <v>215.533728</v>
      </c>
      <c r="L86">
        <v>653.15250000000003</v>
      </c>
      <c r="M86">
        <v>46</v>
      </c>
      <c r="N86">
        <v>118.125</v>
      </c>
      <c r="O86">
        <v>123.66562500000001</v>
      </c>
      <c r="P86">
        <v>139.3125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36.591700000000003</v>
      </c>
      <c r="AE86">
        <v>52.089799999999997</v>
      </c>
      <c r="AF86">
        <v>30.171600000000002</v>
      </c>
      <c r="AG86">
        <v>38.981999999999999</v>
      </c>
      <c r="AH86">
        <v>140.34540000000001</v>
      </c>
      <c r="AI86">
        <v>15.276</v>
      </c>
      <c r="AJ86">
        <v>0</v>
      </c>
      <c r="AK86">
        <v>0</v>
      </c>
      <c r="AL86">
        <v>63.91</v>
      </c>
      <c r="AM86">
        <v>15.836040000000001</v>
      </c>
      <c r="AN86">
        <v>0.80345999999999995</v>
      </c>
      <c r="AO86">
        <v>28.812000000000001</v>
      </c>
      <c r="AP86">
        <v>0</v>
      </c>
      <c r="AQ86">
        <v>62.244</v>
      </c>
      <c r="AR86">
        <v>21.523199999999999</v>
      </c>
      <c r="AS86">
        <v>0</v>
      </c>
      <c r="AT86">
        <v>8.4047999999999998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80.84</v>
      </c>
      <c r="BA86">
        <f t="shared" si="4"/>
        <v>2803.7789620000003</v>
      </c>
      <c r="BD86">
        <v>25.2</v>
      </c>
      <c r="BE86">
        <v>7.44</v>
      </c>
      <c r="BF86">
        <v>2.14</v>
      </c>
      <c r="BG86">
        <v>1.93</v>
      </c>
      <c r="BH86">
        <v>5.77</v>
      </c>
      <c r="BI86">
        <v>4.6900000000000004</v>
      </c>
      <c r="BJ86">
        <v>3.21</v>
      </c>
      <c r="BK86">
        <v>3.9</v>
      </c>
      <c r="BL86">
        <v>2.02</v>
      </c>
      <c r="BM86">
        <v>0</v>
      </c>
      <c r="BN86">
        <v>0.49</v>
      </c>
      <c r="BO86">
        <v>14.3</v>
      </c>
      <c r="BP86">
        <v>3.89</v>
      </c>
      <c r="BQ86">
        <v>4.28</v>
      </c>
      <c r="BR86">
        <v>1.1200000000000001</v>
      </c>
      <c r="BS86">
        <v>0.46</v>
      </c>
      <c r="BT86">
        <v>0</v>
      </c>
      <c r="BU86">
        <v>0</v>
      </c>
      <c r="BV86">
        <v>0</v>
      </c>
      <c r="BW86">
        <f t="shared" si="5"/>
        <v>80.84</v>
      </c>
    </row>
    <row r="87" spans="1:75">
      <c r="A87" t="s">
        <v>129</v>
      </c>
      <c r="B87">
        <v>0</v>
      </c>
      <c r="C87">
        <v>35.700000000000003</v>
      </c>
      <c r="D87">
        <v>6.8250000000000002</v>
      </c>
      <c r="E87">
        <v>0</v>
      </c>
      <c r="F87">
        <v>53.213999999999999</v>
      </c>
      <c r="G87">
        <v>16.832999999999998</v>
      </c>
      <c r="H87">
        <v>0</v>
      </c>
      <c r="I87">
        <v>58.636000000000003</v>
      </c>
      <c r="J87">
        <v>2.74</v>
      </c>
      <c r="K87">
        <v>215.533728</v>
      </c>
      <c r="L87">
        <v>653.15250000000003</v>
      </c>
      <c r="M87">
        <v>46</v>
      </c>
      <c r="N87">
        <v>118.125</v>
      </c>
      <c r="O87">
        <v>123.66562500000001</v>
      </c>
      <c r="P87">
        <v>139.3125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147.515625</v>
      </c>
      <c r="X87">
        <v>0</v>
      </c>
      <c r="Y87">
        <v>0</v>
      </c>
      <c r="Z87">
        <v>3.3</v>
      </c>
      <c r="AA87">
        <v>42.14808</v>
      </c>
      <c r="AB87">
        <v>26.34008</v>
      </c>
      <c r="AC87">
        <v>29.062808</v>
      </c>
      <c r="AD87">
        <v>36.591700000000003</v>
      </c>
      <c r="AE87">
        <v>49.436556000000003</v>
      </c>
      <c r="AF87">
        <v>28.594000000000001</v>
      </c>
      <c r="AG87">
        <v>38.981999999999999</v>
      </c>
      <c r="AH87">
        <v>140.34540000000001</v>
      </c>
      <c r="AI87">
        <v>14.003</v>
      </c>
      <c r="AJ87">
        <v>0</v>
      </c>
      <c r="AK87">
        <v>0</v>
      </c>
      <c r="AL87">
        <v>63.91</v>
      </c>
      <c r="AM87">
        <v>14.7963</v>
      </c>
      <c r="AN87">
        <v>0.80345999999999995</v>
      </c>
      <c r="AO87">
        <v>28.812000000000001</v>
      </c>
      <c r="AP87">
        <v>0</v>
      </c>
      <c r="AQ87">
        <v>62.244</v>
      </c>
      <c r="AR87">
        <v>21.523199999999999</v>
      </c>
      <c r="AS87">
        <v>0</v>
      </c>
      <c r="AT87">
        <v>8.4047999999999998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80.429999999999993</v>
      </c>
      <c r="BA87">
        <f t="shared" si="4"/>
        <v>2767.2939380000003</v>
      </c>
      <c r="BD87">
        <v>25.2</v>
      </c>
      <c r="BE87">
        <v>7.44</v>
      </c>
      <c r="BF87">
        <v>2.2599999999999998</v>
      </c>
      <c r="BG87">
        <v>1.93</v>
      </c>
      <c r="BH87">
        <v>5.77</v>
      </c>
      <c r="BI87">
        <v>4.6900000000000004</v>
      </c>
      <c r="BJ87">
        <v>3.21</v>
      </c>
      <c r="BK87">
        <v>3.9</v>
      </c>
      <c r="BL87">
        <v>2.02</v>
      </c>
      <c r="BM87">
        <v>0</v>
      </c>
      <c r="BN87">
        <v>0.49</v>
      </c>
      <c r="BO87">
        <v>13.77</v>
      </c>
      <c r="BP87">
        <v>3.89</v>
      </c>
      <c r="BQ87">
        <v>4.28</v>
      </c>
      <c r="BR87">
        <v>1.1200000000000001</v>
      </c>
      <c r="BS87">
        <v>0.46</v>
      </c>
      <c r="BT87">
        <v>0</v>
      </c>
      <c r="BU87">
        <v>0</v>
      </c>
      <c r="BV87">
        <v>0</v>
      </c>
      <c r="BW87">
        <f t="shared" si="5"/>
        <v>80.429999999999993</v>
      </c>
    </row>
    <row r="88" spans="1:75">
      <c r="A88" t="s">
        <v>130</v>
      </c>
      <c r="B88">
        <v>0</v>
      </c>
      <c r="C88">
        <v>35.700000000000003</v>
      </c>
      <c r="D88">
        <v>6.8250000000000002</v>
      </c>
      <c r="E88">
        <v>0</v>
      </c>
      <c r="F88">
        <v>53.213999999999999</v>
      </c>
      <c r="G88">
        <v>16.832999999999998</v>
      </c>
      <c r="H88">
        <v>0</v>
      </c>
      <c r="I88">
        <v>58.636000000000003</v>
      </c>
      <c r="J88">
        <v>2.74</v>
      </c>
      <c r="K88">
        <v>215.533728</v>
      </c>
      <c r="L88">
        <v>653.15250000000003</v>
      </c>
      <c r="M88">
        <v>46</v>
      </c>
      <c r="N88">
        <v>118.125</v>
      </c>
      <c r="O88">
        <v>123.66562500000001</v>
      </c>
      <c r="P88">
        <v>139.3125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147.515625</v>
      </c>
      <c r="X88">
        <v>0</v>
      </c>
      <c r="Y88">
        <v>0</v>
      </c>
      <c r="Z88">
        <v>3.3</v>
      </c>
      <c r="AA88">
        <v>42.14808</v>
      </c>
      <c r="AB88">
        <v>26.34008</v>
      </c>
      <c r="AC88">
        <v>29.062808</v>
      </c>
      <c r="AD88">
        <v>36.591700000000003</v>
      </c>
      <c r="AE88">
        <v>49.436556000000003</v>
      </c>
      <c r="AF88">
        <v>28.594000000000001</v>
      </c>
      <c r="AG88">
        <v>38.981999999999999</v>
      </c>
      <c r="AH88">
        <v>140.34540000000001</v>
      </c>
      <c r="AI88">
        <v>14.003</v>
      </c>
      <c r="AJ88">
        <v>0</v>
      </c>
      <c r="AK88">
        <v>0</v>
      </c>
      <c r="AL88">
        <v>63.91</v>
      </c>
      <c r="AM88">
        <v>13.33</v>
      </c>
      <c r="AN88">
        <v>0.80345999999999995</v>
      </c>
      <c r="AO88">
        <v>28.812000000000001</v>
      </c>
      <c r="AP88">
        <v>0</v>
      </c>
      <c r="AQ88">
        <v>62.244</v>
      </c>
      <c r="AR88">
        <v>21.523199999999999</v>
      </c>
      <c r="AS88">
        <v>0</v>
      </c>
      <c r="AT88">
        <v>8.4047999999999998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80.429999999999993</v>
      </c>
      <c r="BA88">
        <f t="shared" si="4"/>
        <v>2765.8276380000002</v>
      </c>
      <c r="BD88">
        <v>25.2</v>
      </c>
      <c r="BE88">
        <v>7.44</v>
      </c>
      <c r="BF88">
        <v>2.2599999999999998</v>
      </c>
      <c r="BG88">
        <v>1.93</v>
      </c>
      <c r="BH88">
        <v>5.77</v>
      </c>
      <c r="BI88">
        <v>4.6900000000000004</v>
      </c>
      <c r="BJ88">
        <v>3.21</v>
      </c>
      <c r="BK88">
        <v>3.9</v>
      </c>
      <c r="BL88">
        <v>2.02</v>
      </c>
      <c r="BM88">
        <v>0</v>
      </c>
      <c r="BN88">
        <v>0.49</v>
      </c>
      <c r="BO88">
        <v>13.77</v>
      </c>
      <c r="BP88">
        <v>3.89</v>
      </c>
      <c r="BQ88">
        <v>4.28</v>
      </c>
      <c r="BR88">
        <v>1.1200000000000001</v>
      </c>
      <c r="BS88">
        <v>0.46</v>
      </c>
      <c r="BT88">
        <v>0</v>
      </c>
      <c r="BU88">
        <v>0</v>
      </c>
      <c r="BV88">
        <v>0</v>
      </c>
      <c r="BW88">
        <f t="shared" si="5"/>
        <v>80.429999999999993</v>
      </c>
    </row>
    <row r="89" spans="1:75">
      <c r="A89" t="s">
        <v>131</v>
      </c>
      <c r="B89">
        <v>0</v>
      </c>
      <c r="C89">
        <v>35.700000000000003</v>
      </c>
      <c r="D89">
        <v>6.8250000000000002</v>
      </c>
      <c r="E89">
        <v>0</v>
      </c>
      <c r="F89">
        <v>53.213999999999999</v>
      </c>
      <c r="G89">
        <v>16.832999999999998</v>
      </c>
      <c r="H89">
        <v>0</v>
      </c>
      <c r="I89">
        <v>58.636000000000003</v>
      </c>
      <c r="J89">
        <v>2.74</v>
      </c>
      <c r="K89">
        <v>215.533728</v>
      </c>
      <c r="L89">
        <v>653.15250000000003</v>
      </c>
      <c r="M89">
        <v>46</v>
      </c>
      <c r="N89">
        <v>118.125</v>
      </c>
      <c r="O89">
        <v>123.66562500000001</v>
      </c>
      <c r="P89">
        <v>139.3125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147.515625</v>
      </c>
      <c r="X89">
        <v>0</v>
      </c>
      <c r="Y89">
        <v>0</v>
      </c>
      <c r="Z89">
        <v>3.3</v>
      </c>
      <c r="AA89">
        <v>42.14808</v>
      </c>
      <c r="AB89">
        <v>26.34008</v>
      </c>
      <c r="AC89">
        <v>29.062808</v>
      </c>
      <c r="AD89">
        <v>36.591700000000003</v>
      </c>
      <c r="AE89">
        <v>49.436556000000003</v>
      </c>
      <c r="AF89">
        <v>28.594000000000001</v>
      </c>
      <c r="AG89">
        <v>38.981999999999999</v>
      </c>
      <c r="AH89">
        <v>140.34540000000001</v>
      </c>
      <c r="AI89">
        <v>14.003</v>
      </c>
      <c r="AJ89">
        <v>0</v>
      </c>
      <c r="AK89">
        <v>0</v>
      </c>
      <c r="AL89">
        <v>63.91</v>
      </c>
      <c r="AM89">
        <v>13.33</v>
      </c>
      <c r="AN89">
        <v>0.80345999999999995</v>
      </c>
      <c r="AO89">
        <v>28.812000000000001</v>
      </c>
      <c r="AP89">
        <v>3.843</v>
      </c>
      <c r="AQ89">
        <v>62.244</v>
      </c>
      <c r="AR89">
        <v>21.523199999999999</v>
      </c>
      <c r="AS89">
        <v>0</v>
      </c>
      <c r="AT89">
        <v>8.4047999999999998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80.429999999999993</v>
      </c>
      <c r="BA89">
        <f t="shared" si="4"/>
        <v>2769.6706380000001</v>
      </c>
      <c r="BD89">
        <v>25.2</v>
      </c>
      <c r="BE89">
        <v>7.44</v>
      </c>
      <c r="BF89">
        <v>2.2599999999999998</v>
      </c>
      <c r="BG89">
        <v>1.93</v>
      </c>
      <c r="BH89">
        <v>5.77</v>
      </c>
      <c r="BI89">
        <v>4.6900000000000004</v>
      </c>
      <c r="BJ89">
        <v>3.21</v>
      </c>
      <c r="BK89">
        <v>3.9</v>
      </c>
      <c r="BL89">
        <v>2.02</v>
      </c>
      <c r="BM89">
        <v>0</v>
      </c>
      <c r="BN89">
        <v>0.49</v>
      </c>
      <c r="BO89">
        <v>13.77</v>
      </c>
      <c r="BP89">
        <v>3.89</v>
      </c>
      <c r="BQ89">
        <v>4.28</v>
      </c>
      <c r="BR89">
        <v>1.1200000000000001</v>
      </c>
      <c r="BS89">
        <v>0.46</v>
      </c>
      <c r="BT89">
        <v>0</v>
      </c>
      <c r="BU89">
        <v>0</v>
      </c>
      <c r="BV89">
        <v>0</v>
      </c>
      <c r="BW89">
        <f t="shared" si="5"/>
        <v>80.429999999999993</v>
      </c>
    </row>
    <row r="90" spans="1:75">
      <c r="A90" t="s">
        <v>132</v>
      </c>
      <c r="B90">
        <v>0</v>
      </c>
      <c r="C90">
        <v>35.700000000000003</v>
      </c>
      <c r="D90">
        <v>6.8250000000000002</v>
      </c>
      <c r="E90">
        <v>0</v>
      </c>
      <c r="F90">
        <v>53.213999999999999</v>
      </c>
      <c r="G90">
        <v>16.832999999999998</v>
      </c>
      <c r="H90">
        <v>0</v>
      </c>
      <c r="I90">
        <v>58.636000000000003</v>
      </c>
      <c r="J90">
        <v>2.74</v>
      </c>
      <c r="K90">
        <v>215.533728</v>
      </c>
      <c r="L90">
        <v>653.15250000000003</v>
      </c>
      <c r="M90">
        <v>46</v>
      </c>
      <c r="N90">
        <v>118.125</v>
      </c>
      <c r="O90">
        <v>123.66562500000001</v>
      </c>
      <c r="P90">
        <v>139.3125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147.515625</v>
      </c>
      <c r="X90">
        <v>0</v>
      </c>
      <c r="Y90">
        <v>0</v>
      </c>
      <c r="Z90">
        <v>3.3</v>
      </c>
      <c r="AA90">
        <v>42.14808</v>
      </c>
      <c r="AB90">
        <v>26.34008</v>
      </c>
      <c r="AC90">
        <v>29.062808</v>
      </c>
      <c r="AD90">
        <v>36.591700000000003</v>
      </c>
      <c r="AE90">
        <v>49.436556000000003</v>
      </c>
      <c r="AF90">
        <v>28.594000000000001</v>
      </c>
      <c r="AG90">
        <v>38.981999999999999</v>
      </c>
      <c r="AH90">
        <v>140.34540000000001</v>
      </c>
      <c r="AI90">
        <v>14.003</v>
      </c>
      <c r="AJ90">
        <v>0</v>
      </c>
      <c r="AK90">
        <v>0</v>
      </c>
      <c r="AL90">
        <v>63.91</v>
      </c>
      <c r="AM90">
        <v>13.33</v>
      </c>
      <c r="AN90">
        <v>0.80345999999999995</v>
      </c>
      <c r="AO90">
        <v>28.812000000000001</v>
      </c>
      <c r="AP90">
        <v>3.843</v>
      </c>
      <c r="AQ90">
        <v>62.244</v>
      </c>
      <c r="AR90">
        <v>21.523199999999999</v>
      </c>
      <c r="AS90">
        <v>0</v>
      </c>
      <c r="AT90">
        <v>8.4047999999999998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80.429999999999993</v>
      </c>
      <c r="BA90">
        <f t="shared" si="4"/>
        <v>2769.6706380000001</v>
      </c>
      <c r="BD90">
        <v>25.2</v>
      </c>
      <c r="BE90">
        <v>7.44</v>
      </c>
      <c r="BF90">
        <v>2.2599999999999998</v>
      </c>
      <c r="BG90">
        <v>1.93</v>
      </c>
      <c r="BH90">
        <v>5.77</v>
      </c>
      <c r="BI90">
        <v>4.6900000000000004</v>
      </c>
      <c r="BJ90">
        <v>3.21</v>
      </c>
      <c r="BK90">
        <v>3.9</v>
      </c>
      <c r="BL90">
        <v>2.02</v>
      </c>
      <c r="BM90">
        <v>0</v>
      </c>
      <c r="BN90">
        <v>0.49</v>
      </c>
      <c r="BO90">
        <v>13.77</v>
      </c>
      <c r="BP90">
        <v>3.89</v>
      </c>
      <c r="BQ90">
        <v>4.28</v>
      </c>
      <c r="BR90">
        <v>1.1200000000000001</v>
      </c>
      <c r="BS90">
        <v>0.46</v>
      </c>
      <c r="BT90">
        <v>0</v>
      </c>
      <c r="BU90">
        <v>0</v>
      </c>
      <c r="BV90">
        <v>0</v>
      </c>
      <c r="BW90">
        <f t="shared" si="5"/>
        <v>80.429999999999993</v>
      </c>
    </row>
    <row r="91" spans="1:75">
      <c r="A91" t="s">
        <v>133</v>
      </c>
      <c r="B91">
        <v>0</v>
      </c>
      <c r="C91">
        <v>35.700000000000003</v>
      </c>
      <c r="D91">
        <v>6.8250000000000002</v>
      </c>
      <c r="E91">
        <v>0</v>
      </c>
      <c r="F91">
        <v>53.213999999999999</v>
      </c>
      <c r="G91">
        <v>16.832999999999998</v>
      </c>
      <c r="H91">
        <v>0</v>
      </c>
      <c r="I91">
        <v>58.636000000000003</v>
      </c>
      <c r="J91">
        <v>2.74</v>
      </c>
      <c r="K91">
        <v>215.533728</v>
      </c>
      <c r="L91">
        <v>653.15250000000003</v>
      </c>
      <c r="M91">
        <v>46</v>
      </c>
      <c r="N91">
        <v>118.125</v>
      </c>
      <c r="O91">
        <v>123.66562500000001</v>
      </c>
      <c r="P91">
        <v>139.3125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36.591700000000003</v>
      </c>
      <c r="AE91">
        <v>52.089799999999997</v>
      </c>
      <c r="AF91">
        <v>30.171600000000002</v>
      </c>
      <c r="AG91">
        <v>38.981999999999999</v>
      </c>
      <c r="AH91">
        <v>140.34540000000001</v>
      </c>
      <c r="AI91">
        <v>3.1825000000000001</v>
      </c>
      <c r="AJ91">
        <v>0</v>
      </c>
      <c r="AK91">
        <v>0</v>
      </c>
      <c r="AL91">
        <v>63.91</v>
      </c>
      <c r="AM91">
        <v>15.836040000000001</v>
      </c>
      <c r="AN91">
        <v>0.80345999999999995</v>
      </c>
      <c r="AO91">
        <v>28.812000000000001</v>
      </c>
      <c r="AP91">
        <v>3.843</v>
      </c>
      <c r="AQ91">
        <v>62.244</v>
      </c>
      <c r="AR91">
        <v>21.523199999999999</v>
      </c>
      <c r="AS91">
        <v>0</v>
      </c>
      <c r="AT91">
        <v>9.0640000000000001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80.749999999999986</v>
      </c>
      <c r="BA91">
        <f t="shared" si="4"/>
        <v>2796.0976620000001</v>
      </c>
      <c r="BD91">
        <v>24.08</v>
      </c>
      <c r="BE91">
        <v>7.63</v>
      </c>
      <c r="BF91">
        <v>2.19</v>
      </c>
      <c r="BG91">
        <v>1.98</v>
      </c>
      <c r="BH91">
        <v>5.77</v>
      </c>
      <c r="BI91">
        <v>4.78</v>
      </c>
      <c r="BJ91">
        <v>3.11</v>
      </c>
      <c r="BK91">
        <v>3.97</v>
      </c>
      <c r="BL91">
        <v>2.15</v>
      </c>
      <c r="BM91">
        <v>0</v>
      </c>
      <c r="BN91">
        <v>0.5</v>
      </c>
      <c r="BO91">
        <v>14.66</v>
      </c>
      <c r="BP91">
        <v>3.98</v>
      </c>
      <c r="BQ91">
        <v>4.41</v>
      </c>
      <c r="BR91">
        <v>1.08</v>
      </c>
      <c r="BS91">
        <v>0.46</v>
      </c>
      <c r="BT91">
        <v>0</v>
      </c>
      <c r="BU91">
        <v>0</v>
      </c>
      <c r="BV91">
        <v>0</v>
      </c>
      <c r="BW91">
        <f t="shared" si="5"/>
        <v>80.749999999999986</v>
      </c>
    </row>
    <row r="92" spans="1:75">
      <c r="A92" t="s">
        <v>134</v>
      </c>
      <c r="B92">
        <v>0</v>
      </c>
      <c r="C92">
        <v>35.700000000000003</v>
      </c>
      <c r="D92">
        <v>6.8250000000000002</v>
      </c>
      <c r="E92">
        <v>0</v>
      </c>
      <c r="F92">
        <v>53.213999999999999</v>
      </c>
      <c r="G92">
        <v>16.832999999999998</v>
      </c>
      <c r="H92">
        <v>0</v>
      </c>
      <c r="I92">
        <v>58.636000000000003</v>
      </c>
      <c r="J92">
        <v>2.74</v>
      </c>
      <c r="K92">
        <v>215.533728</v>
      </c>
      <c r="L92">
        <v>653.15250000000003</v>
      </c>
      <c r="M92">
        <v>46</v>
      </c>
      <c r="N92">
        <v>118.125</v>
      </c>
      <c r="O92">
        <v>123.66562500000001</v>
      </c>
      <c r="P92">
        <v>139.3125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36.591700000000003</v>
      </c>
      <c r="AE92">
        <v>52.089799999999997</v>
      </c>
      <c r="AF92">
        <v>30.171600000000002</v>
      </c>
      <c r="AG92">
        <v>38.981999999999999</v>
      </c>
      <c r="AH92">
        <v>140.34540000000001</v>
      </c>
      <c r="AI92">
        <v>3.1825000000000001</v>
      </c>
      <c r="AJ92">
        <v>0</v>
      </c>
      <c r="AK92">
        <v>0</v>
      </c>
      <c r="AL92">
        <v>63.91</v>
      </c>
      <c r="AM92">
        <v>15.836040000000001</v>
      </c>
      <c r="AN92">
        <v>0.80345999999999995</v>
      </c>
      <c r="AO92">
        <v>28.812000000000001</v>
      </c>
      <c r="AP92">
        <v>3.843</v>
      </c>
      <c r="AQ92">
        <v>62.244</v>
      </c>
      <c r="AR92">
        <v>21.523199999999999</v>
      </c>
      <c r="AS92">
        <v>0</v>
      </c>
      <c r="AT92">
        <v>9.0640000000000001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80.749999999999986</v>
      </c>
      <c r="BA92">
        <f t="shared" si="4"/>
        <v>2796.0976620000001</v>
      </c>
      <c r="BD92">
        <v>24.08</v>
      </c>
      <c r="BE92">
        <v>7.63</v>
      </c>
      <c r="BF92">
        <v>2.19</v>
      </c>
      <c r="BG92">
        <v>1.98</v>
      </c>
      <c r="BH92">
        <v>5.77</v>
      </c>
      <c r="BI92">
        <v>4.78</v>
      </c>
      <c r="BJ92">
        <v>3.11</v>
      </c>
      <c r="BK92">
        <v>3.97</v>
      </c>
      <c r="BL92">
        <v>2.15</v>
      </c>
      <c r="BM92">
        <v>0</v>
      </c>
      <c r="BN92">
        <v>0.5</v>
      </c>
      <c r="BO92">
        <v>14.66</v>
      </c>
      <c r="BP92">
        <v>3.98</v>
      </c>
      <c r="BQ92">
        <v>4.41</v>
      </c>
      <c r="BR92">
        <v>1.08</v>
      </c>
      <c r="BS92">
        <v>0.46</v>
      </c>
      <c r="BT92">
        <v>0</v>
      </c>
      <c r="BU92">
        <v>0</v>
      </c>
      <c r="BV92">
        <v>0</v>
      </c>
      <c r="BW92">
        <f t="shared" si="5"/>
        <v>80.749999999999986</v>
      </c>
    </row>
    <row r="93" spans="1:75">
      <c r="A93" t="s">
        <v>135</v>
      </c>
      <c r="B93">
        <v>0</v>
      </c>
      <c r="C93">
        <v>35.700000000000003</v>
      </c>
      <c r="D93">
        <v>6.8250000000000002</v>
      </c>
      <c r="E93">
        <v>0</v>
      </c>
      <c r="F93">
        <v>53.213999999999999</v>
      </c>
      <c r="G93">
        <v>16.832999999999998</v>
      </c>
      <c r="H93">
        <v>0</v>
      </c>
      <c r="I93">
        <v>58.636000000000003</v>
      </c>
      <c r="J93">
        <v>2.74</v>
      </c>
      <c r="K93">
        <v>215.533728</v>
      </c>
      <c r="L93">
        <v>653.15250000000003</v>
      </c>
      <c r="M93">
        <v>46</v>
      </c>
      <c r="N93">
        <v>118.125</v>
      </c>
      <c r="O93">
        <v>123.66562500000001</v>
      </c>
      <c r="P93">
        <v>139.3125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147.515625</v>
      </c>
      <c r="X93">
        <v>0</v>
      </c>
      <c r="Y93">
        <v>0</v>
      </c>
      <c r="Z93">
        <v>13.1076</v>
      </c>
      <c r="AA93">
        <v>42.14808</v>
      </c>
      <c r="AB93">
        <v>39.510120000000001</v>
      </c>
      <c r="AC93">
        <v>29.062808</v>
      </c>
      <c r="AD93">
        <v>36.591700000000003</v>
      </c>
      <c r="AE93">
        <v>52.089799999999997</v>
      </c>
      <c r="AF93">
        <v>30.171600000000002</v>
      </c>
      <c r="AG93">
        <v>38.981999999999999</v>
      </c>
      <c r="AH93">
        <v>140.34540000000001</v>
      </c>
      <c r="AI93">
        <v>3.1825000000000001</v>
      </c>
      <c r="AJ93">
        <v>0</v>
      </c>
      <c r="AK93">
        <v>0</v>
      </c>
      <c r="AL93">
        <v>63.91</v>
      </c>
      <c r="AM93">
        <v>15.836040000000001</v>
      </c>
      <c r="AN93">
        <v>0.80345999999999995</v>
      </c>
      <c r="AO93">
        <v>28.812000000000001</v>
      </c>
      <c r="AP93">
        <v>3.843</v>
      </c>
      <c r="AQ93">
        <v>62.244</v>
      </c>
      <c r="AR93">
        <v>21.523199999999999</v>
      </c>
      <c r="AS93">
        <v>0</v>
      </c>
      <c r="AT93">
        <v>9.0640000000000001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80.749999999999986</v>
      </c>
      <c r="BA93">
        <f t="shared" si="4"/>
        <v>2789.543862</v>
      </c>
      <c r="BD93">
        <v>24.08</v>
      </c>
      <c r="BE93">
        <v>7.63</v>
      </c>
      <c r="BF93">
        <v>2.19</v>
      </c>
      <c r="BG93">
        <v>1.98</v>
      </c>
      <c r="BH93">
        <v>5.77</v>
      </c>
      <c r="BI93">
        <v>4.78</v>
      </c>
      <c r="BJ93">
        <v>3.11</v>
      </c>
      <c r="BK93">
        <v>3.97</v>
      </c>
      <c r="BL93">
        <v>2.15</v>
      </c>
      <c r="BM93">
        <v>0</v>
      </c>
      <c r="BN93">
        <v>0.5</v>
      </c>
      <c r="BO93">
        <v>14.66</v>
      </c>
      <c r="BP93">
        <v>3.98</v>
      </c>
      <c r="BQ93">
        <v>4.41</v>
      </c>
      <c r="BR93">
        <v>1.08</v>
      </c>
      <c r="BS93">
        <v>0.46</v>
      </c>
      <c r="BT93">
        <v>0</v>
      </c>
      <c r="BU93">
        <v>0</v>
      </c>
      <c r="BV93">
        <v>0</v>
      </c>
      <c r="BW93">
        <f t="shared" si="5"/>
        <v>80.749999999999986</v>
      </c>
    </row>
    <row r="94" spans="1:75">
      <c r="A94" t="s">
        <v>136</v>
      </c>
      <c r="B94">
        <v>0</v>
      </c>
      <c r="C94">
        <v>35.700000000000003</v>
      </c>
      <c r="D94">
        <v>6.8250000000000002</v>
      </c>
      <c r="E94">
        <v>0</v>
      </c>
      <c r="F94">
        <v>53.213999999999999</v>
      </c>
      <c r="G94">
        <v>16.832999999999998</v>
      </c>
      <c r="H94">
        <v>0</v>
      </c>
      <c r="I94">
        <v>58.636000000000003</v>
      </c>
      <c r="J94">
        <v>2.74</v>
      </c>
      <c r="K94">
        <v>215.533728</v>
      </c>
      <c r="L94">
        <v>653.15250000000003</v>
      </c>
      <c r="M94">
        <v>46</v>
      </c>
      <c r="N94">
        <v>118.125</v>
      </c>
      <c r="O94">
        <v>123.66562500000001</v>
      </c>
      <c r="P94">
        <v>139.3125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147.515625</v>
      </c>
      <c r="X94">
        <v>0</v>
      </c>
      <c r="Y94">
        <v>0</v>
      </c>
      <c r="Z94">
        <v>13.1076</v>
      </c>
      <c r="AA94">
        <v>42.14808</v>
      </c>
      <c r="AB94">
        <v>39.510120000000001</v>
      </c>
      <c r="AC94">
        <v>29.062808</v>
      </c>
      <c r="AD94">
        <v>36.591700000000003</v>
      </c>
      <c r="AE94">
        <v>52.089799999999997</v>
      </c>
      <c r="AF94">
        <v>30.171600000000002</v>
      </c>
      <c r="AG94">
        <v>38.981999999999999</v>
      </c>
      <c r="AH94">
        <v>140.34540000000001</v>
      </c>
      <c r="AI94">
        <v>3.1825000000000001</v>
      </c>
      <c r="AJ94">
        <v>0</v>
      </c>
      <c r="AK94">
        <v>0</v>
      </c>
      <c r="AL94">
        <v>63.91</v>
      </c>
      <c r="AM94">
        <v>15.836040000000001</v>
      </c>
      <c r="AN94">
        <v>0.80345999999999995</v>
      </c>
      <c r="AO94">
        <v>28.812000000000001</v>
      </c>
      <c r="AP94">
        <v>3.843</v>
      </c>
      <c r="AQ94">
        <v>62.244</v>
      </c>
      <c r="AR94">
        <v>21.523199999999999</v>
      </c>
      <c r="AS94">
        <v>0</v>
      </c>
      <c r="AT94">
        <v>9.0640000000000001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80.659999999999982</v>
      </c>
      <c r="BA94">
        <f t="shared" si="4"/>
        <v>2789.4538619999998</v>
      </c>
      <c r="BD94">
        <v>24.08</v>
      </c>
      <c r="BE94">
        <v>7.63</v>
      </c>
      <c r="BF94">
        <v>2.19</v>
      </c>
      <c r="BG94">
        <v>1.98</v>
      </c>
      <c r="BH94">
        <v>5.77</v>
      </c>
      <c r="BI94">
        <v>4.78</v>
      </c>
      <c r="BJ94">
        <v>3.11</v>
      </c>
      <c r="BK94">
        <v>3.92</v>
      </c>
      <c r="BL94">
        <v>2.11</v>
      </c>
      <c r="BM94">
        <v>0</v>
      </c>
      <c r="BN94">
        <v>0.5</v>
      </c>
      <c r="BO94">
        <v>14.66</v>
      </c>
      <c r="BP94">
        <v>3.98</v>
      </c>
      <c r="BQ94">
        <v>4.41</v>
      </c>
      <c r="BR94">
        <v>1.08</v>
      </c>
      <c r="BS94">
        <v>0.46</v>
      </c>
      <c r="BT94">
        <v>0</v>
      </c>
      <c r="BU94">
        <v>0</v>
      </c>
      <c r="BV94">
        <v>0</v>
      </c>
      <c r="BW94">
        <f t="shared" si="5"/>
        <v>80.659999999999982</v>
      </c>
    </row>
    <row r="95" spans="1:75">
      <c r="A95" t="s">
        <v>137</v>
      </c>
      <c r="B95">
        <v>0</v>
      </c>
      <c r="C95">
        <v>35.700000000000003</v>
      </c>
      <c r="D95">
        <v>6.8250000000000002</v>
      </c>
      <c r="E95">
        <v>0</v>
      </c>
      <c r="F95">
        <v>53.213999999999999</v>
      </c>
      <c r="G95">
        <v>16.832999999999998</v>
      </c>
      <c r="H95">
        <v>0</v>
      </c>
      <c r="I95">
        <v>58.636000000000003</v>
      </c>
      <c r="J95">
        <v>2.74</v>
      </c>
      <c r="K95">
        <v>215.533728</v>
      </c>
      <c r="L95">
        <v>653.15250000000003</v>
      </c>
      <c r="M95">
        <v>46</v>
      </c>
      <c r="N95">
        <v>118.125</v>
      </c>
      <c r="O95">
        <v>123.66562500000001</v>
      </c>
      <c r="P95">
        <v>139.3125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147.515625</v>
      </c>
      <c r="X95">
        <v>0</v>
      </c>
      <c r="Y95">
        <v>0</v>
      </c>
      <c r="Z95">
        <v>6.5537999999999998</v>
      </c>
      <c r="AA95">
        <v>42.14808</v>
      </c>
      <c r="AB95">
        <v>26.233440000000002</v>
      </c>
      <c r="AC95">
        <v>19.35568</v>
      </c>
      <c r="AD95">
        <v>36.591700000000003</v>
      </c>
      <c r="AE95">
        <v>49.436556000000003</v>
      </c>
      <c r="AF95">
        <v>28.594000000000001</v>
      </c>
      <c r="AG95">
        <v>38.981999999999999</v>
      </c>
      <c r="AH95">
        <v>140.34540000000001</v>
      </c>
      <c r="AI95">
        <v>14.003</v>
      </c>
      <c r="AJ95">
        <v>0</v>
      </c>
      <c r="AK95">
        <v>0</v>
      </c>
      <c r="AL95">
        <v>63.91</v>
      </c>
      <c r="AM95">
        <v>13.33</v>
      </c>
      <c r="AN95">
        <v>0.80345999999999995</v>
      </c>
      <c r="AO95">
        <v>28.812000000000001</v>
      </c>
      <c r="AP95">
        <v>7.6859999999999999</v>
      </c>
      <c r="AQ95">
        <v>62.244</v>
      </c>
      <c r="AR95">
        <v>21.523199999999999</v>
      </c>
      <c r="AS95">
        <v>0</v>
      </c>
      <c r="AT95">
        <v>9.0640000000000001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80.399999999999991</v>
      </c>
      <c r="BA95">
        <f t="shared" si="4"/>
        <v>2767.5828700000006</v>
      </c>
      <c r="BD95">
        <v>24.08</v>
      </c>
      <c r="BE95">
        <v>7.63</v>
      </c>
      <c r="BF95">
        <v>1.93</v>
      </c>
      <c r="BG95">
        <v>1.98</v>
      </c>
      <c r="BH95">
        <v>5.77</v>
      </c>
      <c r="BI95">
        <v>4.78</v>
      </c>
      <c r="BJ95">
        <v>3.11</v>
      </c>
      <c r="BK95">
        <v>3.92</v>
      </c>
      <c r="BL95">
        <v>2.11</v>
      </c>
      <c r="BM95">
        <v>0</v>
      </c>
      <c r="BN95">
        <v>0.5</v>
      </c>
      <c r="BO95">
        <v>14.66</v>
      </c>
      <c r="BP95">
        <v>3.98</v>
      </c>
      <c r="BQ95">
        <v>4.41</v>
      </c>
      <c r="BR95">
        <v>1.08</v>
      </c>
      <c r="BS95">
        <v>0.46</v>
      </c>
      <c r="BT95">
        <v>0</v>
      </c>
      <c r="BU95">
        <v>0</v>
      </c>
      <c r="BV95">
        <v>0</v>
      </c>
      <c r="BW95">
        <f t="shared" si="5"/>
        <v>80.399999999999991</v>
      </c>
    </row>
    <row r="96" spans="1:75">
      <c r="A96" t="s">
        <v>138</v>
      </c>
      <c r="B96">
        <v>0</v>
      </c>
      <c r="C96">
        <v>35.700000000000003</v>
      </c>
      <c r="D96">
        <v>6.8250000000000002</v>
      </c>
      <c r="E96">
        <v>0</v>
      </c>
      <c r="F96">
        <v>53.213999999999999</v>
      </c>
      <c r="G96">
        <v>16.832999999999998</v>
      </c>
      <c r="H96">
        <v>0</v>
      </c>
      <c r="I96">
        <v>58.636000000000003</v>
      </c>
      <c r="J96">
        <v>2.74</v>
      </c>
      <c r="K96">
        <v>215.533728</v>
      </c>
      <c r="L96">
        <v>653.15250000000003</v>
      </c>
      <c r="M96">
        <v>46</v>
      </c>
      <c r="N96">
        <v>118.125</v>
      </c>
      <c r="O96">
        <v>123.66562500000001</v>
      </c>
      <c r="P96">
        <v>139.3125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147.515625</v>
      </c>
      <c r="X96">
        <v>0</v>
      </c>
      <c r="Y96">
        <v>0</v>
      </c>
      <c r="Z96">
        <v>6.5537999999999998</v>
      </c>
      <c r="AA96">
        <v>42.14808</v>
      </c>
      <c r="AB96">
        <v>26.233440000000002</v>
      </c>
      <c r="AC96">
        <v>19.35568</v>
      </c>
      <c r="AD96">
        <v>36.591700000000003</v>
      </c>
      <c r="AE96">
        <v>49.436556000000003</v>
      </c>
      <c r="AF96">
        <v>28.594000000000001</v>
      </c>
      <c r="AG96">
        <v>38.981999999999999</v>
      </c>
      <c r="AH96">
        <v>140.34540000000001</v>
      </c>
      <c r="AI96">
        <v>14.003</v>
      </c>
      <c r="AJ96">
        <v>0</v>
      </c>
      <c r="AK96">
        <v>0</v>
      </c>
      <c r="AL96">
        <v>63.91</v>
      </c>
      <c r="AM96">
        <v>0</v>
      </c>
      <c r="AN96">
        <v>0.80345999999999995</v>
      </c>
      <c r="AO96">
        <v>28.812000000000001</v>
      </c>
      <c r="AP96">
        <v>7.6859999999999999</v>
      </c>
      <c r="AQ96">
        <v>62.244</v>
      </c>
      <c r="AR96">
        <v>21.523199999999999</v>
      </c>
      <c r="AS96">
        <v>0</v>
      </c>
      <c r="AT96">
        <v>9.0640000000000001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80.36999999999999</v>
      </c>
      <c r="BA96">
        <f t="shared" si="4"/>
        <v>2754.2228700000005</v>
      </c>
      <c r="BD96">
        <v>24.08</v>
      </c>
      <c r="BE96">
        <v>7.63</v>
      </c>
      <c r="BF96">
        <v>1.9</v>
      </c>
      <c r="BG96">
        <v>1.98</v>
      </c>
      <c r="BH96">
        <v>5.77</v>
      </c>
      <c r="BI96">
        <v>4.78</v>
      </c>
      <c r="BJ96">
        <v>3.11</v>
      </c>
      <c r="BK96">
        <v>3.92</v>
      </c>
      <c r="BL96">
        <v>2.11</v>
      </c>
      <c r="BM96">
        <v>0</v>
      </c>
      <c r="BN96">
        <v>0.5</v>
      </c>
      <c r="BO96">
        <v>14.66</v>
      </c>
      <c r="BP96">
        <v>3.98</v>
      </c>
      <c r="BQ96">
        <v>4.41</v>
      </c>
      <c r="BR96">
        <v>1.08</v>
      </c>
      <c r="BS96">
        <v>0.46</v>
      </c>
      <c r="BT96">
        <v>0</v>
      </c>
      <c r="BU96">
        <v>0</v>
      </c>
      <c r="BV96">
        <v>0</v>
      </c>
      <c r="BW96">
        <f t="shared" si="5"/>
        <v>80.36999999999999</v>
      </c>
    </row>
    <row r="97" spans="1:75">
      <c r="A97" t="s">
        <v>139</v>
      </c>
      <c r="B97">
        <v>0</v>
      </c>
      <c r="C97">
        <v>35.700000000000003</v>
      </c>
      <c r="D97">
        <v>6.8250000000000002</v>
      </c>
      <c r="E97">
        <v>0</v>
      </c>
      <c r="F97">
        <v>53.213999999999999</v>
      </c>
      <c r="G97">
        <v>16.832999999999998</v>
      </c>
      <c r="H97">
        <v>0</v>
      </c>
      <c r="I97">
        <v>58.636000000000003</v>
      </c>
      <c r="J97">
        <v>2.74</v>
      </c>
      <c r="K97">
        <v>215.533728</v>
      </c>
      <c r="L97">
        <v>653.15250000000003</v>
      </c>
      <c r="M97">
        <v>46</v>
      </c>
      <c r="N97">
        <v>118.125</v>
      </c>
      <c r="O97">
        <v>123.66562500000001</v>
      </c>
      <c r="P97">
        <v>139.3125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147.515625</v>
      </c>
      <c r="X97">
        <v>0</v>
      </c>
      <c r="Y97">
        <v>0</v>
      </c>
      <c r="Z97">
        <v>6.5537999999999998</v>
      </c>
      <c r="AA97">
        <v>42.14808</v>
      </c>
      <c r="AB97">
        <v>26.233440000000002</v>
      </c>
      <c r="AC97">
        <v>19.35568</v>
      </c>
      <c r="AD97">
        <v>36.591700000000003</v>
      </c>
      <c r="AE97">
        <v>49.436556000000003</v>
      </c>
      <c r="AF97">
        <v>28.594000000000001</v>
      </c>
      <c r="AG97">
        <v>38.981999999999999</v>
      </c>
      <c r="AH97">
        <v>140.34540000000001</v>
      </c>
      <c r="AI97">
        <v>14.003</v>
      </c>
      <c r="AJ97">
        <v>0</v>
      </c>
      <c r="AK97">
        <v>0</v>
      </c>
      <c r="AL97">
        <v>63.91</v>
      </c>
      <c r="AM97">
        <v>0</v>
      </c>
      <c r="AN97">
        <v>0.80345999999999995</v>
      </c>
      <c r="AO97">
        <v>28.812000000000001</v>
      </c>
      <c r="AP97">
        <v>7.6859999999999999</v>
      </c>
      <c r="AQ97">
        <v>62.244</v>
      </c>
      <c r="AR97">
        <v>21.523199999999999</v>
      </c>
      <c r="AS97">
        <v>0</v>
      </c>
      <c r="AT97">
        <v>9.0640000000000001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80.70999999999998</v>
      </c>
      <c r="BA97">
        <f t="shared" si="4"/>
        <v>2754.5628700000007</v>
      </c>
      <c r="BD97">
        <v>24.08</v>
      </c>
      <c r="BE97">
        <v>7.63</v>
      </c>
      <c r="BF97">
        <v>2.2400000000000002</v>
      </c>
      <c r="BG97">
        <v>1.98</v>
      </c>
      <c r="BH97">
        <v>5.77</v>
      </c>
      <c r="BI97">
        <v>4.78</v>
      </c>
      <c r="BJ97">
        <v>3.11</v>
      </c>
      <c r="BK97">
        <v>3.92</v>
      </c>
      <c r="BL97">
        <v>2.11</v>
      </c>
      <c r="BM97">
        <v>0</v>
      </c>
      <c r="BN97">
        <v>0.5</v>
      </c>
      <c r="BO97">
        <v>14.66</v>
      </c>
      <c r="BP97">
        <v>3.98</v>
      </c>
      <c r="BQ97">
        <v>4.41</v>
      </c>
      <c r="BR97">
        <v>1.08</v>
      </c>
      <c r="BS97">
        <v>0.46</v>
      </c>
      <c r="BT97">
        <v>0</v>
      </c>
      <c r="BU97">
        <v>0</v>
      </c>
      <c r="BV97">
        <v>0</v>
      </c>
      <c r="BW97">
        <f t="shared" si="5"/>
        <v>80.70999999999998</v>
      </c>
    </row>
    <row r="98" spans="1:75">
      <c r="A98" t="s">
        <v>140</v>
      </c>
      <c r="B98">
        <v>0</v>
      </c>
      <c r="C98">
        <v>35.700000000000003</v>
      </c>
      <c r="D98">
        <v>6.8250000000000002</v>
      </c>
      <c r="E98">
        <v>0</v>
      </c>
      <c r="F98">
        <v>53.213999999999999</v>
      </c>
      <c r="G98">
        <v>16.832999999999998</v>
      </c>
      <c r="H98">
        <v>0</v>
      </c>
      <c r="I98">
        <v>58.636000000000003</v>
      </c>
      <c r="J98">
        <v>2.74</v>
      </c>
      <c r="K98">
        <v>215.533728</v>
      </c>
      <c r="L98">
        <v>653.15250000000003</v>
      </c>
      <c r="M98">
        <v>46</v>
      </c>
      <c r="N98">
        <v>118.125</v>
      </c>
      <c r="O98">
        <v>123.66562500000001</v>
      </c>
      <c r="P98">
        <v>139.3125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147.515625</v>
      </c>
      <c r="X98">
        <v>0</v>
      </c>
      <c r="Y98">
        <v>0</v>
      </c>
      <c r="Z98">
        <v>6.5537999999999998</v>
      </c>
      <c r="AA98">
        <v>42.14808</v>
      </c>
      <c r="AB98">
        <v>26.233440000000002</v>
      </c>
      <c r="AC98">
        <v>19.35568</v>
      </c>
      <c r="AD98">
        <v>36.591700000000003</v>
      </c>
      <c r="AE98">
        <v>49.436556000000003</v>
      </c>
      <c r="AF98">
        <v>28.594000000000001</v>
      </c>
      <c r="AG98">
        <v>38.981999999999999</v>
      </c>
      <c r="AH98">
        <v>140.34540000000001</v>
      </c>
      <c r="AI98">
        <v>14.003</v>
      </c>
      <c r="AJ98">
        <v>0</v>
      </c>
      <c r="AK98">
        <v>0</v>
      </c>
      <c r="AL98">
        <v>63.91</v>
      </c>
      <c r="AM98">
        <v>0</v>
      </c>
      <c r="AN98">
        <v>0.80345999999999995</v>
      </c>
      <c r="AO98">
        <v>28.812000000000001</v>
      </c>
      <c r="AP98">
        <v>7.6859999999999999</v>
      </c>
      <c r="AQ98">
        <v>62.244</v>
      </c>
      <c r="AR98">
        <v>21.523199999999999</v>
      </c>
      <c r="AS98">
        <v>0</v>
      </c>
      <c r="AT98">
        <v>9.0640000000000001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80.70999999999998</v>
      </c>
      <c r="BA98">
        <f t="shared" si="4"/>
        <v>2754.5628700000007</v>
      </c>
      <c r="BD98">
        <v>24.08</v>
      </c>
      <c r="BE98">
        <v>7.63</v>
      </c>
      <c r="BF98">
        <v>2.2400000000000002</v>
      </c>
      <c r="BG98">
        <v>1.98</v>
      </c>
      <c r="BH98">
        <v>5.77</v>
      </c>
      <c r="BI98">
        <v>4.78</v>
      </c>
      <c r="BJ98">
        <v>3.11</v>
      </c>
      <c r="BK98">
        <v>3.92</v>
      </c>
      <c r="BL98">
        <v>2.11</v>
      </c>
      <c r="BM98">
        <v>0</v>
      </c>
      <c r="BN98">
        <v>0.5</v>
      </c>
      <c r="BO98">
        <v>14.66</v>
      </c>
      <c r="BP98">
        <v>3.98</v>
      </c>
      <c r="BQ98">
        <v>4.41</v>
      </c>
      <c r="BR98">
        <v>1.08</v>
      </c>
      <c r="BS98">
        <v>0.46</v>
      </c>
      <c r="BT98">
        <v>0</v>
      </c>
      <c r="BU98">
        <v>0</v>
      </c>
      <c r="BV98">
        <v>0</v>
      </c>
      <c r="BW98">
        <f t="shared" si="5"/>
        <v>80.70999999999998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0.85679999999999867</v>
      </c>
      <c r="D99">
        <f t="shared" si="6"/>
        <v>0.16380000000000008</v>
      </c>
      <c r="E99">
        <f t="shared" si="6"/>
        <v>0</v>
      </c>
      <c r="F99">
        <f t="shared" si="6"/>
        <v>1.2771359999999989</v>
      </c>
      <c r="G99">
        <f t="shared" si="6"/>
        <v>0.40399200000000041</v>
      </c>
      <c r="H99">
        <f t="shared" si="6"/>
        <v>0</v>
      </c>
      <c r="I99">
        <f t="shared" si="6"/>
        <v>1.4072640000000023</v>
      </c>
      <c r="J99">
        <f t="shared" si="6"/>
        <v>6.6308000000000075E-2</v>
      </c>
      <c r="K99">
        <f t="shared" si="6"/>
        <v>5.1728094719999973</v>
      </c>
      <c r="L99">
        <f t="shared" si="6"/>
        <v>15.675659999999962</v>
      </c>
      <c r="M99">
        <f t="shared" si="6"/>
        <v>1.1040000000000001</v>
      </c>
      <c r="N99">
        <f t="shared" si="6"/>
        <v>2.835</v>
      </c>
      <c r="O99">
        <f t="shared" si="6"/>
        <v>2.9679749999999947</v>
      </c>
      <c r="P99">
        <f t="shared" si="6"/>
        <v>3.3421875000000001</v>
      </c>
      <c r="Q99">
        <f t="shared" si="6"/>
        <v>0.52478325999999875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8.3353499999999858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0.18462950000000009</v>
      </c>
      <c r="AA99">
        <f t="shared" si="6"/>
        <v>0.41079920999999991</v>
      </c>
      <c r="AB99">
        <f t="shared" si="6"/>
        <v>0.56872444999999938</v>
      </c>
      <c r="AC99">
        <f t="shared" si="6"/>
        <v>0.43561995199999903</v>
      </c>
      <c r="AD99">
        <f t="shared" si="6"/>
        <v>0.87724967999999925</v>
      </c>
      <c r="AE99">
        <f t="shared" si="6"/>
        <v>1.1944370760000009</v>
      </c>
      <c r="AF99">
        <f t="shared" si="6"/>
        <v>0.69098880000000118</v>
      </c>
      <c r="AG99">
        <f t="shared" si="6"/>
        <v>0.9355679999999994</v>
      </c>
      <c r="AH99">
        <f t="shared" si="6"/>
        <v>3.0256650000000009</v>
      </c>
      <c r="AI99">
        <f t="shared" si="6"/>
        <v>0.29399934999999994</v>
      </c>
      <c r="AJ99">
        <f t="shared" si="6"/>
        <v>0</v>
      </c>
      <c r="AK99">
        <f t="shared" si="6"/>
        <v>0</v>
      </c>
      <c r="AL99">
        <f t="shared" si="6"/>
        <v>1.6119844999999993</v>
      </c>
      <c r="AM99">
        <f t="shared" si="6"/>
        <v>7.9960005000000028E-2</v>
      </c>
      <c r="AN99">
        <f t="shared" si="6"/>
        <v>1.9283040000000022E-2</v>
      </c>
      <c r="AO99">
        <f t="shared" si="6"/>
        <v>0.69589799999999913</v>
      </c>
      <c r="AP99">
        <f t="shared" si="6"/>
        <v>8.9093550000000021E-2</v>
      </c>
      <c r="AQ99">
        <f t="shared" si="6"/>
        <v>1.3305599999999984</v>
      </c>
      <c r="AR99">
        <f t="shared" si="6"/>
        <v>0.5536843200000009</v>
      </c>
      <c r="AS99">
        <f t="shared" si="6"/>
        <v>0</v>
      </c>
      <c r="AT99">
        <f t="shared" si="6"/>
        <v>0.19413439999999987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1.9761775000000006</v>
      </c>
      <c r="BA99">
        <f>SUM(B99:AZ99)</f>
        <v>64.990255508999923</v>
      </c>
      <c r="BD99">
        <f t="shared" ref="BD99:BW99" si="7">SUM(BD3:BD98)/4000</f>
        <v>0.58819999999999939</v>
      </c>
      <c r="BE99">
        <f t="shared" si="7"/>
        <v>0.18164000000000016</v>
      </c>
      <c r="BF99">
        <f t="shared" si="7"/>
        <v>5.5007499999999959E-2</v>
      </c>
      <c r="BG99">
        <f t="shared" si="7"/>
        <v>4.7120000000000016E-2</v>
      </c>
      <c r="BH99">
        <f t="shared" si="7"/>
        <v>0.13771999999999981</v>
      </c>
      <c r="BI99">
        <f t="shared" si="7"/>
        <v>0.13889499999999971</v>
      </c>
      <c r="BJ99">
        <f t="shared" si="7"/>
        <v>7.5440000000000118E-2</v>
      </c>
      <c r="BK99">
        <f t="shared" si="7"/>
        <v>9.9907499999999941E-2</v>
      </c>
      <c r="BL99">
        <f t="shared" si="7"/>
        <v>5.5117500000000048E-2</v>
      </c>
      <c r="BM99">
        <f t="shared" si="7"/>
        <v>0</v>
      </c>
      <c r="BN99">
        <f t="shared" si="7"/>
        <v>1.1920000000000009E-2</v>
      </c>
      <c r="BO99">
        <f t="shared" si="7"/>
        <v>0.34846999999999984</v>
      </c>
      <c r="BP99">
        <f t="shared" si="7"/>
        <v>9.4599999999999948E-2</v>
      </c>
      <c r="BQ99">
        <f t="shared" si="7"/>
        <v>0.10479999999999999</v>
      </c>
      <c r="BR99">
        <f t="shared" si="7"/>
        <v>2.6319999999999996E-2</v>
      </c>
      <c r="BS99">
        <f t="shared" si="7"/>
        <v>1.1020000000000018E-2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1.9761775000000006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9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7" t="s">
        <v>43</v>
      </c>
      <c r="AT2" s="207" t="s">
        <v>367</v>
      </c>
      <c r="AU2" s="168"/>
      <c r="AV2" s="207" t="s">
        <v>374</v>
      </c>
      <c r="AW2" s="207" t="s">
        <v>375</v>
      </c>
      <c r="AX2" s="207" t="s">
        <v>376</v>
      </c>
      <c r="AY2" s="168"/>
      <c r="AZ2" s="195"/>
      <c r="BA2" s="219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117.81918400000001</v>
      </c>
      <c r="L3">
        <v>366.659898</v>
      </c>
      <c r="M3">
        <v>46</v>
      </c>
      <c r="N3">
        <v>118.125</v>
      </c>
      <c r="O3">
        <v>123.66562500000001</v>
      </c>
      <c r="P3">
        <v>138</v>
      </c>
      <c r="Q3">
        <v>17.661809999999999</v>
      </c>
      <c r="R3">
        <v>34.622999999999998</v>
      </c>
      <c r="S3">
        <v>21.687000000000001</v>
      </c>
      <c r="T3">
        <v>0</v>
      </c>
      <c r="U3">
        <v>348.97500000000002</v>
      </c>
      <c r="V3">
        <v>15.463198999999999</v>
      </c>
      <c r="W3">
        <v>22.307200000000002</v>
      </c>
      <c r="X3">
        <v>126.79375</v>
      </c>
      <c r="Y3">
        <v>0</v>
      </c>
      <c r="Z3">
        <v>6.5537999999999998</v>
      </c>
      <c r="AA3">
        <v>28.090820000000001</v>
      </c>
      <c r="AB3">
        <v>26.34008</v>
      </c>
      <c r="AC3">
        <v>19.35568</v>
      </c>
      <c r="AD3">
        <v>36.544144000000003</v>
      </c>
      <c r="AE3">
        <v>49.436556000000003</v>
      </c>
      <c r="AF3">
        <v>28.594000000000001</v>
      </c>
      <c r="AG3">
        <v>38.981999999999999</v>
      </c>
      <c r="AH3">
        <v>116.9545</v>
      </c>
      <c r="AI3">
        <v>0</v>
      </c>
      <c r="AJ3">
        <v>0</v>
      </c>
      <c r="AK3">
        <v>0</v>
      </c>
      <c r="AL3">
        <v>73.206000000000003</v>
      </c>
      <c r="AM3">
        <v>0</v>
      </c>
      <c r="AN3">
        <v>0.80345999999999995</v>
      </c>
      <c r="AO3">
        <v>29.106000000000002</v>
      </c>
      <c r="AP3">
        <v>12.9381</v>
      </c>
      <c r="AQ3">
        <v>62.244</v>
      </c>
      <c r="AR3">
        <v>26.495999999999999</v>
      </c>
      <c r="AS3">
        <v>32.553840000000001</v>
      </c>
      <c r="AT3">
        <v>7.9104000000000001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70.56</v>
      </c>
      <c r="BA3">
        <f>SUM(B3:AZ3)</f>
        <v>2164.4500459999999</v>
      </c>
      <c r="BB3">
        <v>0</v>
      </c>
      <c r="BD3">
        <v>21.82</v>
      </c>
      <c r="BE3">
        <v>3.58</v>
      </c>
      <c r="BF3">
        <v>0.79</v>
      </c>
      <c r="BG3">
        <v>1.98</v>
      </c>
      <c r="BH3">
        <v>5.26</v>
      </c>
      <c r="BI3">
        <v>6.79</v>
      </c>
      <c r="BJ3">
        <v>2.81</v>
      </c>
      <c r="BK3">
        <v>2.56</v>
      </c>
      <c r="BL3">
        <v>0.81</v>
      </c>
      <c r="BM3">
        <v>0</v>
      </c>
      <c r="BN3">
        <v>0.5</v>
      </c>
      <c r="BO3">
        <v>14.1</v>
      </c>
      <c r="BP3">
        <v>3.73</v>
      </c>
      <c r="BQ3">
        <v>4.41</v>
      </c>
      <c r="BR3">
        <v>1.02</v>
      </c>
      <c r="BS3">
        <v>0.4</v>
      </c>
      <c r="BT3">
        <v>0</v>
      </c>
      <c r="BU3">
        <v>0</v>
      </c>
      <c r="BV3">
        <v>0</v>
      </c>
      <c r="BW3">
        <f>SUM(BD3:BV3)</f>
        <v>70.56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117.79797499999999</v>
      </c>
      <c r="L4">
        <v>366.659898</v>
      </c>
      <c r="M4">
        <v>46</v>
      </c>
      <c r="N4">
        <v>118.125</v>
      </c>
      <c r="O4">
        <v>123.66562500000001</v>
      </c>
      <c r="P4">
        <v>138</v>
      </c>
      <c r="Q4">
        <v>17.661809999999999</v>
      </c>
      <c r="R4">
        <v>34.622999999999998</v>
      </c>
      <c r="S4">
        <v>21.687000000000001</v>
      </c>
      <c r="T4">
        <v>0</v>
      </c>
      <c r="U4">
        <v>348.97500000000002</v>
      </c>
      <c r="V4">
        <v>15.463198999999999</v>
      </c>
      <c r="W4">
        <v>22.307200000000002</v>
      </c>
      <c r="X4">
        <v>126.79375</v>
      </c>
      <c r="Y4">
        <v>0</v>
      </c>
      <c r="Z4">
        <v>6.5537999999999998</v>
      </c>
      <c r="AA4">
        <v>28.090820000000001</v>
      </c>
      <c r="AB4">
        <v>26.34008</v>
      </c>
      <c r="AC4">
        <v>19.35568</v>
      </c>
      <c r="AD4">
        <v>36.544144000000003</v>
      </c>
      <c r="AE4">
        <v>49.436556000000003</v>
      </c>
      <c r="AF4">
        <v>28.594000000000001</v>
      </c>
      <c r="AG4">
        <v>38.981999999999999</v>
      </c>
      <c r="AH4">
        <v>116.9545</v>
      </c>
      <c r="AI4">
        <v>0</v>
      </c>
      <c r="AJ4">
        <v>0</v>
      </c>
      <c r="AK4">
        <v>0</v>
      </c>
      <c r="AL4">
        <v>73.206000000000003</v>
      </c>
      <c r="AM4">
        <v>0</v>
      </c>
      <c r="AN4">
        <v>0.80345999999999995</v>
      </c>
      <c r="AO4">
        <v>29.106000000000002</v>
      </c>
      <c r="AP4">
        <v>12.9381</v>
      </c>
      <c r="AQ4">
        <v>62.244</v>
      </c>
      <c r="AR4">
        <v>26.495999999999999</v>
      </c>
      <c r="AS4">
        <v>32.553840000000001</v>
      </c>
      <c r="AT4">
        <v>7.9104000000000001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70.56</v>
      </c>
      <c r="BA4">
        <f t="shared" ref="BA4:BA67" si="1">SUM(B4:AZ4)</f>
        <v>2164.4288369999999</v>
      </c>
      <c r="BB4">
        <v>1</v>
      </c>
      <c r="BD4">
        <v>21.82</v>
      </c>
      <c r="BE4">
        <v>3.58</v>
      </c>
      <c r="BF4">
        <v>0.79</v>
      </c>
      <c r="BG4">
        <v>1.98</v>
      </c>
      <c r="BH4">
        <v>5.26</v>
      </c>
      <c r="BI4">
        <v>6.79</v>
      </c>
      <c r="BJ4">
        <v>2.81</v>
      </c>
      <c r="BK4">
        <v>2.56</v>
      </c>
      <c r="BL4">
        <v>0.81</v>
      </c>
      <c r="BM4">
        <v>0</v>
      </c>
      <c r="BN4">
        <v>0.5</v>
      </c>
      <c r="BO4">
        <v>14.1</v>
      </c>
      <c r="BP4">
        <v>3.73</v>
      </c>
      <c r="BQ4">
        <v>4.41</v>
      </c>
      <c r="BR4">
        <v>1.02</v>
      </c>
      <c r="BS4">
        <v>0.4</v>
      </c>
      <c r="BT4">
        <v>0</v>
      </c>
      <c r="BU4">
        <v>0</v>
      </c>
      <c r="BV4">
        <v>0</v>
      </c>
      <c r="BW4">
        <f t="shared" ref="BW4:BW67" si="2">SUM(BD4:BV4)</f>
        <v>70.56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117.81918400000001</v>
      </c>
      <c r="L5">
        <v>366.659898</v>
      </c>
      <c r="M5">
        <v>46</v>
      </c>
      <c r="N5">
        <v>118.125</v>
      </c>
      <c r="O5">
        <v>123.66562500000001</v>
      </c>
      <c r="P5">
        <v>138</v>
      </c>
      <c r="Q5">
        <v>17.661809999999999</v>
      </c>
      <c r="R5">
        <v>34.622999999999998</v>
      </c>
      <c r="S5">
        <v>21.687000000000001</v>
      </c>
      <c r="T5">
        <v>0</v>
      </c>
      <c r="U5">
        <v>348.97500000000002</v>
      </c>
      <c r="V5">
        <v>15.463198999999999</v>
      </c>
      <c r="W5">
        <v>22.307200000000002</v>
      </c>
      <c r="X5">
        <v>126.79375</v>
      </c>
      <c r="Y5">
        <v>0</v>
      </c>
      <c r="Z5">
        <v>6.5537999999999998</v>
      </c>
      <c r="AA5">
        <v>14.04936</v>
      </c>
      <c r="AB5">
        <v>26.34008</v>
      </c>
      <c r="AC5">
        <v>19.35568</v>
      </c>
      <c r="AD5">
        <v>36.544144000000003</v>
      </c>
      <c r="AE5">
        <v>49.436556000000003</v>
      </c>
      <c r="AF5">
        <v>28.594000000000001</v>
      </c>
      <c r="AG5">
        <v>38.981999999999999</v>
      </c>
      <c r="AH5">
        <v>116.9545</v>
      </c>
      <c r="AI5">
        <v>0</v>
      </c>
      <c r="AJ5">
        <v>0</v>
      </c>
      <c r="AK5">
        <v>0</v>
      </c>
      <c r="AL5">
        <v>73.206000000000003</v>
      </c>
      <c r="AM5">
        <v>0</v>
      </c>
      <c r="AN5">
        <v>0.80345999999999995</v>
      </c>
      <c r="AO5">
        <v>29.106000000000002</v>
      </c>
      <c r="AP5">
        <v>12.9381</v>
      </c>
      <c r="AQ5">
        <v>62.244</v>
      </c>
      <c r="AR5">
        <v>26.495999999999999</v>
      </c>
      <c r="AS5">
        <v>21.523199999999999</v>
      </c>
      <c r="AT5">
        <v>7.9104000000000001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70.56</v>
      </c>
      <c r="BA5">
        <f t="shared" si="1"/>
        <v>2139.3779460000001</v>
      </c>
      <c r="BB5">
        <v>2</v>
      </c>
      <c r="BD5">
        <v>21.82</v>
      </c>
      <c r="BE5">
        <v>3.58</v>
      </c>
      <c r="BF5">
        <v>0.79</v>
      </c>
      <c r="BG5">
        <v>1.98</v>
      </c>
      <c r="BH5">
        <v>5.26</v>
      </c>
      <c r="BI5">
        <v>6.79</v>
      </c>
      <c r="BJ5">
        <v>2.81</v>
      </c>
      <c r="BK5">
        <v>2.56</v>
      </c>
      <c r="BL5">
        <v>0.81</v>
      </c>
      <c r="BM5">
        <v>0</v>
      </c>
      <c r="BN5">
        <v>0.5</v>
      </c>
      <c r="BO5">
        <v>14.1</v>
      </c>
      <c r="BP5">
        <v>3.73</v>
      </c>
      <c r="BQ5">
        <v>4.41</v>
      </c>
      <c r="BR5">
        <v>1.02</v>
      </c>
      <c r="BS5">
        <v>0.4</v>
      </c>
      <c r="BT5">
        <v>0</v>
      </c>
      <c r="BU5">
        <v>0</v>
      </c>
      <c r="BV5">
        <v>0</v>
      </c>
      <c r="BW5">
        <f t="shared" si="2"/>
        <v>70.56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117.79797499999999</v>
      </c>
      <c r="L6">
        <v>366.659898</v>
      </c>
      <c r="M6">
        <v>46</v>
      </c>
      <c r="N6">
        <v>118.125</v>
      </c>
      <c r="O6">
        <v>123.66562500000001</v>
      </c>
      <c r="P6">
        <v>138</v>
      </c>
      <c r="Q6">
        <v>17.661809999999999</v>
      </c>
      <c r="R6">
        <v>34.622999999999998</v>
      </c>
      <c r="S6">
        <v>21.687000000000001</v>
      </c>
      <c r="T6">
        <v>0</v>
      </c>
      <c r="U6">
        <v>348.97500000000002</v>
      </c>
      <c r="V6">
        <v>15.463198999999999</v>
      </c>
      <c r="W6">
        <v>22.307200000000002</v>
      </c>
      <c r="X6">
        <v>126.79375</v>
      </c>
      <c r="Y6">
        <v>0</v>
      </c>
      <c r="Z6">
        <v>6.5537999999999998</v>
      </c>
      <c r="AA6">
        <v>14.04936</v>
      </c>
      <c r="AB6">
        <v>26.34008</v>
      </c>
      <c r="AC6">
        <v>19.35568</v>
      </c>
      <c r="AD6">
        <v>36.544144000000003</v>
      </c>
      <c r="AE6">
        <v>49.436556000000003</v>
      </c>
      <c r="AF6">
        <v>28.594000000000001</v>
      </c>
      <c r="AG6">
        <v>38.981999999999999</v>
      </c>
      <c r="AH6">
        <v>116.9545</v>
      </c>
      <c r="AI6">
        <v>0</v>
      </c>
      <c r="AJ6">
        <v>0</v>
      </c>
      <c r="AK6">
        <v>0</v>
      </c>
      <c r="AL6">
        <v>73.206000000000003</v>
      </c>
      <c r="AM6">
        <v>0</v>
      </c>
      <c r="AN6">
        <v>0.80345999999999995</v>
      </c>
      <c r="AO6">
        <v>29.106000000000002</v>
      </c>
      <c r="AP6">
        <v>12.9381</v>
      </c>
      <c r="AQ6">
        <v>62.244</v>
      </c>
      <c r="AR6">
        <v>52.991999999999997</v>
      </c>
      <c r="AS6">
        <v>21.523199999999999</v>
      </c>
      <c r="AT6">
        <v>7.9104000000000001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70.56</v>
      </c>
      <c r="BA6">
        <f t="shared" si="1"/>
        <v>2165.8527370000002</v>
      </c>
      <c r="BB6">
        <v>3</v>
      </c>
      <c r="BD6">
        <v>21.82</v>
      </c>
      <c r="BE6">
        <v>3.58</v>
      </c>
      <c r="BF6">
        <v>0.79</v>
      </c>
      <c r="BG6">
        <v>1.98</v>
      </c>
      <c r="BH6">
        <v>5.26</v>
      </c>
      <c r="BI6">
        <v>6.79</v>
      </c>
      <c r="BJ6">
        <v>2.81</v>
      </c>
      <c r="BK6">
        <v>2.56</v>
      </c>
      <c r="BL6">
        <v>0.81</v>
      </c>
      <c r="BM6">
        <v>0</v>
      </c>
      <c r="BN6">
        <v>0.5</v>
      </c>
      <c r="BO6">
        <v>14.1</v>
      </c>
      <c r="BP6">
        <v>3.73</v>
      </c>
      <c r="BQ6">
        <v>4.41</v>
      </c>
      <c r="BR6">
        <v>1.02</v>
      </c>
      <c r="BS6">
        <v>0.4</v>
      </c>
      <c r="BT6">
        <v>0</v>
      </c>
      <c r="BU6">
        <v>0</v>
      </c>
      <c r="BV6">
        <v>0</v>
      </c>
      <c r="BW6">
        <f t="shared" si="2"/>
        <v>70.56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117.88808</v>
      </c>
      <c r="L7">
        <v>366.869193</v>
      </c>
      <c r="M7">
        <v>46</v>
      </c>
      <c r="N7">
        <v>118.125</v>
      </c>
      <c r="O7">
        <v>123.66562500000001</v>
      </c>
      <c r="P7">
        <v>138</v>
      </c>
      <c r="Q7">
        <v>17.37181</v>
      </c>
      <c r="R7">
        <v>34.065300000000001</v>
      </c>
      <c r="S7">
        <v>21.336500000000001</v>
      </c>
      <c r="T7">
        <v>0</v>
      </c>
      <c r="U7">
        <v>348.97500000000002</v>
      </c>
      <c r="V7">
        <v>15.463198999999999</v>
      </c>
      <c r="W7">
        <v>22.307200000000002</v>
      </c>
      <c r="X7">
        <v>126.79375</v>
      </c>
      <c r="Y7">
        <v>0</v>
      </c>
      <c r="Z7">
        <v>6.5537999999999998</v>
      </c>
      <c r="AA7">
        <v>14.04936</v>
      </c>
      <c r="AB7">
        <v>26.34008</v>
      </c>
      <c r="AC7">
        <v>19.35568</v>
      </c>
      <c r="AD7">
        <v>36.544144000000003</v>
      </c>
      <c r="AE7">
        <v>49.436556000000003</v>
      </c>
      <c r="AF7">
        <v>28.594000000000001</v>
      </c>
      <c r="AG7">
        <v>38.981999999999999</v>
      </c>
      <c r="AH7">
        <v>114.1135</v>
      </c>
      <c r="AI7">
        <v>0</v>
      </c>
      <c r="AJ7">
        <v>0</v>
      </c>
      <c r="AK7">
        <v>0</v>
      </c>
      <c r="AL7">
        <v>73.206000000000003</v>
      </c>
      <c r="AM7">
        <v>0</v>
      </c>
      <c r="AN7">
        <v>0.80345999999999995</v>
      </c>
      <c r="AO7">
        <v>29.106000000000002</v>
      </c>
      <c r="AP7">
        <v>12.9381</v>
      </c>
      <c r="AQ7">
        <v>62.244</v>
      </c>
      <c r="AR7">
        <v>52.991999999999997</v>
      </c>
      <c r="AS7">
        <v>32.553840000000001</v>
      </c>
      <c r="AT7">
        <v>7.9104000000000001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70.56</v>
      </c>
      <c r="BA7">
        <f t="shared" si="1"/>
        <v>2173.1435769999998</v>
      </c>
      <c r="BB7">
        <v>4</v>
      </c>
      <c r="BD7">
        <v>21.82</v>
      </c>
      <c r="BE7">
        <v>3.58</v>
      </c>
      <c r="BF7">
        <v>0.79</v>
      </c>
      <c r="BG7">
        <v>1.98</v>
      </c>
      <c r="BH7">
        <v>5.26</v>
      </c>
      <c r="BI7">
        <v>6.79</v>
      </c>
      <c r="BJ7">
        <v>2.81</v>
      </c>
      <c r="BK7">
        <v>2.56</v>
      </c>
      <c r="BL7">
        <v>0.81</v>
      </c>
      <c r="BM7">
        <v>0</v>
      </c>
      <c r="BN7">
        <v>0.5</v>
      </c>
      <c r="BO7">
        <v>14.1</v>
      </c>
      <c r="BP7">
        <v>3.73</v>
      </c>
      <c r="BQ7">
        <v>4.41</v>
      </c>
      <c r="BR7">
        <v>1.02</v>
      </c>
      <c r="BS7">
        <v>0.4</v>
      </c>
      <c r="BT7">
        <v>0</v>
      </c>
      <c r="BU7">
        <v>0</v>
      </c>
      <c r="BV7">
        <v>0</v>
      </c>
      <c r="BW7">
        <f t="shared" si="2"/>
        <v>70.56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117.86702099999999</v>
      </c>
      <c r="L8">
        <v>366.869193</v>
      </c>
      <c r="M8">
        <v>46</v>
      </c>
      <c r="N8">
        <v>118.125</v>
      </c>
      <c r="O8">
        <v>123.66562500000001</v>
      </c>
      <c r="P8">
        <v>138</v>
      </c>
      <c r="Q8">
        <v>11.85181</v>
      </c>
      <c r="R8">
        <v>23.209021</v>
      </c>
      <c r="S8">
        <v>14.485059</v>
      </c>
      <c r="T8">
        <v>0</v>
      </c>
      <c r="U8">
        <v>348.97500000000002</v>
      </c>
      <c r="V8">
        <v>15.463198999999999</v>
      </c>
      <c r="W8">
        <v>22.307200000000002</v>
      </c>
      <c r="X8">
        <v>126.79375</v>
      </c>
      <c r="Y8">
        <v>0</v>
      </c>
      <c r="Z8">
        <v>6.5537999999999998</v>
      </c>
      <c r="AA8">
        <v>7.11</v>
      </c>
      <c r="AB8">
        <v>26.34008</v>
      </c>
      <c r="AC8">
        <v>19.35568</v>
      </c>
      <c r="AD8">
        <v>36.544144000000003</v>
      </c>
      <c r="AE8">
        <v>49.436556000000003</v>
      </c>
      <c r="AF8">
        <v>28.594000000000001</v>
      </c>
      <c r="AG8">
        <v>38.981999999999999</v>
      </c>
      <c r="AH8">
        <v>114.1135</v>
      </c>
      <c r="AI8">
        <v>0</v>
      </c>
      <c r="AJ8">
        <v>0</v>
      </c>
      <c r="AK8">
        <v>0</v>
      </c>
      <c r="AL8">
        <v>73.206000000000003</v>
      </c>
      <c r="AM8">
        <v>0</v>
      </c>
      <c r="AN8">
        <v>0.80345999999999995</v>
      </c>
      <c r="AO8">
        <v>29.106000000000002</v>
      </c>
      <c r="AP8">
        <v>12.9381</v>
      </c>
      <c r="AQ8">
        <v>62.244</v>
      </c>
      <c r="AR8">
        <v>26.495999999999999</v>
      </c>
      <c r="AS8">
        <v>32.553840000000001</v>
      </c>
      <c r="AT8">
        <v>7.9104000000000001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70.56</v>
      </c>
      <c r="BA8">
        <f t="shared" si="1"/>
        <v>2116.4594379999999</v>
      </c>
      <c r="BB8">
        <v>5</v>
      </c>
      <c r="BD8">
        <v>21.82</v>
      </c>
      <c r="BE8">
        <v>3.58</v>
      </c>
      <c r="BF8">
        <v>0.79</v>
      </c>
      <c r="BG8">
        <v>1.98</v>
      </c>
      <c r="BH8">
        <v>5.26</v>
      </c>
      <c r="BI8">
        <v>6.79</v>
      </c>
      <c r="BJ8">
        <v>2.81</v>
      </c>
      <c r="BK8">
        <v>2.56</v>
      </c>
      <c r="BL8">
        <v>0.81</v>
      </c>
      <c r="BM8">
        <v>0</v>
      </c>
      <c r="BN8">
        <v>0.5</v>
      </c>
      <c r="BO8">
        <v>14.1</v>
      </c>
      <c r="BP8">
        <v>3.73</v>
      </c>
      <c r="BQ8">
        <v>4.41</v>
      </c>
      <c r="BR8">
        <v>1.02</v>
      </c>
      <c r="BS8">
        <v>0.4</v>
      </c>
      <c r="BT8">
        <v>0</v>
      </c>
      <c r="BU8">
        <v>0</v>
      </c>
      <c r="BV8">
        <v>0</v>
      </c>
      <c r="BW8">
        <f t="shared" si="2"/>
        <v>70.56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117.88808</v>
      </c>
      <c r="L9">
        <v>366.869193</v>
      </c>
      <c r="M9">
        <v>46</v>
      </c>
      <c r="N9">
        <v>118.125</v>
      </c>
      <c r="O9">
        <v>123.66562500000001</v>
      </c>
      <c r="P9">
        <v>138</v>
      </c>
      <c r="Q9">
        <v>11.85181</v>
      </c>
      <c r="R9">
        <v>22.441877999999999</v>
      </c>
      <c r="S9">
        <v>14.096500000000001</v>
      </c>
      <c r="T9">
        <v>0</v>
      </c>
      <c r="U9">
        <v>348.97500000000002</v>
      </c>
      <c r="V9">
        <v>9.36</v>
      </c>
      <c r="W9">
        <v>14.117800000000001</v>
      </c>
      <c r="X9">
        <v>77</v>
      </c>
      <c r="Y9">
        <v>0</v>
      </c>
      <c r="Z9">
        <v>6.5537999999999998</v>
      </c>
      <c r="AA9">
        <v>0</v>
      </c>
      <c r="AB9">
        <v>26.34008</v>
      </c>
      <c r="AC9">
        <v>19.35568</v>
      </c>
      <c r="AD9">
        <v>36.544144000000003</v>
      </c>
      <c r="AE9">
        <v>49.436556000000003</v>
      </c>
      <c r="AF9">
        <v>28.594000000000001</v>
      </c>
      <c r="AG9">
        <v>38.981999999999999</v>
      </c>
      <c r="AH9">
        <v>114.1135</v>
      </c>
      <c r="AI9">
        <v>0</v>
      </c>
      <c r="AJ9">
        <v>0</v>
      </c>
      <c r="AK9">
        <v>0</v>
      </c>
      <c r="AL9">
        <v>73.206000000000003</v>
      </c>
      <c r="AM9">
        <v>0</v>
      </c>
      <c r="AN9">
        <v>0.80345999999999995</v>
      </c>
      <c r="AO9">
        <v>29.106000000000002</v>
      </c>
      <c r="AP9">
        <v>12.9381</v>
      </c>
      <c r="AQ9">
        <v>62.244</v>
      </c>
      <c r="AR9">
        <v>26.495999999999999</v>
      </c>
      <c r="AS9">
        <v>32.553840000000001</v>
      </c>
      <c r="AT9">
        <v>7.9104000000000001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70.56</v>
      </c>
      <c r="BA9">
        <f t="shared" si="1"/>
        <v>2044.1284459999997</v>
      </c>
      <c r="BB9">
        <v>6</v>
      </c>
      <c r="BD9">
        <v>21.82</v>
      </c>
      <c r="BE9">
        <v>3.58</v>
      </c>
      <c r="BF9">
        <v>0.79</v>
      </c>
      <c r="BG9">
        <v>1.98</v>
      </c>
      <c r="BH9">
        <v>5.26</v>
      </c>
      <c r="BI9">
        <v>6.79</v>
      </c>
      <c r="BJ9">
        <v>2.81</v>
      </c>
      <c r="BK9">
        <v>2.56</v>
      </c>
      <c r="BL9">
        <v>0.81</v>
      </c>
      <c r="BM9">
        <v>0</v>
      </c>
      <c r="BN9">
        <v>0.5</v>
      </c>
      <c r="BO9">
        <v>14.1</v>
      </c>
      <c r="BP9">
        <v>3.73</v>
      </c>
      <c r="BQ9">
        <v>4.41</v>
      </c>
      <c r="BR9">
        <v>1.02</v>
      </c>
      <c r="BS9">
        <v>0.4</v>
      </c>
      <c r="BT9">
        <v>0</v>
      </c>
      <c r="BU9">
        <v>0</v>
      </c>
      <c r="BV9">
        <v>0</v>
      </c>
      <c r="BW9">
        <f t="shared" si="2"/>
        <v>70.56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117.86702099999999</v>
      </c>
      <c r="L10">
        <v>366.869193</v>
      </c>
      <c r="M10">
        <v>46</v>
      </c>
      <c r="N10">
        <v>118.125</v>
      </c>
      <c r="O10">
        <v>123.66562500000001</v>
      </c>
      <c r="P10">
        <v>138</v>
      </c>
      <c r="Q10">
        <v>11.85181</v>
      </c>
      <c r="R10">
        <v>22.441877999999999</v>
      </c>
      <c r="S10">
        <v>14.096500000000001</v>
      </c>
      <c r="T10">
        <v>0</v>
      </c>
      <c r="U10">
        <v>348.97500000000002</v>
      </c>
      <c r="V10">
        <v>9.36</v>
      </c>
      <c r="W10">
        <v>14.117800000000001</v>
      </c>
      <c r="X10">
        <v>77</v>
      </c>
      <c r="Y10">
        <v>0</v>
      </c>
      <c r="Z10">
        <v>6.5537999999999998</v>
      </c>
      <c r="AA10">
        <v>0</v>
      </c>
      <c r="AB10">
        <v>26.34008</v>
      </c>
      <c r="AC10">
        <v>19.35568</v>
      </c>
      <c r="AD10">
        <v>36.544144000000003</v>
      </c>
      <c r="AE10">
        <v>49.436556000000003</v>
      </c>
      <c r="AF10">
        <v>28.594000000000001</v>
      </c>
      <c r="AG10">
        <v>38.981999999999999</v>
      </c>
      <c r="AH10">
        <v>114.1135</v>
      </c>
      <c r="AI10">
        <v>0</v>
      </c>
      <c r="AJ10">
        <v>0</v>
      </c>
      <c r="AK10">
        <v>0</v>
      </c>
      <c r="AL10">
        <v>73.206000000000003</v>
      </c>
      <c r="AM10">
        <v>0</v>
      </c>
      <c r="AN10">
        <v>0.80345999999999995</v>
      </c>
      <c r="AO10">
        <v>29.106000000000002</v>
      </c>
      <c r="AP10">
        <v>12.9381</v>
      </c>
      <c r="AQ10">
        <v>62.244</v>
      </c>
      <c r="AR10">
        <v>26.495999999999999</v>
      </c>
      <c r="AS10">
        <v>21.523199999999999</v>
      </c>
      <c r="AT10">
        <v>7.9104000000000001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70.56</v>
      </c>
      <c r="BA10">
        <f t="shared" si="1"/>
        <v>2033.0767469999996</v>
      </c>
      <c r="BB10">
        <v>7</v>
      </c>
      <c r="BD10">
        <v>21.82</v>
      </c>
      <c r="BE10">
        <v>3.58</v>
      </c>
      <c r="BF10">
        <v>0.79</v>
      </c>
      <c r="BG10">
        <v>1.98</v>
      </c>
      <c r="BH10">
        <v>5.26</v>
      </c>
      <c r="BI10">
        <v>6.79</v>
      </c>
      <c r="BJ10">
        <v>2.81</v>
      </c>
      <c r="BK10">
        <v>2.56</v>
      </c>
      <c r="BL10">
        <v>0.81</v>
      </c>
      <c r="BM10">
        <v>0</v>
      </c>
      <c r="BN10">
        <v>0.5</v>
      </c>
      <c r="BO10">
        <v>14.1</v>
      </c>
      <c r="BP10">
        <v>3.73</v>
      </c>
      <c r="BQ10">
        <v>4.41</v>
      </c>
      <c r="BR10">
        <v>1.02</v>
      </c>
      <c r="BS10">
        <v>0.4</v>
      </c>
      <c r="BT10">
        <v>0</v>
      </c>
      <c r="BU10">
        <v>0</v>
      </c>
      <c r="BV10">
        <v>0</v>
      </c>
      <c r="BW10">
        <f t="shared" si="2"/>
        <v>70.56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117.88808</v>
      </c>
      <c r="L11">
        <v>366.869193</v>
      </c>
      <c r="M11">
        <v>46</v>
      </c>
      <c r="N11">
        <v>118.125</v>
      </c>
      <c r="O11">
        <v>123.66562500000001</v>
      </c>
      <c r="P11">
        <v>138</v>
      </c>
      <c r="Q11">
        <v>11.85181</v>
      </c>
      <c r="R11">
        <v>23.212486999999999</v>
      </c>
      <c r="S11">
        <v>14.486136999999999</v>
      </c>
      <c r="T11">
        <v>0</v>
      </c>
      <c r="U11">
        <v>348.97500000000002</v>
      </c>
      <c r="V11">
        <v>9.36</v>
      </c>
      <c r="W11">
        <v>14.117800000000001</v>
      </c>
      <c r="X11">
        <v>77</v>
      </c>
      <c r="Y11">
        <v>0</v>
      </c>
      <c r="Z11">
        <v>6.5537999999999998</v>
      </c>
      <c r="AA11">
        <v>0</v>
      </c>
      <c r="AB11">
        <v>26.34008</v>
      </c>
      <c r="AC11">
        <v>19.35568</v>
      </c>
      <c r="AD11">
        <v>36.544144000000003</v>
      </c>
      <c r="AE11">
        <v>49.436556000000003</v>
      </c>
      <c r="AF11">
        <v>28.594000000000001</v>
      </c>
      <c r="AG11">
        <v>38.981999999999999</v>
      </c>
      <c r="AH11">
        <v>132.58000000000001</v>
      </c>
      <c r="AI11">
        <v>0</v>
      </c>
      <c r="AJ11">
        <v>0</v>
      </c>
      <c r="AK11">
        <v>0</v>
      </c>
      <c r="AL11">
        <v>73.206000000000003</v>
      </c>
      <c r="AM11">
        <v>0</v>
      </c>
      <c r="AN11">
        <v>0.80345999999999995</v>
      </c>
      <c r="AO11">
        <v>29.106000000000002</v>
      </c>
      <c r="AP11">
        <v>12.9381</v>
      </c>
      <c r="AQ11">
        <v>62.244</v>
      </c>
      <c r="AR11">
        <v>26.495999999999999</v>
      </c>
      <c r="AS11">
        <v>21.523199999999999</v>
      </c>
      <c r="AT11">
        <v>7.9104000000000001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70.37</v>
      </c>
      <c r="BA11">
        <f t="shared" si="1"/>
        <v>2052.5345519999996</v>
      </c>
      <c r="BB11">
        <v>8</v>
      </c>
      <c r="BD11">
        <v>21.82</v>
      </c>
      <c r="BE11">
        <v>3.58</v>
      </c>
      <c r="BF11">
        <v>0.79</v>
      </c>
      <c r="BG11">
        <v>1.93</v>
      </c>
      <c r="BH11">
        <v>5.26</v>
      </c>
      <c r="BI11">
        <v>6.79</v>
      </c>
      <c r="BJ11">
        <v>2.81</v>
      </c>
      <c r="BK11">
        <v>2.56</v>
      </c>
      <c r="BL11">
        <v>0.81</v>
      </c>
      <c r="BM11">
        <v>0</v>
      </c>
      <c r="BN11">
        <v>0.49</v>
      </c>
      <c r="BO11">
        <v>14.1</v>
      </c>
      <c r="BP11">
        <v>3.73</v>
      </c>
      <c r="BQ11">
        <v>4.28</v>
      </c>
      <c r="BR11">
        <v>1.02</v>
      </c>
      <c r="BS11">
        <v>0.4</v>
      </c>
      <c r="BT11">
        <v>0</v>
      </c>
      <c r="BU11">
        <v>0</v>
      </c>
      <c r="BV11">
        <v>0</v>
      </c>
      <c r="BW11">
        <f t="shared" si="2"/>
        <v>70.37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117.86702099999999</v>
      </c>
      <c r="L12">
        <v>366.869193</v>
      </c>
      <c r="M12">
        <v>46</v>
      </c>
      <c r="N12">
        <v>118.125</v>
      </c>
      <c r="O12">
        <v>123.66562500000001</v>
      </c>
      <c r="P12">
        <v>138</v>
      </c>
      <c r="Q12">
        <v>11.85181</v>
      </c>
      <c r="R12">
        <v>23.212486999999999</v>
      </c>
      <c r="S12">
        <v>14.486136999999999</v>
      </c>
      <c r="T12">
        <v>0</v>
      </c>
      <c r="U12">
        <v>348.97500000000002</v>
      </c>
      <c r="V12">
        <v>9.36</v>
      </c>
      <c r="W12">
        <v>14.117800000000001</v>
      </c>
      <c r="X12">
        <v>77</v>
      </c>
      <c r="Y12">
        <v>0</v>
      </c>
      <c r="Z12">
        <v>6.5537999999999998</v>
      </c>
      <c r="AA12">
        <v>0</v>
      </c>
      <c r="AB12">
        <v>26.34008</v>
      </c>
      <c r="AC12">
        <v>19.35568</v>
      </c>
      <c r="AD12">
        <v>36.544144000000003</v>
      </c>
      <c r="AE12">
        <v>49.436556000000003</v>
      </c>
      <c r="AF12">
        <v>28.594000000000001</v>
      </c>
      <c r="AG12">
        <v>38.981999999999999</v>
      </c>
      <c r="AH12">
        <v>132.58000000000001</v>
      </c>
      <c r="AI12">
        <v>0</v>
      </c>
      <c r="AJ12">
        <v>0</v>
      </c>
      <c r="AK12">
        <v>0</v>
      </c>
      <c r="AL12">
        <v>73.206000000000003</v>
      </c>
      <c r="AM12">
        <v>0</v>
      </c>
      <c r="AN12">
        <v>0.80345999999999995</v>
      </c>
      <c r="AO12">
        <v>29.106000000000002</v>
      </c>
      <c r="AP12">
        <v>12.9381</v>
      </c>
      <c r="AQ12">
        <v>62.244</v>
      </c>
      <c r="AR12">
        <v>26.495999999999999</v>
      </c>
      <c r="AS12">
        <v>21.523199999999999</v>
      </c>
      <c r="AT12">
        <v>7.9104000000000001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70.37</v>
      </c>
      <c r="BA12">
        <f t="shared" si="1"/>
        <v>2052.5134929999999</v>
      </c>
      <c r="BB12">
        <v>9</v>
      </c>
      <c r="BD12">
        <v>21.82</v>
      </c>
      <c r="BE12">
        <v>3.58</v>
      </c>
      <c r="BF12">
        <v>0.79</v>
      </c>
      <c r="BG12">
        <v>1.93</v>
      </c>
      <c r="BH12">
        <v>5.26</v>
      </c>
      <c r="BI12">
        <v>6.79</v>
      </c>
      <c r="BJ12">
        <v>2.81</v>
      </c>
      <c r="BK12">
        <v>2.56</v>
      </c>
      <c r="BL12">
        <v>0.81</v>
      </c>
      <c r="BM12">
        <v>0</v>
      </c>
      <c r="BN12">
        <v>0.49</v>
      </c>
      <c r="BO12">
        <v>14.1</v>
      </c>
      <c r="BP12">
        <v>3.73</v>
      </c>
      <c r="BQ12">
        <v>4.28</v>
      </c>
      <c r="BR12">
        <v>1.02</v>
      </c>
      <c r="BS12">
        <v>0.4</v>
      </c>
      <c r="BT12">
        <v>0</v>
      </c>
      <c r="BU12">
        <v>0</v>
      </c>
      <c r="BV12">
        <v>0</v>
      </c>
      <c r="BW12">
        <f t="shared" si="2"/>
        <v>70.37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117.940862</v>
      </c>
      <c r="L13">
        <v>366.869193</v>
      </c>
      <c r="M13">
        <v>46</v>
      </c>
      <c r="N13">
        <v>118.125</v>
      </c>
      <c r="O13">
        <v>123.66562500000001</v>
      </c>
      <c r="P13">
        <v>139.31</v>
      </c>
      <c r="Q13">
        <v>11.85181</v>
      </c>
      <c r="R13">
        <v>23.212486999999999</v>
      </c>
      <c r="S13">
        <v>14.486136999999999</v>
      </c>
      <c r="T13">
        <v>0</v>
      </c>
      <c r="U13">
        <v>348.97500000000002</v>
      </c>
      <c r="V13">
        <v>9.36</v>
      </c>
      <c r="W13">
        <v>14.117800000000001</v>
      </c>
      <c r="X13">
        <v>77</v>
      </c>
      <c r="Y13">
        <v>0</v>
      </c>
      <c r="Z13">
        <v>6.5537999999999998</v>
      </c>
      <c r="AA13">
        <v>0</v>
      </c>
      <c r="AB13">
        <v>26.34008</v>
      </c>
      <c r="AC13">
        <v>19.35568</v>
      </c>
      <c r="AD13">
        <v>36.544144000000003</v>
      </c>
      <c r="AE13">
        <v>49.436556000000003</v>
      </c>
      <c r="AF13">
        <v>28.594000000000001</v>
      </c>
      <c r="AG13">
        <v>38.981999999999999</v>
      </c>
      <c r="AH13">
        <v>132.58000000000001</v>
      </c>
      <c r="AI13">
        <v>0</v>
      </c>
      <c r="AJ13">
        <v>0</v>
      </c>
      <c r="AK13">
        <v>0</v>
      </c>
      <c r="AL13">
        <v>73.206000000000003</v>
      </c>
      <c r="AM13">
        <v>0</v>
      </c>
      <c r="AN13">
        <v>0.80345999999999995</v>
      </c>
      <c r="AO13">
        <v>29.106000000000002</v>
      </c>
      <c r="AP13">
        <v>12.9381</v>
      </c>
      <c r="AQ13">
        <v>62.244</v>
      </c>
      <c r="AR13">
        <v>26.495999999999999</v>
      </c>
      <c r="AS13">
        <v>21.523199999999999</v>
      </c>
      <c r="AT13">
        <v>7.9104000000000001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70.37</v>
      </c>
      <c r="BA13">
        <f t="shared" si="1"/>
        <v>2053.8973339999998</v>
      </c>
      <c r="BB13">
        <v>10</v>
      </c>
      <c r="BD13">
        <v>21.82</v>
      </c>
      <c r="BE13">
        <v>3.58</v>
      </c>
      <c r="BF13">
        <v>0.79</v>
      </c>
      <c r="BG13">
        <v>1.93</v>
      </c>
      <c r="BH13">
        <v>5.26</v>
      </c>
      <c r="BI13">
        <v>6.79</v>
      </c>
      <c r="BJ13">
        <v>2.81</v>
      </c>
      <c r="BK13">
        <v>2.56</v>
      </c>
      <c r="BL13">
        <v>0.81</v>
      </c>
      <c r="BM13">
        <v>0</v>
      </c>
      <c r="BN13">
        <v>0.49</v>
      </c>
      <c r="BO13">
        <v>14.1</v>
      </c>
      <c r="BP13">
        <v>3.73</v>
      </c>
      <c r="BQ13">
        <v>4.28</v>
      </c>
      <c r="BR13">
        <v>1.02</v>
      </c>
      <c r="BS13">
        <v>0.4</v>
      </c>
      <c r="BT13">
        <v>0</v>
      </c>
      <c r="BU13">
        <v>0</v>
      </c>
      <c r="BV13">
        <v>0</v>
      </c>
      <c r="BW13">
        <f t="shared" si="2"/>
        <v>70.37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117.921497</v>
      </c>
      <c r="L14">
        <v>366.869193</v>
      </c>
      <c r="M14">
        <v>46</v>
      </c>
      <c r="N14">
        <v>118.125</v>
      </c>
      <c r="O14">
        <v>123.66562500000001</v>
      </c>
      <c r="P14">
        <v>139.31</v>
      </c>
      <c r="Q14">
        <v>11.85181</v>
      </c>
      <c r="R14">
        <v>23.212486999999999</v>
      </c>
      <c r="S14">
        <v>14.486136999999999</v>
      </c>
      <c r="T14">
        <v>0</v>
      </c>
      <c r="U14">
        <v>348.97500000000002</v>
      </c>
      <c r="V14">
        <v>9.36</v>
      </c>
      <c r="W14">
        <v>14.117800000000001</v>
      </c>
      <c r="X14">
        <v>77</v>
      </c>
      <c r="Y14">
        <v>0</v>
      </c>
      <c r="Z14">
        <v>6.5537999999999998</v>
      </c>
      <c r="AA14">
        <v>0</v>
      </c>
      <c r="AB14">
        <v>26.34008</v>
      </c>
      <c r="AC14">
        <v>19.35568</v>
      </c>
      <c r="AD14">
        <v>36.544144000000003</v>
      </c>
      <c r="AE14">
        <v>49.436556000000003</v>
      </c>
      <c r="AF14">
        <v>28.594000000000001</v>
      </c>
      <c r="AG14">
        <v>38.981999999999999</v>
      </c>
      <c r="AH14">
        <v>132.58000000000001</v>
      </c>
      <c r="AI14">
        <v>0</v>
      </c>
      <c r="AJ14">
        <v>0</v>
      </c>
      <c r="AK14">
        <v>0</v>
      </c>
      <c r="AL14">
        <v>73.206000000000003</v>
      </c>
      <c r="AM14">
        <v>0</v>
      </c>
      <c r="AN14">
        <v>0.80345999999999995</v>
      </c>
      <c r="AO14">
        <v>29.106000000000002</v>
      </c>
      <c r="AP14">
        <v>12.9381</v>
      </c>
      <c r="AQ14">
        <v>62.244</v>
      </c>
      <c r="AR14">
        <v>26.495999999999999</v>
      </c>
      <c r="AS14">
        <v>21.523199999999999</v>
      </c>
      <c r="AT14">
        <v>7.9104000000000001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70.37</v>
      </c>
      <c r="BA14">
        <f t="shared" si="1"/>
        <v>2053.8779689999997</v>
      </c>
      <c r="BB14">
        <v>11</v>
      </c>
      <c r="BD14">
        <v>21.82</v>
      </c>
      <c r="BE14">
        <v>3.58</v>
      </c>
      <c r="BF14">
        <v>0.79</v>
      </c>
      <c r="BG14">
        <v>1.93</v>
      </c>
      <c r="BH14">
        <v>5.26</v>
      </c>
      <c r="BI14">
        <v>6.79</v>
      </c>
      <c r="BJ14">
        <v>2.81</v>
      </c>
      <c r="BK14">
        <v>2.56</v>
      </c>
      <c r="BL14">
        <v>0.81</v>
      </c>
      <c r="BM14">
        <v>0</v>
      </c>
      <c r="BN14">
        <v>0.49</v>
      </c>
      <c r="BO14">
        <v>14.1</v>
      </c>
      <c r="BP14">
        <v>3.73</v>
      </c>
      <c r="BQ14">
        <v>4.28</v>
      </c>
      <c r="BR14">
        <v>1.02</v>
      </c>
      <c r="BS14">
        <v>0.4</v>
      </c>
      <c r="BT14">
        <v>0</v>
      </c>
      <c r="BU14">
        <v>0</v>
      </c>
      <c r="BV14">
        <v>0</v>
      </c>
      <c r="BW14">
        <f t="shared" si="2"/>
        <v>70.37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117.78690899999999</v>
      </c>
      <c r="L15">
        <v>366.869193</v>
      </c>
      <c r="M15">
        <v>46</v>
      </c>
      <c r="N15">
        <v>118.125</v>
      </c>
      <c r="O15">
        <v>123.66562500000001</v>
      </c>
      <c r="P15">
        <v>139.31</v>
      </c>
      <c r="Q15">
        <v>7</v>
      </c>
      <c r="R15">
        <v>22.475384999999999</v>
      </c>
      <c r="S15">
        <v>14.087479</v>
      </c>
      <c r="T15">
        <v>0</v>
      </c>
      <c r="U15">
        <v>348.97500000000002</v>
      </c>
      <c r="V15">
        <v>5</v>
      </c>
      <c r="W15">
        <v>12</v>
      </c>
      <c r="X15">
        <v>48</v>
      </c>
      <c r="Y15">
        <v>0</v>
      </c>
      <c r="Z15">
        <v>6.5537999999999998</v>
      </c>
      <c r="AA15">
        <v>0</v>
      </c>
      <c r="AB15">
        <v>26.34008</v>
      </c>
      <c r="AC15">
        <v>19.35568</v>
      </c>
      <c r="AD15">
        <v>36.544144000000003</v>
      </c>
      <c r="AE15">
        <v>49.436556000000003</v>
      </c>
      <c r="AF15">
        <v>28.594000000000001</v>
      </c>
      <c r="AG15">
        <v>38.981999999999999</v>
      </c>
      <c r="AH15">
        <v>132.58000000000001</v>
      </c>
      <c r="AI15">
        <v>0</v>
      </c>
      <c r="AJ15">
        <v>0</v>
      </c>
      <c r="AK15">
        <v>0</v>
      </c>
      <c r="AL15">
        <v>73.206000000000003</v>
      </c>
      <c r="AM15">
        <v>0</v>
      </c>
      <c r="AN15">
        <v>0.80345999999999995</v>
      </c>
      <c r="AO15">
        <v>29.106000000000002</v>
      </c>
      <c r="AP15">
        <v>11.529</v>
      </c>
      <c r="AQ15">
        <v>62.244</v>
      </c>
      <c r="AR15">
        <v>26.495999999999999</v>
      </c>
      <c r="AS15">
        <v>21.523199999999999</v>
      </c>
      <c r="AT15">
        <v>7.9104000000000001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70.37</v>
      </c>
      <c r="BA15">
        <f t="shared" si="1"/>
        <v>2010.8689109999996</v>
      </c>
      <c r="BB15">
        <v>12</v>
      </c>
      <c r="BD15">
        <v>21.82</v>
      </c>
      <c r="BE15">
        <v>3.58</v>
      </c>
      <c r="BF15">
        <v>0.79</v>
      </c>
      <c r="BG15">
        <v>1.93</v>
      </c>
      <c r="BH15">
        <v>5.26</v>
      </c>
      <c r="BI15">
        <v>6.79</v>
      </c>
      <c r="BJ15">
        <v>2.81</v>
      </c>
      <c r="BK15">
        <v>2.56</v>
      </c>
      <c r="BL15">
        <v>0.81</v>
      </c>
      <c r="BM15">
        <v>0</v>
      </c>
      <c r="BN15">
        <v>0.49</v>
      </c>
      <c r="BO15">
        <v>14.1</v>
      </c>
      <c r="BP15">
        <v>3.73</v>
      </c>
      <c r="BQ15">
        <v>4.28</v>
      </c>
      <c r="BR15">
        <v>1.02</v>
      </c>
      <c r="BS15">
        <v>0.4</v>
      </c>
      <c r="BT15">
        <v>0</v>
      </c>
      <c r="BU15">
        <v>0</v>
      </c>
      <c r="BV15">
        <v>0</v>
      </c>
      <c r="BW15">
        <f t="shared" si="2"/>
        <v>70.37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117.762603</v>
      </c>
      <c r="L16">
        <v>366.869193</v>
      </c>
      <c r="M16">
        <v>46</v>
      </c>
      <c r="N16">
        <v>118.125</v>
      </c>
      <c r="O16">
        <v>123.66562500000001</v>
      </c>
      <c r="P16">
        <v>139.31</v>
      </c>
      <c r="Q16">
        <v>7</v>
      </c>
      <c r="R16">
        <v>22.475384999999999</v>
      </c>
      <c r="S16">
        <v>14.087479</v>
      </c>
      <c r="T16">
        <v>0</v>
      </c>
      <c r="U16">
        <v>348.97500000000002</v>
      </c>
      <c r="V16">
        <v>5</v>
      </c>
      <c r="W16">
        <v>12</v>
      </c>
      <c r="X16">
        <v>48</v>
      </c>
      <c r="Y16">
        <v>0</v>
      </c>
      <c r="Z16">
        <v>6.5537999999999998</v>
      </c>
      <c r="AA16">
        <v>0</v>
      </c>
      <c r="AB16">
        <v>26.34008</v>
      </c>
      <c r="AC16">
        <v>19.35568</v>
      </c>
      <c r="AD16">
        <v>36.544144000000003</v>
      </c>
      <c r="AE16">
        <v>49.436556000000003</v>
      </c>
      <c r="AF16">
        <v>28.594000000000001</v>
      </c>
      <c r="AG16">
        <v>38.981999999999999</v>
      </c>
      <c r="AH16">
        <v>132.58000000000001</v>
      </c>
      <c r="AI16">
        <v>3.1825000000000001</v>
      </c>
      <c r="AJ16">
        <v>0</v>
      </c>
      <c r="AK16">
        <v>0</v>
      </c>
      <c r="AL16">
        <v>73.206000000000003</v>
      </c>
      <c r="AM16">
        <v>0</v>
      </c>
      <c r="AN16">
        <v>0.80345999999999995</v>
      </c>
      <c r="AO16">
        <v>29.106000000000002</v>
      </c>
      <c r="AP16">
        <v>11.529</v>
      </c>
      <c r="AQ16">
        <v>62.244</v>
      </c>
      <c r="AR16">
        <v>26.495999999999999</v>
      </c>
      <c r="AS16">
        <v>21.523199999999999</v>
      </c>
      <c r="AT16">
        <v>7.9104000000000001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70.37</v>
      </c>
      <c r="BA16">
        <f t="shared" si="1"/>
        <v>2014.0271049999997</v>
      </c>
      <c r="BB16">
        <v>13</v>
      </c>
      <c r="BD16">
        <v>21.82</v>
      </c>
      <c r="BE16">
        <v>3.58</v>
      </c>
      <c r="BF16">
        <v>0.79</v>
      </c>
      <c r="BG16">
        <v>1.93</v>
      </c>
      <c r="BH16">
        <v>5.26</v>
      </c>
      <c r="BI16">
        <v>6.79</v>
      </c>
      <c r="BJ16">
        <v>2.81</v>
      </c>
      <c r="BK16">
        <v>2.56</v>
      </c>
      <c r="BL16">
        <v>0.81</v>
      </c>
      <c r="BM16">
        <v>0</v>
      </c>
      <c r="BN16">
        <v>0.49</v>
      </c>
      <c r="BO16">
        <v>14.1</v>
      </c>
      <c r="BP16">
        <v>3.73</v>
      </c>
      <c r="BQ16">
        <v>4.28</v>
      </c>
      <c r="BR16">
        <v>1.02</v>
      </c>
      <c r="BS16">
        <v>0.4</v>
      </c>
      <c r="BT16">
        <v>0</v>
      </c>
      <c r="BU16">
        <v>0</v>
      </c>
      <c r="BV16">
        <v>0</v>
      </c>
      <c r="BW16">
        <f t="shared" si="2"/>
        <v>70.37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117.78690899999999</v>
      </c>
      <c r="L17">
        <v>366.869193</v>
      </c>
      <c r="M17">
        <v>46</v>
      </c>
      <c r="N17">
        <v>118.125</v>
      </c>
      <c r="O17">
        <v>123.66562500000001</v>
      </c>
      <c r="P17">
        <v>139.31</v>
      </c>
      <c r="Q17">
        <v>7</v>
      </c>
      <c r="R17">
        <v>22.475384999999999</v>
      </c>
      <c r="S17">
        <v>14.087479</v>
      </c>
      <c r="T17">
        <v>0</v>
      </c>
      <c r="U17">
        <v>348.97500000000002</v>
      </c>
      <c r="V17">
        <v>5</v>
      </c>
      <c r="W17">
        <v>12</v>
      </c>
      <c r="X17">
        <v>48</v>
      </c>
      <c r="Y17">
        <v>0</v>
      </c>
      <c r="Z17">
        <v>6.5537999999999998</v>
      </c>
      <c r="AA17">
        <v>0</v>
      </c>
      <c r="AB17">
        <v>26.34008</v>
      </c>
      <c r="AC17">
        <v>19.35568</v>
      </c>
      <c r="AD17">
        <v>36.544144000000003</v>
      </c>
      <c r="AE17">
        <v>49.436556000000003</v>
      </c>
      <c r="AF17">
        <v>28.594000000000001</v>
      </c>
      <c r="AG17">
        <v>38.981999999999999</v>
      </c>
      <c r="AH17">
        <v>132.58000000000001</v>
      </c>
      <c r="AI17">
        <v>14.003</v>
      </c>
      <c r="AJ17">
        <v>0</v>
      </c>
      <c r="AK17">
        <v>0</v>
      </c>
      <c r="AL17">
        <v>73.206000000000003</v>
      </c>
      <c r="AM17">
        <v>0</v>
      </c>
      <c r="AN17">
        <v>0.80345999999999995</v>
      </c>
      <c r="AO17">
        <v>29.106000000000002</v>
      </c>
      <c r="AP17">
        <v>11.529</v>
      </c>
      <c r="AQ17">
        <v>62.244</v>
      </c>
      <c r="AR17">
        <v>28.704000000000001</v>
      </c>
      <c r="AS17">
        <v>21.523199999999999</v>
      </c>
      <c r="AT17">
        <v>7.9104000000000001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70.37</v>
      </c>
      <c r="BA17">
        <f t="shared" si="1"/>
        <v>2027.0799109999994</v>
      </c>
      <c r="BB17">
        <v>14</v>
      </c>
      <c r="BD17">
        <v>21.82</v>
      </c>
      <c r="BE17">
        <v>3.58</v>
      </c>
      <c r="BF17">
        <v>0.79</v>
      </c>
      <c r="BG17">
        <v>1.93</v>
      </c>
      <c r="BH17">
        <v>5.26</v>
      </c>
      <c r="BI17">
        <v>6.79</v>
      </c>
      <c r="BJ17">
        <v>2.81</v>
      </c>
      <c r="BK17">
        <v>2.56</v>
      </c>
      <c r="BL17">
        <v>0.81</v>
      </c>
      <c r="BM17">
        <v>0</v>
      </c>
      <c r="BN17">
        <v>0.49</v>
      </c>
      <c r="BO17">
        <v>14.1</v>
      </c>
      <c r="BP17">
        <v>3.73</v>
      </c>
      <c r="BQ17">
        <v>4.28</v>
      </c>
      <c r="BR17">
        <v>1.02</v>
      </c>
      <c r="BS17">
        <v>0.4</v>
      </c>
      <c r="BT17">
        <v>0</v>
      </c>
      <c r="BU17">
        <v>0</v>
      </c>
      <c r="BV17">
        <v>0</v>
      </c>
      <c r="BW17">
        <f t="shared" si="2"/>
        <v>70.37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117.762603</v>
      </c>
      <c r="L18">
        <v>366.869193</v>
      </c>
      <c r="M18">
        <v>46</v>
      </c>
      <c r="N18">
        <v>118.125</v>
      </c>
      <c r="O18">
        <v>123.66562500000001</v>
      </c>
      <c r="P18">
        <v>139.31</v>
      </c>
      <c r="Q18">
        <v>7</v>
      </c>
      <c r="R18">
        <v>22.475384999999999</v>
      </c>
      <c r="S18">
        <v>14.087479</v>
      </c>
      <c r="T18">
        <v>0</v>
      </c>
      <c r="U18">
        <v>348.97500000000002</v>
      </c>
      <c r="V18">
        <v>5</v>
      </c>
      <c r="W18">
        <v>12</v>
      </c>
      <c r="X18">
        <v>48</v>
      </c>
      <c r="Y18">
        <v>0</v>
      </c>
      <c r="Z18">
        <v>6.5537999999999998</v>
      </c>
      <c r="AA18">
        <v>0</v>
      </c>
      <c r="AB18">
        <v>26.34008</v>
      </c>
      <c r="AC18">
        <v>19.35568</v>
      </c>
      <c r="AD18">
        <v>36.544144000000003</v>
      </c>
      <c r="AE18">
        <v>49.436556000000003</v>
      </c>
      <c r="AF18">
        <v>28.594000000000001</v>
      </c>
      <c r="AG18">
        <v>38.981999999999999</v>
      </c>
      <c r="AH18">
        <v>132.58000000000001</v>
      </c>
      <c r="AI18">
        <v>14.003</v>
      </c>
      <c r="AJ18">
        <v>0</v>
      </c>
      <c r="AK18">
        <v>0</v>
      </c>
      <c r="AL18">
        <v>73.206000000000003</v>
      </c>
      <c r="AM18">
        <v>0</v>
      </c>
      <c r="AN18">
        <v>0.80345999999999995</v>
      </c>
      <c r="AO18">
        <v>29.106000000000002</v>
      </c>
      <c r="AP18">
        <v>11.529</v>
      </c>
      <c r="AQ18">
        <v>62.244</v>
      </c>
      <c r="AR18">
        <v>28.704000000000001</v>
      </c>
      <c r="AS18">
        <v>21.523199999999999</v>
      </c>
      <c r="AT18">
        <v>7.9104000000000001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70.37</v>
      </c>
      <c r="BA18">
        <f t="shared" si="1"/>
        <v>2027.0556049999996</v>
      </c>
      <c r="BB18">
        <v>15</v>
      </c>
      <c r="BD18">
        <v>21.82</v>
      </c>
      <c r="BE18">
        <v>3.58</v>
      </c>
      <c r="BF18">
        <v>0.79</v>
      </c>
      <c r="BG18">
        <v>1.93</v>
      </c>
      <c r="BH18">
        <v>5.26</v>
      </c>
      <c r="BI18">
        <v>6.79</v>
      </c>
      <c r="BJ18">
        <v>2.81</v>
      </c>
      <c r="BK18">
        <v>2.56</v>
      </c>
      <c r="BL18">
        <v>0.81</v>
      </c>
      <c r="BM18">
        <v>0</v>
      </c>
      <c r="BN18">
        <v>0.49</v>
      </c>
      <c r="BO18">
        <v>14.1</v>
      </c>
      <c r="BP18">
        <v>3.73</v>
      </c>
      <c r="BQ18">
        <v>4.28</v>
      </c>
      <c r="BR18">
        <v>1.02</v>
      </c>
      <c r="BS18">
        <v>0.4</v>
      </c>
      <c r="BT18">
        <v>0</v>
      </c>
      <c r="BU18">
        <v>0</v>
      </c>
      <c r="BV18">
        <v>0</v>
      </c>
      <c r="BW18">
        <f t="shared" si="2"/>
        <v>70.37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117.78690899999999</v>
      </c>
      <c r="L19">
        <v>366.869193</v>
      </c>
      <c r="M19">
        <v>46</v>
      </c>
      <c r="N19">
        <v>118.125</v>
      </c>
      <c r="O19">
        <v>123.66562500000001</v>
      </c>
      <c r="P19">
        <v>139.31</v>
      </c>
      <c r="Q19">
        <v>7</v>
      </c>
      <c r="R19">
        <v>22.475384999999999</v>
      </c>
      <c r="S19">
        <v>14.087479</v>
      </c>
      <c r="T19">
        <v>0</v>
      </c>
      <c r="U19">
        <v>348.97500000000002</v>
      </c>
      <c r="V19">
        <v>5</v>
      </c>
      <c r="W19">
        <v>12</v>
      </c>
      <c r="X19">
        <v>48</v>
      </c>
      <c r="Y19">
        <v>0</v>
      </c>
      <c r="Z19">
        <v>6.5537999999999998</v>
      </c>
      <c r="AA19">
        <v>0</v>
      </c>
      <c r="AB19">
        <v>26.34008</v>
      </c>
      <c r="AC19">
        <v>19.35568</v>
      </c>
      <c r="AD19">
        <v>36.544144000000003</v>
      </c>
      <c r="AE19">
        <v>49.436556000000003</v>
      </c>
      <c r="AF19">
        <v>28.594000000000001</v>
      </c>
      <c r="AG19">
        <v>38.981999999999999</v>
      </c>
      <c r="AH19">
        <v>132.58000000000001</v>
      </c>
      <c r="AI19">
        <v>14.003</v>
      </c>
      <c r="AJ19">
        <v>0</v>
      </c>
      <c r="AK19">
        <v>0</v>
      </c>
      <c r="AL19">
        <v>73.206000000000003</v>
      </c>
      <c r="AM19">
        <v>0</v>
      </c>
      <c r="AN19">
        <v>0.80345999999999995</v>
      </c>
      <c r="AO19">
        <v>29.106000000000002</v>
      </c>
      <c r="AP19">
        <v>11.529</v>
      </c>
      <c r="AQ19">
        <v>62.244</v>
      </c>
      <c r="AR19">
        <v>52.991999999999997</v>
      </c>
      <c r="AS19">
        <v>21.523199999999999</v>
      </c>
      <c r="AT19">
        <v>7.9104000000000001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66.350000000000009</v>
      </c>
      <c r="BA19">
        <f t="shared" si="1"/>
        <v>2047.3479109999994</v>
      </c>
      <c r="BB19">
        <v>16</v>
      </c>
      <c r="BD19">
        <v>17.8</v>
      </c>
      <c r="BE19">
        <v>3.58</v>
      </c>
      <c r="BF19">
        <v>0.79</v>
      </c>
      <c r="BG19">
        <v>1.93</v>
      </c>
      <c r="BH19">
        <v>5.26</v>
      </c>
      <c r="BI19">
        <v>6.79</v>
      </c>
      <c r="BJ19">
        <v>2.81</v>
      </c>
      <c r="BK19">
        <v>2.56</v>
      </c>
      <c r="BL19">
        <v>0.81</v>
      </c>
      <c r="BM19">
        <v>0</v>
      </c>
      <c r="BN19">
        <v>0.49</v>
      </c>
      <c r="BO19">
        <v>14.1</v>
      </c>
      <c r="BP19">
        <v>3.73</v>
      </c>
      <c r="BQ19">
        <v>4.28</v>
      </c>
      <c r="BR19">
        <v>1.02</v>
      </c>
      <c r="BS19">
        <v>0.4</v>
      </c>
      <c r="BT19">
        <v>0</v>
      </c>
      <c r="BU19">
        <v>0</v>
      </c>
      <c r="BV19">
        <v>0</v>
      </c>
      <c r="BW19">
        <f t="shared" si="2"/>
        <v>66.350000000000009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117.762603</v>
      </c>
      <c r="L20">
        <v>366.869193</v>
      </c>
      <c r="M20">
        <v>46</v>
      </c>
      <c r="N20">
        <v>118.125</v>
      </c>
      <c r="O20">
        <v>123.66562500000001</v>
      </c>
      <c r="P20">
        <v>139.31</v>
      </c>
      <c r="Q20">
        <v>7</v>
      </c>
      <c r="R20">
        <v>23.315484000000001</v>
      </c>
      <c r="S20">
        <v>14.087479</v>
      </c>
      <c r="T20">
        <v>0</v>
      </c>
      <c r="U20">
        <v>348.97500000000002</v>
      </c>
      <c r="V20">
        <v>5</v>
      </c>
      <c r="W20">
        <v>12</v>
      </c>
      <c r="X20">
        <v>48</v>
      </c>
      <c r="Y20">
        <v>0</v>
      </c>
      <c r="Z20">
        <v>6.5537999999999998</v>
      </c>
      <c r="AA20">
        <v>0</v>
      </c>
      <c r="AB20">
        <v>26.34008</v>
      </c>
      <c r="AC20">
        <v>19.35568</v>
      </c>
      <c r="AD20">
        <v>36.544144000000003</v>
      </c>
      <c r="AE20">
        <v>49.436556000000003</v>
      </c>
      <c r="AF20">
        <v>28.594000000000001</v>
      </c>
      <c r="AG20">
        <v>38.981999999999999</v>
      </c>
      <c r="AH20">
        <v>132.58000000000001</v>
      </c>
      <c r="AI20">
        <v>14.003</v>
      </c>
      <c r="AJ20">
        <v>0</v>
      </c>
      <c r="AK20">
        <v>0</v>
      </c>
      <c r="AL20">
        <v>73.206000000000003</v>
      </c>
      <c r="AM20">
        <v>0</v>
      </c>
      <c r="AN20">
        <v>0.80345999999999995</v>
      </c>
      <c r="AO20">
        <v>29.106000000000002</v>
      </c>
      <c r="AP20">
        <v>11.529</v>
      </c>
      <c r="AQ20">
        <v>62.244</v>
      </c>
      <c r="AR20">
        <v>52.991999999999997</v>
      </c>
      <c r="AS20">
        <v>21.523199999999999</v>
      </c>
      <c r="AT20">
        <v>7.9104000000000001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66.350000000000009</v>
      </c>
      <c r="BA20">
        <f t="shared" si="1"/>
        <v>2048.1637039999996</v>
      </c>
      <c r="BB20">
        <v>17</v>
      </c>
      <c r="BD20">
        <v>17.8</v>
      </c>
      <c r="BE20">
        <v>3.58</v>
      </c>
      <c r="BF20">
        <v>0.79</v>
      </c>
      <c r="BG20">
        <v>1.93</v>
      </c>
      <c r="BH20">
        <v>5.26</v>
      </c>
      <c r="BI20">
        <v>6.79</v>
      </c>
      <c r="BJ20">
        <v>2.81</v>
      </c>
      <c r="BK20">
        <v>2.56</v>
      </c>
      <c r="BL20">
        <v>0.81</v>
      </c>
      <c r="BM20">
        <v>0</v>
      </c>
      <c r="BN20">
        <v>0.49</v>
      </c>
      <c r="BO20">
        <v>14.1</v>
      </c>
      <c r="BP20">
        <v>3.73</v>
      </c>
      <c r="BQ20">
        <v>4.28</v>
      </c>
      <c r="BR20">
        <v>1.02</v>
      </c>
      <c r="BS20">
        <v>0.4</v>
      </c>
      <c r="BT20">
        <v>0</v>
      </c>
      <c r="BU20">
        <v>0</v>
      </c>
      <c r="BV20">
        <v>0</v>
      </c>
      <c r="BW20">
        <f t="shared" si="2"/>
        <v>66.350000000000009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117.78690899999999</v>
      </c>
      <c r="L21">
        <v>366.869193</v>
      </c>
      <c r="M21">
        <v>46</v>
      </c>
      <c r="N21">
        <v>118.125</v>
      </c>
      <c r="O21">
        <v>123.66562500000001</v>
      </c>
      <c r="P21">
        <v>139.31</v>
      </c>
      <c r="Q21">
        <v>7</v>
      </c>
      <c r="R21">
        <v>23.315484000000001</v>
      </c>
      <c r="S21">
        <v>14.087479</v>
      </c>
      <c r="T21">
        <v>0</v>
      </c>
      <c r="U21">
        <v>348.97500000000002</v>
      </c>
      <c r="V21">
        <v>5</v>
      </c>
      <c r="W21">
        <v>12</v>
      </c>
      <c r="X21">
        <v>47.46</v>
      </c>
      <c r="Y21">
        <v>0</v>
      </c>
      <c r="Z21">
        <v>6.5537999999999998</v>
      </c>
      <c r="AA21">
        <v>0</v>
      </c>
      <c r="AB21">
        <v>26.34008</v>
      </c>
      <c r="AC21">
        <v>19.35568</v>
      </c>
      <c r="AD21">
        <v>36.544144000000003</v>
      </c>
      <c r="AE21">
        <v>49.436556000000003</v>
      </c>
      <c r="AF21">
        <v>28.594000000000001</v>
      </c>
      <c r="AG21">
        <v>38.981999999999999</v>
      </c>
      <c r="AH21">
        <v>132.58000000000001</v>
      </c>
      <c r="AI21">
        <v>14.003</v>
      </c>
      <c r="AJ21">
        <v>0</v>
      </c>
      <c r="AK21">
        <v>0</v>
      </c>
      <c r="AL21">
        <v>73.206000000000003</v>
      </c>
      <c r="AM21">
        <v>0</v>
      </c>
      <c r="AN21">
        <v>0.80345999999999995</v>
      </c>
      <c r="AO21">
        <v>29.106000000000002</v>
      </c>
      <c r="AP21">
        <v>11.529</v>
      </c>
      <c r="AQ21">
        <v>62.244</v>
      </c>
      <c r="AR21">
        <v>26.495999999999999</v>
      </c>
      <c r="AS21">
        <v>21.523199999999999</v>
      </c>
      <c r="AT21">
        <v>7.9104000000000001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65.5</v>
      </c>
      <c r="BA21">
        <f t="shared" si="1"/>
        <v>2020.3020099999997</v>
      </c>
      <c r="BB21">
        <v>18</v>
      </c>
      <c r="BD21">
        <v>16.95</v>
      </c>
      <c r="BE21">
        <v>3.58</v>
      </c>
      <c r="BF21">
        <v>0.79</v>
      </c>
      <c r="BG21">
        <v>1.93</v>
      </c>
      <c r="BH21">
        <v>5.26</v>
      </c>
      <c r="BI21">
        <v>6.79</v>
      </c>
      <c r="BJ21">
        <v>2.81</v>
      </c>
      <c r="BK21">
        <v>2.56</v>
      </c>
      <c r="BL21">
        <v>0.81</v>
      </c>
      <c r="BM21">
        <v>0</v>
      </c>
      <c r="BN21">
        <v>0.49</v>
      </c>
      <c r="BO21">
        <v>14.1</v>
      </c>
      <c r="BP21">
        <v>3.73</v>
      </c>
      <c r="BQ21">
        <v>4.28</v>
      </c>
      <c r="BR21">
        <v>1.02</v>
      </c>
      <c r="BS21">
        <v>0.4</v>
      </c>
      <c r="BT21">
        <v>0</v>
      </c>
      <c r="BU21">
        <v>0</v>
      </c>
      <c r="BV21">
        <v>0</v>
      </c>
      <c r="BW21">
        <f t="shared" si="2"/>
        <v>65.5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117.762603</v>
      </c>
      <c r="L22">
        <v>366.869193</v>
      </c>
      <c r="M22">
        <v>46</v>
      </c>
      <c r="N22">
        <v>118.125</v>
      </c>
      <c r="O22">
        <v>123.66562500000001</v>
      </c>
      <c r="P22">
        <v>139.31</v>
      </c>
      <c r="Q22">
        <v>7</v>
      </c>
      <c r="R22">
        <v>23.315484000000001</v>
      </c>
      <c r="S22">
        <v>14.087479</v>
      </c>
      <c r="T22">
        <v>0</v>
      </c>
      <c r="U22">
        <v>348.97500000000002</v>
      </c>
      <c r="V22">
        <v>5</v>
      </c>
      <c r="W22">
        <v>12</v>
      </c>
      <c r="X22">
        <v>47.46</v>
      </c>
      <c r="Y22">
        <v>0</v>
      </c>
      <c r="Z22">
        <v>6.5537999999999998</v>
      </c>
      <c r="AA22">
        <v>7.9</v>
      </c>
      <c r="AB22">
        <v>26.34008</v>
      </c>
      <c r="AC22">
        <v>19.35568</v>
      </c>
      <c r="AD22">
        <v>36.544144000000003</v>
      </c>
      <c r="AE22">
        <v>49.436556000000003</v>
      </c>
      <c r="AF22">
        <v>28.594000000000001</v>
      </c>
      <c r="AG22">
        <v>38.981999999999999</v>
      </c>
      <c r="AH22">
        <v>131.2542</v>
      </c>
      <c r="AI22">
        <v>14.003</v>
      </c>
      <c r="AJ22">
        <v>0</v>
      </c>
      <c r="AK22">
        <v>0</v>
      </c>
      <c r="AL22">
        <v>73.206000000000003</v>
      </c>
      <c r="AM22">
        <v>0</v>
      </c>
      <c r="AN22">
        <v>0.80345999999999995</v>
      </c>
      <c r="AO22">
        <v>29.106000000000002</v>
      </c>
      <c r="AP22">
        <v>11.529</v>
      </c>
      <c r="AQ22">
        <v>62.244</v>
      </c>
      <c r="AR22">
        <v>26.495999999999999</v>
      </c>
      <c r="AS22">
        <v>21.523199999999999</v>
      </c>
      <c r="AT22">
        <v>7.9104000000000001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65.5</v>
      </c>
      <c r="BA22">
        <f t="shared" si="1"/>
        <v>2026.8519040000001</v>
      </c>
      <c r="BB22">
        <v>19</v>
      </c>
      <c r="BD22">
        <v>16.95</v>
      </c>
      <c r="BE22">
        <v>3.58</v>
      </c>
      <c r="BF22">
        <v>0.79</v>
      </c>
      <c r="BG22">
        <v>1.93</v>
      </c>
      <c r="BH22">
        <v>5.26</v>
      </c>
      <c r="BI22">
        <v>6.79</v>
      </c>
      <c r="BJ22">
        <v>2.81</v>
      </c>
      <c r="BK22">
        <v>2.56</v>
      </c>
      <c r="BL22">
        <v>0.81</v>
      </c>
      <c r="BM22">
        <v>0</v>
      </c>
      <c r="BN22">
        <v>0.49</v>
      </c>
      <c r="BO22">
        <v>14.1</v>
      </c>
      <c r="BP22">
        <v>3.73</v>
      </c>
      <c r="BQ22">
        <v>4.28</v>
      </c>
      <c r="BR22">
        <v>1.02</v>
      </c>
      <c r="BS22">
        <v>0.4</v>
      </c>
      <c r="BT22">
        <v>0</v>
      </c>
      <c r="BU22">
        <v>0</v>
      </c>
      <c r="BV22">
        <v>0</v>
      </c>
      <c r="BW22">
        <f t="shared" si="2"/>
        <v>65.5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117.78690899999999</v>
      </c>
      <c r="L23">
        <v>366.869193</v>
      </c>
      <c r="M23">
        <v>46</v>
      </c>
      <c r="N23">
        <v>118.125</v>
      </c>
      <c r="O23">
        <v>123.66562500000001</v>
      </c>
      <c r="P23">
        <v>139.31</v>
      </c>
      <c r="Q23">
        <v>7</v>
      </c>
      <c r="R23">
        <v>23.315484000000001</v>
      </c>
      <c r="S23">
        <v>14.515691</v>
      </c>
      <c r="T23">
        <v>0</v>
      </c>
      <c r="U23">
        <v>348.97500000000002</v>
      </c>
      <c r="V23">
        <v>5</v>
      </c>
      <c r="W23">
        <v>12</v>
      </c>
      <c r="X23">
        <v>47.46</v>
      </c>
      <c r="Y23">
        <v>0</v>
      </c>
      <c r="Z23">
        <v>6.5537999999999998</v>
      </c>
      <c r="AA23">
        <v>13.983000000000001</v>
      </c>
      <c r="AB23">
        <v>26.34008</v>
      </c>
      <c r="AC23">
        <v>19.35568</v>
      </c>
      <c r="AD23">
        <v>36.544144000000003</v>
      </c>
      <c r="AE23">
        <v>49.436556000000003</v>
      </c>
      <c r="AF23">
        <v>28.594000000000001</v>
      </c>
      <c r="AG23">
        <v>38.981999999999999</v>
      </c>
      <c r="AH23">
        <v>131.2542</v>
      </c>
      <c r="AI23">
        <v>3.1825000000000001</v>
      </c>
      <c r="AJ23">
        <v>0</v>
      </c>
      <c r="AK23">
        <v>0</v>
      </c>
      <c r="AL23">
        <v>73.206000000000003</v>
      </c>
      <c r="AM23">
        <v>0</v>
      </c>
      <c r="AN23">
        <v>0.80345999999999995</v>
      </c>
      <c r="AO23">
        <v>29.106000000000002</v>
      </c>
      <c r="AP23">
        <v>10.247999999999999</v>
      </c>
      <c r="AQ23">
        <v>62.244</v>
      </c>
      <c r="AR23">
        <v>26.495999999999999</v>
      </c>
      <c r="AS23">
        <v>21.523199999999999</v>
      </c>
      <c r="AT23">
        <v>7.9104000000000001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65.5</v>
      </c>
      <c r="BA23">
        <f t="shared" si="1"/>
        <v>2021.2859219999998</v>
      </c>
      <c r="BB23">
        <v>20</v>
      </c>
      <c r="BD23">
        <v>16.95</v>
      </c>
      <c r="BE23">
        <v>3.58</v>
      </c>
      <c r="BF23">
        <v>0.79</v>
      </c>
      <c r="BG23">
        <v>1.93</v>
      </c>
      <c r="BH23">
        <v>5.26</v>
      </c>
      <c r="BI23">
        <v>6.79</v>
      </c>
      <c r="BJ23">
        <v>2.81</v>
      </c>
      <c r="BK23">
        <v>2.56</v>
      </c>
      <c r="BL23">
        <v>0.81</v>
      </c>
      <c r="BM23">
        <v>0</v>
      </c>
      <c r="BN23">
        <v>0.49</v>
      </c>
      <c r="BO23">
        <v>14.1</v>
      </c>
      <c r="BP23">
        <v>3.73</v>
      </c>
      <c r="BQ23">
        <v>4.28</v>
      </c>
      <c r="BR23">
        <v>1.02</v>
      </c>
      <c r="BS23">
        <v>0.4</v>
      </c>
      <c r="BT23">
        <v>0</v>
      </c>
      <c r="BU23">
        <v>0</v>
      </c>
      <c r="BV23">
        <v>0</v>
      </c>
      <c r="BW23">
        <f t="shared" si="2"/>
        <v>65.5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117.762603</v>
      </c>
      <c r="L24">
        <v>366.869193</v>
      </c>
      <c r="M24">
        <v>46</v>
      </c>
      <c r="N24">
        <v>118.125</v>
      </c>
      <c r="O24">
        <v>123.66562500000001</v>
      </c>
      <c r="P24">
        <v>139.31</v>
      </c>
      <c r="Q24">
        <v>7</v>
      </c>
      <c r="R24">
        <v>23.315484000000001</v>
      </c>
      <c r="S24">
        <v>14.515691</v>
      </c>
      <c r="T24">
        <v>0</v>
      </c>
      <c r="U24">
        <v>348.97500000000002</v>
      </c>
      <c r="V24">
        <v>5</v>
      </c>
      <c r="W24">
        <v>12</v>
      </c>
      <c r="X24">
        <v>47.46</v>
      </c>
      <c r="Y24">
        <v>0</v>
      </c>
      <c r="Z24">
        <v>6.5537999999999998</v>
      </c>
      <c r="AA24">
        <v>28.045000000000002</v>
      </c>
      <c r="AB24">
        <v>26.34008</v>
      </c>
      <c r="AC24">
        <v>19.35568</v>
      </c>
      <c r="AD24">
        <v>36.544144000000003</v>
      </c>
      <c r="AE24">
        <v>49.436556000000003</v>
      </c>
      <c r="AF24">
        <v>28.594000000000001</v>
      </c>
      <c r="AG24">
        <v>38.981999999999999</v>
      </c>
      <c r="AH24">
        <v>131.2542</v>
      </c>
      <c r="AI24">
        <v>3.1825000000000001</v>
      </c>
      <c r="AJ24">
        <v>0</v>
      </c>
      <c r="AK24">
        <v>0</v>
      </c>
      <c r="AL24">
        <v>73.206000000000003</v>
      </c>
      <c r="AM24">
        <v>0</v>
      </c>
      <c r="AN24">
        <v>0.80345999999999995</v>
      </c>
      <c r="AO24">
        <v>29.106000000000002</v>
      </c>
      <c r="AP24">
        <v>10.247999999999999</v>
      </c>
      <c r="AQ24">
        <v>62.244</v>
      </c>
      <c r="AR24">
        <v>26.495999999999999</v>
      </c>
      <c r="AS24">
        <v>21.523199999999999</v>
      </c>
      <c r="AT24">
        <v>7.9104000000000001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65.5</v>
      </c>
      <c r="BA24">
        <f t="shared" si="1"/>
        <v>2035.3236159999999</v>
      </c>
      <c r="BB24">
        <v>21</v>
      </c>
      <c r="BD24">
        <v>16.95</v>
      </c>
      <c r="BE24">
        <v>3.58</v>
      </c>
      <c r="BF24">
        <v>0.79</v>
      </c>
      <c r="BG24">
        <v>1.93</v>
      </c>
      <c r="BH24">
        <v>5.26</v>
      </c>
      <c r="BI24">
        <v>6.79</v>
      </c>
      <c r="BJ24">
        <v>2.81</v>
      </c>
      <c r="BK24">
        <v>2.56</v>
      </c>
      <c r="BL24">
        <v>0.81</v>
      </c>
      <c r="BM24">
        <v>0</v>
      </c>
      <c r="BN24">
        <v>0.49</v>
      </c>
      <c r="BO24">
        <v>14.1</v>
      </c>
      <c r="BP24">
        <v>3.73</v>
      </c>
      <c r="BQ24">
        <v>4.28</v>
      </c>
      <c r="BR24">
        <v>1.02</v>
      </c>
      <c r="BS24">
        <v>0.4</v>
      </c>
      <c r="BT24">
        <v>0</v>
      </c>
      <c r="BU24">
        <v>0</v>
      </c>
      <c r="BV24">
        <v>0</v>
      </c>
      <c r="BW24">
        <f t="shared" si="2"/>
        <v>65.5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117.718873</v>
      </c>
      <c r="L25">
        <v>366.869193</v>
      </c>
      <c r="M25">
        <v>46</v>
      </c>
      <c r="N25">
        <v>118.125</v>
      </c>
      <c r="O25">
        <v>123.66562500000001</v>
      </c>
      <c r="P25">
        <v>139.31</v>
      </c>
      <c r="Q25">
        <v>7</v>
      </c>
      <c r="R25">
        <v>23.004777000000001</v>
      </c>
      <c r="S25">
        <v>14.274464</v>
      </c>
      <c r="T25">
        <v>0</v>
      </c>
      <c r="U25">
        <v>348.97500000000002</v>
      </c>
      <c r="V25">
        <v>10.2654</v>
      </c>
      <c r="W25">
        <v>12.892799999999999</v>
      </c>
      <c r="X25">
        <v>47.46</v>
      </c>
      <c r="Y25">
        <v>0</v>
      </c>
      <c r="Z25">
        <v>6.5537999999999998</v>
      </c>
      <c r="AA25">
        <v>35.549999999999997</v>
      </c>
      <c r="AB25">
        <v>26.34008</v>
      </c>
      <c r="AC25">
        <v>19.35568</v>
      </c>
      <c r="AD25">
        <v>36.544144000000003</v>
      </c>
      <c r="AE25">
        <v>49.436556000000003</v>
      </c>
      <c r="AF25">
        <v>28.594000000000001</v>
      </c>
      <c r="AG25">
        <v>38.981999999999999</v>
      </c>
      <c r="AH25">
        <v>131.2542</v>
      </c>
      <c r="AI25">
        <v>7.6379999999999999</v>
      </c>
      <c r="AJ25">
        <v>0</v>
      </c>
      <c r="AK25">
        <v>0</v>
      </c>
      <c r="AL25">
        <v>73.206000000000003</v>
      </c>
      <c r="AM25">
        <v>0</v>
      </c>
      <c r="AN25">
        <v>0.80345999999999995</v>
      </c>
      <c r="AO25">
        <v>29.106000000000002</v>
      </c>
      <c r="AP25">
        <v>5.7645</v>
      </c>
      <c r="AQ25">
        <v>62.244</v>
      </c>
      <c r="AR25">
        <v>26.495999999999999</v>
      </c>
      <c r="AS25">
        <v>21.523199999999999</v>
      </c>
      <c r="AT25">
        <v>7.9104000000000001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65.5</v>
      </c>
      <c r="BA25">
        <f t="shared" si="1"/>
        <v>2048.3631519999999</v>
      </c>
      <c r="BB25">
        <v>22</v>
      </c>
      <c r="BD25">
        <v>16.95</v>
      </c>
      <c r="BE25">
        <v>3.58</v>
      </c>
      <c r="BF25">
        <v>0.79</v>
      </c>
      <c r="BG25">
        <v>1.93</v>
      </c>
      <c r="BH25">
        <v>5.26</v>
      </c>
      <c r="BI25">
        <v>6.79</v>
      </c>
      <c r="BJ25">
        <v>2.81</v>
      </c>
      <c r="BK25">
        <v>2.56</v>
      </c>
      <c r="BL25">
        <v>0.81</v>
      </c>
      <c r="BM25">
        <v>0</v>
      </c>
      <c r="BN25">
        <v>0.49</v>
      </c>
      <c r="BO25">
        <v>14.1</v>
      </c>
      <c r="BP25">
        <v>3.73</v>
      </c>
      <c r="BQ25">
        <v>4.28</v>
      </c>
      <c r="BR25">
        <v>1.02</v>
      </c>
      <c r="BS25">
        <v>0.4</v>
      </c>
      <c r="BT25">
        <v>0</v>
      </c>
      <c r="BU25">
        <v>0</v>
      </c>
      <c r="BV25">
        <v>0</v>
      </c>
      <c r="BW25">
        <f t="shared" si="2"/>
        <v>65.5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117.694422</v>
      </c>
      <c r="L26">
        <v>366.869193</v>
      </c>
      <c r="M26">
        <v>46</v>
      </c>
      <c r="N26">
        <v>118.125</v>
      </c>
      <c r="O26">
        <v>123.66562500000001</v>
      </c>
      <c r="P26">
        <v>139.31</v>
      </c>
      <c r="Q26">
        <v>7</v>
      </c>
      <c r="R26">
        <v>23.004777000000001</v>
      </c>
      <c r="S26">
        <v>14.274464</v>
      </c>
      <c r="T26">
        <v>0</v>
      </c>
      <c r="U26">
        <v>348.97500000000002</v>
      </c>
      <c r="V26">
        <v>10.2654</v>
      </c>
      <c r="W26">
        <v>12.892799999999999</v>
      </c>
      <c r="X26">
        <v>47.46</v>
      </c>
      <c r="Y26">
        <v>0</v>
      </c>
      <c r="Z26">
        <v>6.5537999999999998</v>
      </c>
      <c r="AA26">
        <v>42.14808</v>
      </c>
      <c r="AB26">
        <v>26.34008</v>
      </c>
      <c r="AC26">
        <v>19.35568</v>
      </c>
      <c r="AD26">
        <v>36.544144000000003</v>
      </c>
      <c r="AE26">
        <v>49.436556000000003</v>
      </c>
      <c r="AF26">
        <v>28.594000000000001</v>
      </c>
      <c r="AG26">
        <v>38.981999999999999</v>
      </c>
      <c r="AH26">
        <v>140.34540000000001</v>
      </c>
      <c r="AI26">
        <v>7.6379999999999999</v>
      </c>
      <c r="AJ26">
        <v>0</v>
      </c>
      <c r="AK26">
        <v>0</v>
      </c>
      <c r="AL26">
        <v>73.206000000000003</v>
      </c>
      <c r="AM26">
        <v>0</v>
      </c>
      <c r="AN26">
        <v>0.80345999999999995</v>
      </c>
      <c r="AO26">
        <v>29.106000000000002</v>
      </c>
      <c r="AP26">
        <v>5.7645</v>
      </c>
      <c r="AQ26">
        <v>62.244</v>
      </c>
      <c r="AR26">
        <v>26.495999999999999</v>
      </c>
      <c r="AS26">
        <v>21.523199999999999</v>
      </c>
      <c r="AT26">
        <v>7.9104000000000001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65.5</v>
      </c>
      <c r="BA26">
        <f t="shared" si="1"/>
        <v>2064.0279810000002</v>
      </c>
      <c r="BB26">
        <v>23</v>
      </c>
      <c r="BD26">
        <v>16.95</v>
      </c>
      <c r="BE26">
        <v>3.58</v>
      </c>
      <c r="BF26">
        <v>0.79</v>
      </c>
      <c r="BG26">
        <v>1.93</v>
      </c>
      <c r="BH26">
        <v>5.26</v>
      </c>
      <c r="BI26">
        <v>6.79</v>
      </c>
      <c r="BJ26">
        <v>2.81</v>
      </c>
      <c r="BK26">
        <v>2.56</v>
      </c>
      <c r="BL26">
        <v>0.81</v>
      </c>
      <c r="BM26">
        <v>0</v>
      </c>
      <c r="BN26">
        <v>0.49</v>
      </c>
      <c r="BO26">
        <v>14.1</v>
      </c>
      <c r="BP26">
        <v>3.73</v>
      </c>
      <c r="BQ26">
        <v>4.28</v>
      </c>
      <c r="BR26">
        <v>1.02</v>
      </c>
      <c r="BS26">
        <v>0.4</v>
      </c>
      <c r="BT26">
        <v>0</v>
      </c>
      <c r="BU26">
        <v>0</v>
      </c>
      <c r="BV26">
        <v>0</v>
      </c>
      <c r="BW26">
        <f t="shared" si="2"/>
        <v>65.5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107.63063</v>
      </c>
      <c r="L27">
        <v>366.869193</v>
      </c>
      <c r="M27">
        <v>46</v>
      </c>
      <c r="N27">
        <v>118.125</v>
      </c>
      <c r="O27">
        <v>123.66562500000001</v>
      </c>
      <c r="P27">
        <v>139.31</v>
      </c>
      <c r="Q27">
        <v>12.811809999999999</v>
      </c>
      <c r="R27">
        <v>24.617699999999999</v>
      </c>
      <c r="S27">
        <v>15.5905</v>
      </c>
      <c r="T27">
        <v>0</v>
      </c>
      <c r="U27">
        <v>343.125</v>
      </c>
      <c r="V27">
        <v>16.373199</v>
      </c>
      <c r="W27">
        <v>21.0822</v>
      </c>
      <c r="X27">
        <v>89.083020000000005</v>
      </c>
      <c r="Y27">
        <v>0</v>
      </c>
      <c r="Z27">
        <v>6.5537999999999998</v>
      </c>
      <c r="AA27">
        <v>42.14808</v>
      </c>
      <c r="AB27">
        <v>26.34008</v>
      </c>
      <c r="AC27">
        <v>19.35568</v>
      </c>
      <c r="AD27">
        <v>36.544144000000003</v>
      </c>
      <c r="AE27">
        <v>49.436556000000003</v>
      </c>
      <c r="AF27">
        <v>28.594000000000001</v>
      </c>
      <c r="AG27">
        <v>38.981999999999999</v>
      </c>
      <c r="AH27">
        <v>140.34540000000001</v>
      </c>
      <c r="AI27">
        <v>15.276</v>
      </c>
      <c r="AJ27">
        <v>0</v>
      </c>
      <c r="AK27">
        <v>0</v>
      </c>
      <c r="AL27">
        <v>73.206000000000003</v>
      </c>
      <c r="AM27">
        <v>0</v>
      </c>
      <c r="AN27">
        <v>0.80345999999999995</v>
      </c>
      <c r="AO27">
        <v>29.106000000000002</v>
      </c>
      <c r="AP27">
        <v>3.843</v>
      </c>
      <c r="AQ27">
        <v>62.244</v>
      </c>
      <c r="AR27">
        <v>26.495999999999999</v>
      </c>
      <c r="AS27">
        <v>21.523199999999999</v>
      </c>
      <c r="AT27">
        <v>7.9104000000000001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64.790000000000006</v>
      </c>
      <c r="BA27">
        <f t="shared" si="1"/>
        <v>2117.7816769999999</v>
      </c>
      <c r="BB27">
        <v>24</v>
      </c>
      <c r="BD27">
        <v>16.05</v>
      </c>
      <c r="BE27">
        <v>3.58</v>
      </c>
      <c r="BF27">
        <v>0.79</v>
      </c>
      <c r="BG27">
        <v>1.98</v>
      </c>
      <c r="BH27">
        <v>5.26</v>
      </c>
      <c r="BI27">
        <v>6.79</v>
      </c>
      <c r="BJ27">
        <v>2.81</v>
      </c>
      <c r="BK27">
        <v>2.56</v>
      </c>
      <c r="BL27">
        <v>0.81</v>
      </c>
      <c r="BM27">
        <v>0</v>
      </c>
      <c r="BN27">
        <v>0.5</v>
      </c>
      <c r="BO27">
        <v>14.1</v>
      </c>
      <c r="BP27">
        <v>3.73</v>
      </c>
      <c r="BQ27">
        <v>4.41</v>
      </c>
      <c r="BR27">
        <v>1.02</v>
      </c>
      <c r="BS27">
        <v>0.4</v>
      </c>
      <c r="BT27">
        <v>0</v>
      </c>
      <c r="BU27">
        <v>0</v>
      </c>
      <c r="BV27">
        <v>0</v>
      </c>
      <c r="BW27">
        <f t="shared" si="2"/>
        <v>64.790000000000006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105</v>
      </c>
      <c r="L28">
        <v>366.869193</v>
      </c>
      <c r="M28">
        <v>46</v>
      </c>
      <c r="N28">
        <v>118.125</v>
      </c>
      <c r="O28">
        <v>123.66562500000001</v>
      </c>
      <c r="P28">
        <v>139.31</v>
      </c>
      <c r="Q28">
        <v>12.811809999999999</v>
      </c>
      <c r="R28">
        <v>24.617699999999999</v>
      </c>
      <c r="S28">
        <v>15.5905</v>
      </c>
      <c r="T28">
        <v>0</v>
      </c>
      <c r="U28">
        <v>343.125</v>
      </c>
      <c r="V28">
        <v>16.373199</v>
      </c>
      <c r="W28">
        <v>21.0822</v>
      </c>
      <c r="X28">
        <v>97.250799999999998</v>
      </c>
      <c r="Y28">
        <v>0</v>
      </c>
      <c r="Z28">
        <v>6.5537999999999998</v>
      </c>
      <c r="AA28">
        <v>42.14808</v>
      </c>
      <c r="AB28">
        <v>26.34008</v>
      </c>
      <c r="AC28">
        <v>19.35568</v>
      </c>
      <c r="AD28">
        <v>36.544144000000003</v>
      </c>
      <c r="AE28">
        <v>49.436556000000003</v>
      </c>
      <c r="AF28">
        <v>28.594000000000001</v>
      </c>
      <c r="AG28">
        <v>38.981999999999999</v>
      </c>
      <c r="AH28">
        <v>140.34540000000001</v>
      </c>
      <c r="AI28">
        <v>48.883200000000002</v>
      </c>
      <c r="AJ28">
        <v>0</v>
      </c>
      <c r="AK28">
        <v>0</v>
      </c>
      <c r="AL28">
        <v>73.206000000000003</v>
      </c>
      <c r="AM28">
        <v>0</v>
      </c>
      <c r="AN28">
        <v>0.80345999999999995</v>
      </c>
      <c r="AO28">
        <v>29.106000000000002</v>
      </c>
      <c r="AP28">
        <v>3.843</v>
      </c>
      <c r="AQ28">
        <v>62.244</v>
      </c>
      <c r="AR28">
        <v>33.119999999999997</v>
      </c>
      <c r="AS28">
        <v>21.523199999999999</v>
      </c>
      <c r="AT28">
        <v>7.9104000000000001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64.790000000000006</v>
      </c>
      <c r="BA28">
        <f t="shared" si="1"/>
        <v>2163.5500270000002</v>
      </c>
      <c r="BB28">
        <v>25</v>
      </c>
      <c r="BD28">
        <v>16.05</v>
      </c>
      <c r="BE28">
        <v>3.58</v>
      </c>
      <c r="BF28">
        <v>0.79</v>
      </c>
      <c r="BG28">
        <v>1.98</v>
      </c>
      <c r="BH28">
        <v>5.26</v>
      </c>
      <c r="BI28">
        <v>6.79</v>
      </c>
      <c r="BJ28">
        <v>2.81</v>
      </c>
      <c r="BK28">
        <v>2.56</v>
      </c>
      <c r="BL28">
        <v>0.81</v>
      </c>
      <c r="BM28">
        <v>0</v>
      </c>
      <c r="BN28">
        <v>0.5</v>
      </c>
      <c r="BO28">
        <v>14.1</v>
      </c>
      <c r="BP28">
        <v>3.73</v>
      </c>
      <c r="BQ28">
        <v>4.41</v>
      </c>
      <c r="BR28">
        <v>1.02</v>
      </c>
      <c r="BS28">
        <v>0.4</v>
      </c>
      <c r="BT28">
        <v>0</v>
      </c>
      <c r="BU28">
        <v>0</v>
      </c>
      <c r="BV28">
        <v>0</v>
      </c>
      <c r="BW28">
        <f t="shared" si="2"/>
        <v>64.790000000000006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105</v>
      </c>
      <c r="L29">
        <v>366.869193</v>
      </c>
      <c r="M29">
        <v>46</v>
      </c>
      <c r="N29">
        <v>118.125</v>
      </c>
      <c r="O29">
        <v>123.66562500000001</v>
      </c>
      <c r="P29">
        <v>139.31</v>
      </c>
      <c r="Q29">
        <v>12.811809999999999</v>
      </c>
      <c r="R29">
        <v>16.189862000000002</v>
      </c>
      <c r="S29">
        <v>15.5905</v>
      </c>
      <c r="T29">
        <v>0</v>
      </c>
      <c r="U29">
        <v>343.125</v>
      </c>
      <c r="V29">
        <v>16.373199</v>
      </c>
      <c r="W29">
        <v>21.0822</v>
      </c>
      <c r="X29">
        <v>97.250799999999998</v>
      </c>
      <c r="Y29">
        <v>0</v>
      </c>
      <c r="Z29">
        <v>6.5537999999999998</v>
      </c>
      <c r="AA29">
        <v>42.14808</v>
      </c>
      <c r="AB29">
        <v>26.34008</v>
      </c>
      <c r="AC29">
        <v>19.35568</v>
      </c>
      <c r="AD29">
        <v>36.544144000000003</v>
      </c>
      <c r="AE29">
        <v>49.436556000000003</v>
      </c>
      <c r="AF29">
        <v>28.594000000000001</v>
      </c>
      <c r="AG29">
        <v>38.981999999999999</v>
      </c>
      <c r="AH29">
        <v>140.34540000000001</v>
      </c>
      <c r="AI29">
        <v>48.883200000000002</v>
      </c>
      <c r="AJ29">
        <v>0</v>
      </c>
      <c r="AK29">
        <v>0</v>
      </c>
      <c r="AL29">
        <v>83.664000000000001</v>
      </c>
      <c r="AM29">
        <v>0</v>
      </c>
      <c r="AN29">
        <v>0.80345999999999995</v>
      </c>
      <c r="AO29">
        <v>29.106000000000002</v>
      </c>
      <c r="AP29">
        <v>3.843</v>
      </c>
      <c r="AQ29">
        <v>62.244</v>
      </c>
      <c r="AR29">
        <v>33.119999999999997</v>
      </c>
      <c r="AS29">
        <v>21.523199999999999</v>
      </c>
      <c r="AT29">
        <v>7.9104000000000001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64.790000000000006</v>
      </c>
      <c r="BA29">
        <f t="shared" si="1"/>
        <v>2165.5801890000002</v>
      </c>
      <c r="BB29">
        <v>26</v>
      </c>
      <c r="BD29">
        <v>16.05</v>
      </c>
      <c r="BE29">
        <v>3.58</v>
      </c>
      <c r="BF29">
        <v>0.79</v>
      </c>
      <c r="BG29">
        <v>1.98</v>
      </c>
      <c r="BH29">
        <v>5.26</v>
      </c>
      <c r="BI29">
        <v>6.79</v>
      </c>
      <c r="BJ29">
        <v>2.81</v>
      </c>
      <c r="BK29">
        <v>2.56</v>
      </c>
      <c r="BL29">
        <v>0.81</v>
      </c>
      <c r="BM29">
        <v>0</v>
      </c>
      <c r="BN29">
        <v>0.5</v>
      </c>
      <c r="BO29">
        <v>14.1</v>
      </c>
      <c r="BP29">
        <v>3.73</v>
      </c>
      <c r="BQ29">
        <v>4.41</v>
      </c>
      <c r="BR29">
        <v>1.02</v>
      </c>
      <c r="BS29">
        <v>0.4</v>
      </c>
      <c r="BT29">
        <v>0</v>
      </c>
      <c r="BU29">
        <v>0</v>
      </c>
      <c r="BV29">
        <v>0</v>
      </c>
      <c r="BW29">
        <f t="shared" si="2"/>
        <v>64.790000000000006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105</v>
      </c>
      <c r="L30">
        <v>366.869193</v>
      </c>
      <c r="M30">
        <v>46</v>
      </c>
      <c r="N30">
        <v>118.125</v>
      </c>
      <c r="O30">
        <v>123.66562500000001</v>
      </c>
      <c r="P30">
        <v>139.31</v>
      </c>
      <c r="Q30">
        <v>7</v>
      </c>
      <c r="R30">
        <v>16.189862000000002</v>
      </c>
      <c r="S30">
        <v>8</v>
      </c>
      <c r="T30">
        <v>0</v>
      </c>
      <c r="U30">
        <v>343.125</v>
      </c>
      <c r="V30">
        <v>16.373199</v>
      </c>
      <c r="W30">
        <v>12.892799999999999</v>
      </c>
      <c r="X30">
        <v>97.250799999999998</v>
      </c>
      <c r="Y30">
        <v>0</v>
      </c>
      <c r="Z30">
        <v>6.5537999999999998</v>
      </c>
      <c r="AA30">
        <v>42.106999999999999</v>
      </c>
      <c r="AB30">
        <v>26.34008</v>
      </c>
      <c r="AC30">
        <v>19.35568</v>
      </c>
      <c r="AD30">
        <v>36.544144000000003</v>
      </c>
      <c r="AE30">
        <v>49.436556000000003</v>
      </c>
      <c r="AF30">
        <v>28.594000000000001</v>
      </c>
      <c r="AG30">
        <v>38.981999999999999</v>
      </c>
      <c r="AH30">
        <v>140.34540000000001</v>
      </c>
      <c r="AI30">
        <v>48.883200000000002</v>
      </c>
      <c r="AJ30">
        <v>0</v>
      </c>
      <c r="AK30">
        <v>0</v>
      </c>
      <c r="AL30">
        <v>83.664000000000001</v>
      </c>
      <c r="AM30">
        <v>0</v>
      </c>
      <c r="AN30">
        <v>0.80345999999999995</v>
      </c>
      <c r="AO30">
        <v>29.106000000000002</v>
      </c>
      <c r="AP30">
        <v>3.843</v>
      </c>
      <c r="AQ30">
        <v>62.244</v>
      </c>
      <c r="AR30">
        <v>52.991999999999997</v>
      </c>
      <c r="AS30">
        <v>32.553840000000001</v>
      </c>
      <c r="AT30">
        <v>7.9104000000000001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64.790000000000006</v>
      </c>
      <c r="BA30">
        <f t="shared" si="1"/>
        <v>2174.8500389999999</v>
      </c>
      <c r="BB30">
        <v>27</v>
      </c>
      <c r="BD30">
        <v>16.05</v>
      </c>
      <c r="BE30">
        <v>3.58</v>
      </c>
      <c r="BF30">
        <v>0.79</v>
      </c>
      <c r="BG30">
        <v>1.98</v>
      </c>
      <c r="BH30">
        <v>5.26</v>
      </c>
      <c r="BI30">
        <v>6.79</v>
      </c>
      <c r="BJ30">
        <v>2.81</v>
      </c>
      <c r="BK30">
        <v>2.56</v>
      </c>
      <c r="BL30">
        <v>0.81</v>
      </c>
      <c r="BM30">
        <v>0</v>
      </c>
      <c r="BN30">
        <v>0.5</v>
      </c>
      <c r="BO30">
        <v>14.1</v>
      </c>
      <c r="BP30">
        <v>3.73</v>
      </c>
      <c r="BQ30">
        <v>4.41</v>
      </c>
      <c r="BR30">
        <v>1.02</v>
      </c>
      <c r="BS30">
        <v>0.4</v>
      </c>
      <c r="BT30">
        <v>0</v>
      </c>
      <c r="BU30">
        <v>0</v>
      </c>
      <c r="BV30">
        <v>0</v>
      </c>
      <c r="BW30">
        <f t="shared" si="2"/>
        <v>64.790000000000006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105</v>
      </c>
      <c r="L31">
        <v>366.869193</v>
      </c>
      <c r="M31">
        <v>46</v>
      </c>
      <c r="N31">
        <v>118.125</v>
      </c>
      <c r="O31">
        <v>123.66562500000001</v>
      </c>
      <c r="P31">
        <v>139.31</v>
      </c>
      <c r="Q31">
        <v>7</v>
      </c>
      <c r="R31">
        <v>12</v>
      </c>
      <c r="S31">
        <v>8</v>
      </c>
      <c r="T31">
        <v>0</v>
      </c>
      <c r="U31">
        <v>343.125</v>
      </c>
      <c r="V31">
        <v>16.373199</v>
      </c>
      <c r="W31">
        <v>12.892799999999999</v>
      </c>
      <c r="X31">
        <v>97.250799999999998</v>
      </c>
      <c r="Y31">
        <v>0</v>
      </c>
      <c r="Z31">
        <v>6.5537999999999998</v>
      </c>
      <c r="AA31">
        <v>28.045000000000002</v>
      </c>
      <c r="AB31">
        <v>26.34008</v>
      </c>
      <c r="AC31">
        <v>19.35568</v>
      </c>
      <c r="AD31">
        <v>36.544144000000003</v>
      </c>
      <c r="AE31">
        <v>49.436556000000003</v>
      </c>
      <c r="AF31">
        <v>28.594000000000001</v>
      </c>
      <c r="AG31">
        <v>38.981999999999999</v>
      </c>
      <c r="AH31">
        <v>140.34540000000001</v>
      </c>
      <c r="AI31">
        <v>48.883200000000002</v>
      </c>
      <c r="AJ31">
        <v>0</v>
      </c>
      <c r="AK31">
        <v>0</v>
      </c>
      <c r="AL31">
        <v>83.664000000000001</v>
      </c>
      <c r="AM31">
        <v>0</v>
      </c>
      <c r="AN31">
        <v>0.80345999999999995</v>
      </c>
      <c r="AO31">
        <v>29.106000000000002</v>
      </c>
      <c r="AP31">
        <v>3.843</v>
      </c>
      <c r="AQ31">
        <v>62.244</v>
      </c>
      <c r="AR31">
        <v>26.495999999999999</v>
      </c>
      <c r="AS31">
        <v>21.523199999999999</v>
      </c>
      <c r="AT31">
        <v>7.9104000000000001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64.790000000000006</v>
      </c>
      <c r="BA31">
        <f t="shared" si="1"/>
        <v>2119.0715370000003</v>
      </c>
      <c r="BB31">
        <v>28</v>
      </c>
      <c r="BD31">
        <v>16.05</v>
      </c>
      <c r="BE31">
        <v>3.58</v>
      </c>
      <c r="BF31">
        <v>0.79</v>
      </c>
      <c r="BG31">
        <v>1.98</v>
      </c>
      <c r="BH31">
        <v>5.26</v>
      </c>
      <c r="BI31">
        <v>6.79</v>
      </c>
      <c r="BJ31">
        <v>2.81</v>
      </c>
      <c r="BK31">
        <v>2.56</v>
      </c>
      <c r="BL31">
        <v>0.81</v>
      </c>
      <c r="BM31">
        <v>0</v>
      </c>
      <c r="BN31">
        <v>0.5</v>
      </c>
      <c r="BO31">
        <v>14.1</v>
      </c>
      <c r="BP31">
        <v>3.73</v>
      </c>
      <c r="BQ31">
        <v>4.41</v>
      </c>
      <c r="BR31">
        <v>1.02</v>
      </c>
      <c r="BS31">
        <v>0.4</v>
      </c>
      <c r="BT31">
        <v>0</v>
      </c>
      <c r="BU31">
        <v>0</v>
      </c>
      <c r="BV31">
        <v>0</v>
      </c>
      <c r="BW31">
        <f t="shared" si="2"/>
        <v>64.790000000000006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105</v>
      </c>
      <c r="L32">
        <v>366.869193</v>
      </c>
      <c r="M32">
        <v>46</v>
      </c>
      <c r="N32">
        <v>118.125</v>
      </c>
      <c r="O32">
        <v>123.66562500000001</v>
      </c>
      <c r="P32">
        <v>139.31</v>
      </c>
      <c r="Q32">
        <v>7</v>
      </c>
      <c r="R32">
        <v>12</v>
      </c>
      <c r="S32">
        <v>8</v>
      </c>
      <c r="T32">
        <v>0</v>
      </c>
      <c r="U32">
        <v>343.125</v>
      </c>
      <c r="V32">
        <v>10.2654</v>
      </c>
      <c r="W32">
        <v>12.892799999999999</v>
      </c>
      <c r="X32">
        <v>75.459999999999994</v>
      </c>
      <c r="Y32">
        <v>0</v>
      </c>
      <c r="Z32">
        <v>6.5537999999999998</v>
      </c>
      <c r="AA32">
        <v>28.045000000000002</v>
      </c>
      <c r="AB32">
        <v>26.34008</v>
      </c>
      <c r="AC32">
        <v>19.35568</v>
      </c>
      <c r="AD32">
        <v>36.544144000000003</v>
      </c>
      <c r="AE32">
        <v>49.436556000000003</v>
      </c>
      <c r="AF32">
        <v>28.594000000000001</v>
      </c>
      <c r="AG32">
        <v>38.981999999999999</v>
      </c>
      <c r="AH32">
        <v>140.34540000000001</v>
      </c>
      <c r="AI32">
        <v>48.883200000000002</v>
      </c>
      <c r="AJ32">
        <v>0</v>
      </c>
      <c r="AK32">
        <v>0</v>
      </c>
      <c r="AL32">
        <v>83.664000000000001</v>
      </c>
      <c r="AM32">
        <v>0</v>
      </c>
      <c r="AN32">
        <v>0.80345999999999995</v>
      </c>
      <c r="AO32">
        <v>29.106000000000002</v>
      </c>
      <c r="AP32">
        <v>3.843</v>
      </c>
      <c r="AQ32">
        <v>62.244</v>
      </c>
      <c r="AR32">
        <v>26.495999999999999</v>
      </c>
      <c r="AS32">
        <v>21.523199999999999</v>
      </c>
      <c r="AT32">
        <v>7.9104000000000001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64.790000000000006</v>
      </c>
      <c r="BA32">
        <f t="shared" si="1"/>
        <v>2091.1729380000002</v>
      </c>
      <c r="BB32">
        <v>29</v>
      </c>
      <c r="BD32">
        <v>16.05</v>
      </c>
      <c r="BE32">
        <v>3.58</v>
      </c>
      <c r="BF32">
        <v>0.79</v>
      </c>
      <c r="BG32">
        <v>1.98</v>
      </c>
      <c r="BH32">
        <v>5.26</v>
      </c>
      <c r="BI32">
        <v>6.79</v>
      </c>
      <c r="BJ32">
        <v>2.81</v>
      </c>
      <c r="BK32">
        <v>2.56</v>
      </c>
      <c r="BL32">
        <v>0.81</v>
      </c>
      <c r="BM32">
        <v>0</v>
      </c>
      <c r="BN32">
        <v>0.5</v>
      </c>
      <c r="BO32">
        <v>14.1</v>
      </c>
      <c r="BP32">
        <v>3.73</v>
      </c>
      <c r="BQ32">
        <v>4.41</v>
      </c>
      <c r="BR32">
        <v>1.02</v>
      </c>
      <c r="BS32">
        <v>0.4</v>
      </c>
      <c r="BT32">
        <v>0</v>
      </c>
      <c r="BU32">
        <v>0</v>
      </c>
      <c r="BV32">
        <v>0</v>
      </c>
      <c r="BW32">
        <f t="shared" si="2"/>
        <v>64.790000000000006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105</v>
      </c>
      <c r="L33">
        <v>366.869193</v>
      </c>
      <c r="M33">
        <v>46</v>
      </c>
      <c r="N33">
        <v>118.125</v>
      </c>
      <c r="O33">
        <v>123.66562500000001</v>
      </c>
      <c r="P33">
        <v>139.31</v>
      </c>
      <c r="Q33">
        <v>7</v>
      </c>
      <c r="R33">
        <v>16.189862000000002</v>
      </c>
      <c r="S33">
        <v>8</v>
      </c>
      <c r="T33">
        <v>0</v>
      </c>
      <c r="U33">
        <v>343.125</v>
      </c>
      <c r="V33">
        <v>10.2654</v>
      </c>
      <c r="W33">
        <v>12.892799999999999</v>
      </c>
      <c r="X33">
        <v>47.46</v>
      </c>
      <c r="Y33">
        <v>0</v>
      </c>
      <c r="Z33">
        <v>6.5537999999999998</v>
      </c>
      <c r="AA33">
        <v>19.591999999999999</v>
      </c>
      <c r="AB33">
        <v>26.34008</v>
      </c>
      <c r="AC33">
        <v>19.35568</v>
      </c>
      <c r="AD33">
        <v>36.544144000000003</v>
      </c>
      <c r="AE33">
        <v>49.436556000000003</v>
      </c>
      <c r="AF33">
        <v>28.594000000000001</v>
      </c>
      <c r="AG33">
        <v>38.981999999999999</v>
      </c>
      <c r="AH33">
        <v>140.34540000000001</v>
      </c>
      <c r="AI33">
        <v>48.883200000000002</v>
      </c>
      <c r="AJ33">
        <v>0</v>
      </c>
      <c r="AK33">
        <v>0</v>
      </c>
      <c r="AL33">
        <v>83.664000000000001</v>
      </c>
      <c r="AM33">
        <v>0</v>
      </c>
      <c r="AN33">
        <v>0.80345999999999995</v>
      </c>
      <c r="AO33">
        <v>29.106000000000002</v>
      </c>
      <c r="AP33">
        <v>0</v>
      </c>
      <c r="AQ33">
        <v>62.244</v>
      </c>
      <c r="AR33">
        <v>26.495999999999999</v>
      </c>
      <c r="AS33">
        <v>21.523199999999999</v>
      </c>
      <c r="AT33">
        <v>7.9104000000000001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64.790000000000006</v>
      </c>
      <c r="BA33">
        <f t="shared" si="1"/>
        <v>2055.0668000000001</v>
      </c>
      <c r="BB33">
        <v>30</v>
      </c>
      <c r="BD33">
        <v>16.05</v>
      </c>
      <c r="BE33">
        <v>3.58</v>
      </c>
      <c r="BF33">
        <v>0.79</v>
      </c>
      <c r="BG33">
        <v>1.98</v>
      </c>
      <c r="BH33">
        <v>5.26</v>
      </c>
      <c r="BI33">
        <v>6.79</v>
      </c>
      <c r="BJ33">
        <v>2.81</v>
      </c>
      <c r="BK33">
        <v>2.56</v>
      </c>
      <c r="BL33">
        <v>0.81</v>
      </c>
      <c r="BM33">
        <v>0</v>
      </c>
      <c r="BN33">
        <v>0.5</v>
      </c>
      <c r="BO33">
        <v>14.1</v>
      </c>
      <c r="BP33">
        <v>3.73</v>
      </c>
      <c r="BQ33">
        <v>4.41</v>
      </c>
      <c r="BR33">
        <v>1.02</v>
      </c>
      <c r="BS33">
        <v>0.4</v>
      </c>
      <c r="BT33">
        <v>0</v>
      </c>
      <c r="BU33">
        <v>0</v>
      </c>
      <c r="BV33">
        <v>0</v>
      </c>
      <c r="BW33">
        <f t="shared" si="2"/>
        <v>64.790000000000006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105</v>
      </c>
      <c r="L34">
        <v>366.869193</v>
      </c>
      <c r="M34">
        <v>46</v>
      </c>
      <c r="N34">
        <v>118.125</v>
      </c>
      <c r="O34">
        <v>123.66562500000001</v>
      </c>
      <c r="P34">
        <v>139.31</v>
      </c>
      <c r="Q34">
        <v>7</v>
      </c>
      <c r="R34">
        <v>16.189862000000002</v>
      </c>
      <c r="S34">
        <v>8</v>
      </c>
      <c r="T34">
        <v>0</v>
      </c>
      <c r="U34">
        <v>343.125</v>
      </c>
      <c r="V34">
        <v>5</v>
      </c>
      <c r="W34">
        <v>12</v>
      </c>
      <c r="X34">
        <v>47.46</v>
      </c>
      <c r="Y34">
        <v>0</v>
      </c>
      <c r="Z34">
        <v>6.5537999999999998</v>
      </c>
      <c r="AA34">
        <v>13.983000000000001</v>
      </c>
      <c r="AB34">
        <v>26.34008</v>
      </c>
      <c r="AC34">
        <v>19.35568</v>
      </c>
      <c r="AD34">
        <v>36.544144000000003</v>
      </c>
      <c r="AE34">
        <v>49.436556000000003</v>
      </c>
      <c r="AF34">
        <v>28.594000000000001</v>
      </c>
      <c r="AG34">
        <v>38.981999999999999</v>
      </c>
      <c r="AH34">
        <v>140.34540000000001</v>
      </c>
      <c r="AI34">
        <v>19.094999999999999</v>
      </c>
      <c r="AJ34">
        <v>0</v>
      </c>
      <c r="AK34">
        <v>0</v>
      </c>
      <c r="AL34">
        <v>83.664000000000001</v>
      </c>
      <c r="AM34">
        <v>0</v>
      </c>
      <c r="AN34">
        <v>0.80345999999999995</v>
      </c>
      <c r="AO34">
        <v>29.106000000000002</v>
      </c>
      <c r="AP34">
        <v>0</v>
      </c>
      <c r="AQ34">
        <v>62.244</v>
      </c>
      <c r="AR34">
        <v>26.495999999999999</v>
      </c>
      <c r="AS34">
        <v>21.523199999999999</v>
      </c>
      <c r="AT34">
        <v>7.9104000000000001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64.790000000000006</v>
      </c>
      <c r="BA34">
        <f t="shared" si="1"/>
        <v>2013.5113999999999</v>
      </c>
      <c r="BB34">
        <v>31</v>
      </c>
      <c r="BD34">
        <v>16.05</v>
      </c>
      <c r="BE34">
        <v>3.58</v>
      </c>
      <c r="BF34">
        <v>0.79</v>
      </c>
      <c r="BG34">
        <v>1.98</v>
      </c>
      <c r="BH34">
        <v>5.26</v>
      </c>
      <c r="BI34">
        <v>6.79</v>
      </c>
      <c r="BJ34">
        <v>2.81</v>
      </c>
      <c r="BK34">
        <v>2.56</v>
      </c>
      <c r="BL34">
        <v>0.81</v>
      </c>
      <c r="BM34">
        <v>0</v>
      </c>
      <c r="BN34">
        <v>0.5</v>
      </c>
      <c r="BO34">
        <v>14.1</v>
      </c>
      <c r="BP34">
        <v>3.73</v>
      </c>
      <c r="BQ34">
        <v>4.41</v>
      </c>
      <c r="BR34">
        <v>1.02</v>
      </c>
      <c r="BS34">
        <v>0.4</v>
      </c>
      <c r="BT34">
        <v>0</v>
      </c>
      <c r="BU34">
        <v>0</v>
      </c>
      <c r="BV34">
        <v>0</v>
      </c>
      <c r="BW34">
        <f t="shared" si="2"/>
        <v>64.790000000000006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105</v>
      </c>
      <c r="L35">
        <v>366.869193</v>
      </c>
      <c r="M35">
        <v>46</v>
      </c>
      <c r="N35">
        <v>118.125</v>
      </c>
      <c r="O35">
        <v>123.66562500000001</v>
      </c>
      <c r="P35">
        <v>139.31</v>
      </c>
      <c r="Q35">
        <v>7</v>
      </c>
      <c r="R35">
        <v>12</v>
      </c>
      <c r="S35">
        <v>8</v>
      </c>
      <c r="T35">
        <v>0</v>
      </c>
      <c r="U35">
        <v>343.125</v>
      </c>
      <c r="V35">
        <v>5</v>
      </c>
      <c r="W35">
        <v>12</v>
      </c>
      <c r="X35">
        <v>47.46</v>
      </c>
      <c r="Y35">
        <v>0</v>
      </c>
      <c r="Z35">
        <v>6.5537999999999998</v>
      </c>
      <c r="AA35">
        <v>0</v>
      </c>
      <c r="AB35">
        <v>26.34008</v>
      </c>
      <c r="AC35">
        <v>19.35568</v>
      </c>
      <c r="AD35">
        <v>36.544144000000003</v>
      </c>
      <c r="AE35">
        <v>49.436556000000003</v>
      </c>
      <c r="AF35">
        <v>28.594000000000001</v>
      </c>
      <c r="AG35">
        <v>38.981999999999999</v>
      </c>
      <c r="AH35">
        <v>137.5044</v>
      </c>
      <c r="AI35">
        <v>19.094999999999999</v>
      </c>
      <c r="AJ35">
        <v>0</v>
      </c>
      <c r="AK35">
        <v>0</v>
      </c>
      <c r="AL35">
        <v>73.206000000000003</v>
      </c>
      <c r="AM35">
        <v>0</v>
      </c>
      <c r="AN35">
        <v>0.80345999999999995</v>
      </c>
      <c r="AO35">
        <v>29.106000000000002</v>
      </c>
      <c r="AP35">
        <v>0</v>
      </c>
      <c r="AQ35">
        <v>62.244</v>
      </c>
      <c r="AR35">
        <v>26.495999999999999</v>
      </c>
      <c r="AS35">
        <v>21.523199999999999</v>
      </c>
      <c r="AT35">
        <v>7.9104000000000001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64.790000000000006</v>
      </c>
      <c r="BA35">
        <f t="shared" si="1"/>
        <v>1982.039538</v>
      </c>
      <c r="BB35">
        <v>32</v>
      </c>
      <c r="BD35">
        <v>16.05</v>
      </c>
      <c r="BE35">
        <v>3.58</v>
      </c>
      <c r="BF35">
        <v>0.79</v>
      </c>
      <c r="BG35">
        <v>1.98</v>
      </c>
      <c r="BH35">
        <v>5.26</v>
      </c>
      <c r="BI35">
        <v>6.79</v>
      </c>
      <c r="BJ35">
        <v>2.81</v>
      </c>
      <c r="BK35">
        <v>2.56</v>
      </c>
      <c r="BL35">
        <v>0.81</v>
      </c>
      <c r="BM35">
        <v>0</v>
      </c>
      <c r="BN35">
        <v>0.5</v>
      </c>
      <c r="BO35">
        <v>14.1</v>
      </c>
      <c r="BP35">
        <v>3.73</v>
      </c>
      <c r="BQ35">
        <v>4.41</v>
      </c>
      <c r="BR35">
        <v>1.02</v>
      </c>
      <c r="BS35">
        <v>0.4</v>
      </c>
      <c r="BT35">
        <v>0</v>
      </c>
      <c r="BU35">
        <v>0</v>
      </c>
      <c r="BV35">
        <v>0</v>
      </c>
      <c r="BW35">
        <f t="shared" si="2"/>
        <v>64.790000000000006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105</v>
      </c>
      <c r="L36">
        <v>366.869193</v>
      </c>
      <c r="M36">
        <v>46</v>
      </c>
      <c r="N36">
        <v>118.125</v>
      </c>
      <c r="O36">
        <v>123.66562500000001</v>
      </c>
      <c r="P36">
        <v>139.31</v>
      </c>
      <c r="Q36">
        <v>7</v>
      </c>
      <c r="R36">
        <v>12</v>
      </c>
      <c r="S36">
        <v>8</v>
      </c>
      <c r="T36">
        <v>0</v>
      </c>
      <c r="U36">
        <v>343.125</v>
      </c>
      <c r="V36">
        <v>5</v>
      </c>
      <c r="W36">
        <v>12</v>
      </c>
      <c r="X36">
        <v>47.46</v>
      </c>
      <c r="Y36">
        <v>0</v>
      </c>
      <c r="Z36">
        <v>6.5537999999999998</v>
      </c>
      <c r="AA36">
        <v>0</v>
      </c>
      <c r="AB36">
        <v>26.34008</v>
      </c>
      <c r="AC36">
        <v>19.35568</v>
      </c>
      <c r="AD36">
        <v>36.544144000000003</v>
      </c>
      <c r="AE36">
        <v>49.436556000000003</v>
      </c>
      <c r="AF36">
        <v>28.594000000000001</v>
      </c>
      <c r="AG36">
        <v>38.981999999999999</v>
      </c>
      <c r="AH36">
        <v>116.9545</v>
      </c>
      <c r="AI36">
        <v>19.094999999999999</v>
      </c>
      <c r="AJ36">
        <v>0</v>
      </c>
      <c r="AK36">
        <v>0</v>
      </c>
      <c r="AL36">
        <v>73.206000000000003</v>
      </c>
      <c r="AM36">
        <v>0</v>
      </c>
      <c r="AN36">
        <v>0.80345999999999995</v>
      </c>
      <c r="AO36">
        <v>29.106000000000002</v>
      </c>
      <c r="AP36">
        <v>0</v>
      </c>
      <c r="AQ36">
        <v>47.061</v>
      </c>
      <c r="AR36">
        <v>33.119999999999997</v>
      </c>
      <c r="AS36">
        <v>21.523199999999999</v>
      </c>
      <c r="AT36">
        <v>7.9104000000000001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64.790000000000006</v>
      </c>
      <c r="BA36">
        <f t="shared" si="1"/>
        <v>1952.9306379999998</v>
      </c>
      <c r="BB36">
        <v>33</v>
      </c>
      <c r="BD36">
        <v>16.05</v>
      </c>
      <c r="BE36">
        <v>3.58</v>
      </c>
      <c r="BF36">
        <v>0.79</v>
      </c>
      <c r="BG36">
        <v>1.98</v>
      </c>
      <c r="BH36">
        <v>5.26</v>
      </c>
      <c r="BI36">
        <v>6.79</v>
      </c>
      <c r="BJ36">
        <v>2.81</v>
      </c>
      <c r="BK36">
        <v>2.56</v>
      </c>
      <c r="BL36">
        <v>0.81</v>
      </c>
      <c r="BM36">
        <v>0</v>
      </c>
      <c r="BN36">
        <v>0.5</v>
      </c>
      <c r="BO36">
        <v>14.1</v>
      </c>
      <c r="BP36">
        <v>3.73</v>
      </c>
      <c r="BQ36">
        <v>4.41</v>
      </c>
      <c r="BR36">
        <v>1.02</v>
      </c>
      <c r="BS36">
        <v>0.4</v>
      </c>
      <c r="BT36">
        <v>0</v>
      </c>
      <c r="BU36">
        <v>0</v>
      </c>
      <c r="BV36">
        <v>0</v>
      </c>
      <c r="BW36">
        <f t="shared" si="2"/>
        <v>64.790000000000006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105</v>
      </c>
      <c r="L37">
        <v>366.869193</v>
      </c>
      <c r="M37">
        <v>46</v>
      </c>
      <c r="N37">
        <v>118.125</v>
      </c>
      <c r="O37">
        <v>123.66562500000001</v>
      </c>
      <c r="P37">
        <v>139.31</v>
      </c>
      <c r="Q37">
        <v>7</v>
      </c>
      <c r="R37">
        <v>12</v>
      </c>
      <c r="S37">
        <v>8</v>
      </c>
      <c r="T37">
        <v>0</v>
      </c>
      <c r="U37">
        <v>343.125</v>
      </c>
      <c r="V37">
        <v>5</v>
      </c>
      <c r="W37">
        <v>12</v>
      </c>
      <c r="X37">
        <v>83.48</v>
      </c>
      <c r="Y37">
        <v>0</v>
      </c>
      <c r="Z37">
        <v>6.5537999999999998</v>
      </c>
      <c r="AA37">
        <v>0</v>
      </c>
      <c r="AB37">
        <v>26.34008</v>
      </c>
      <c r="AC37">
        <v>19.35568</v>
      </c>
      <c r="AD37">
        <v>36.544144000000003</v>
      </c>
      <c r="AE37">
        <v>49.436556000000003</v>
      </c>
      <c r="AF37">
        <v>28.594000000000001</v>
      </c>
      <c r="AG37">
        <v>38.981999999999999</v>
      </c>
      <c r="AH37">
        <v>116.9545</v>
      </c>
      <c r="AI37">
        <v>14.003</v>
      </c>
      <c r="AJ37">
        <v>0</v>
      </c>
      <c r="AK37">
        <v>0</v>
      </c>
      <c r="AL37">
        <v>73.206000000000003</v>
      </c>
      <c r="AM37">
        <v>0</v>
      </c>
      <c r="AN37">
        <v>0.80345999999999995</v>
      </c>
      <c r="AO37">
        <v>29.106000000000002</v>
      </c>
      <c r="AP37">
        <v>0</v>
      </c>
      <c r="AQ37">
        <v>46.683</v>
      </c>
      <c r="AR37">
        <v>52.991999999999997</v>
      </c>
      <c r="AS37">
        <v>21.523199999999999</v>
      </c>
      <c r="AT37">
        <v>7.9104000000000001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65.03</v>
      </c>
      <c r="BA37">
        <f t="shared" si="1"/>
        <v>2003.5926379999999</v>
      </c>
      <c r="BB37">
        <v>34</v>
      </c>
      <c r="BD37">
        <v>16.05</v>
      </c>
      <c r="BE37">
        <v>3.82</v>
      </c>
      <c r="BF37">
        <v>0.79</v>
      </c>
      <c r="BG37">
        <v>1.98</v>
      </c>
      <c r="BH37">
        <v>5.26</v>
      </c>
      <c r="BI37">
        <v>6.79</v>
      </c>
      <c r="BJ37">
        <v>2.81</v>
      </c>
      <c r="BK37">
        <v>2.56</v>
      </c>
      <c r="BL37">
        <v>0.81</v>
      </c>
      <c r="BM37">
        <v>0</v>
      </c>
      <c r="BN37">
        <v>0.5</v>
      </c>
      <c r="BO37">
        <v>14.1</v>
      </c>
      <c r="BP37">
        <v>3.73</v>
      </c>
      <c r="BQ37">
        <v>4.41</v>
      </c>
      <c r="BR37">
        <v>1.02</v>
      </c>
      <c r="BS37">
        <v>0.4</v>
      </c>
      <c r="BT37">
        <v>0</v>
      </c>
      <c r="BU37">
        <v>0</v>
      </c>
      <c r="BV37">
        <v>0</v>
      </c>
      <c r="BW37">
        <f t="shared" si="2"/>
        <v>65.03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105</v>
      </c>
      <c r="L38">
        <v>366.869193</v>
      </c>
      <c r="M38">
        <v>46</v>
      </c>
      <c r="N38">
        <v>118.125</v>
      </c>
      <c r="O38">
        <v>123.66562500000001</v>
      </c>
      <c r="P38">
        <v>139.31</v>
      </c>
      <c r="Q38">
        <v>7</v>
      </c>
      <c r="R38">
        <v>12</v>
      </c>
      <c r="S38">
        <v>8</v>
      </c>
      <c r="T38">
        <v>0</v>
      </c>
      <c r="U38">
        <v>343.125</v>
      </c>
      <c r="V38">
        <v>5</v>
      </c>
      <c r="W38">
        <v>12</v>
      </c>
      <c r="X38">
        <v>83.48</v>
      </c>
      <c r="Y38">
        <v>0</v>
      </c>
      <c r="Z38">
        <v>6.5537999999999998</v>
      </c>
      <c r="AA38">
        <v>0</v>
      </c>
      <c r="AB38">
        <v>26.34008</v>
      </c>
      <c r="AC38">
        <v>19.35568</v>
      </c>
      <c r="AD38">
        <v>36.544144000000003</v>
      </c>
      <c r="AE38">
        <v>49.436556000000003</v>
      </c>
      <c r="AF38">
        <v>28.594000000000001</v>
      </c>
      <c r="AG38">
        <v>38.981999999999999</v>
      </c>
      <c r="AH38">
        <v>93.563599999999994</v>
      </c>
      <c r="AI38">
        <v>14.003</v>
      </c>
      <c r="AJ38">
        <v>0</v>
      </c>
      <c r="AK38">
        <v>0</v>
      </c>
      <c r="AL38">
        <v>73.206000000000003</v>
      </c>
      <c r="AM38">
        <v>0</v>
      </c>
      <c r="AN38">
        <v>0.80345999999999995</v>
      </c>
      <c r="AO38">
        <v>29.106000000000002</v>
      </c>
      <c r="AP38">
        <v>0</v>
      </c>
      <c r="AQ38">
        <v>46.683</v>
      </c>
      <c r="AR38">
        <v>26.495999999999999</v>
      </c>
      <c r="AS38">
        <v>21.523199999999999</v>
      </c>
      <c r="AT38">
        <v>7.9104000000000001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65.03</v>
      </c>
      <c r="BA38">
        <f t="shared" si="1"/>
        <v>1953.7057379999999</v>
      </c>
      <c r="BB38">
        <v>35</v>
      </c>
      <c r="BD38">
        <v>16.05</v>
      </c>
      <c r="BE38">
        <v>3.82</v>
      </c>
      <c r="BF38">
        <v>0.79</v>
      </c>
      <c r="BG38">
        <v>1.98</v>
      </c>
      <c r="BH38">
        <v>5.26</v>
      </c>
      <c r="BI38">
        <v>6.79</v>
      </c>
      <c r="BJ38">
        <v>2.81</v>
      </c>
      <c r="BK38">
        <v>2.56</v>
      </c>
      <c r="BL38">
        <v>0.81</v>
      </c>
      <c r="BM38">
        <v>0</v>
      </c>
      <c r="BN38">
        <v>0.5</v>
      </c>
      <c r="BO38">
        <v>14.1</v>
      </c>
      <c r="BP38">
        <v>3.73</v>
      </c>
      <c r="BQ38">
        <v>4.41</v>
      </c>
      <c r="BR38">
        <v>1.02</v>
      </c>
      <c r="BS38">
        <v>0.4</v>
      </c>
      <c r="BT38">
        <v>0</v>
      </c>
      <c r="BU38">
        <v>0</v>
      </c>
      <c r="BV38">
        <v>0</v>
      </c>
      <c r="BW38">
        <f t="shared" si="2"/>
        <v>65.03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105</v>
      </c>
      <c r="L39">
        <v>366.869193</v>
      </c>
      <c r="M39">
        <v>46</v>
      </c>
      <c r="N39">
        <v>118.125</v>
      </c>
      <c r="O39">
        <v>123.66562500000001</v>
      </c>
      <c r="P39">
        <v>139.31</v>
      </c>
      <c r="Q39">
        <v>7</v>
      </c>
      <c r="R39">
        <v>12</v>
      </c>
      <c r="S39">
        <v>8</v>
      </c>
      <c r="T39">
        <v>0</v>
      </c>
      <c r="U39">
        <v>343.125</v>
      </c>
      <c r="V39">
        <v>5</v>
      </c>
      <c r="W39">
        <v>12</v>
      </c>
      <c r="X39">
        <v>85.48</v>
      </c>
      <c r="Y39">
        <v>0</v>
      </c>
      <c r="Z39">
        <v>6.5537999999999998</v>
      </c>
      <c r="AA39">
        <v>0</v>
      </c>
      <c r="AB39">
        <v>26.34008</v>
      </c>
      <c r="AC39">
        <v>19.35568</v>
      </c>
      <c r="AD39">
        <v>36.544144000000003</v>
      </c>
      <c r="AE39">
        <v>49.436556000000003</v>
      </c>
      <c r="AF39">
        <v>28.594000000000001</v>
      </c>
      <c r="AG39">
        <v>38.981999999999999</v>
      </c>
      <c r="AH39">
        <v>93.563599999999994</v>
      </c>
      <c r="AI39">
        <v>14.003</v>
      </c>
      <c r="AJ39">
        <v>0</v>
      </c>
      <c r="AK39">
        <v>0</v>
      </c>
      <c r="AL39">
        <v>73.206000000000003</v>
      </c>
      <c r="AM39">
        <v>0</v>
      </c>
      <c r="AN39">
        <v>0.80345999999999995</v>
      </c>
      <c r="AO39">
        <v>29.106000000000002</v>
      </c>
      <c r="AP39">
        <v>0</v>
      </c>
      <c r="AQ39">
        <v>46.683</v>
      </c>
      <c r="AR39">
        <v>26.495999999999999</v>
      </c>
      <c r="AS39">
        <v>21.523199999999999</v>
      </c>
      <c r="AT39">
        <v>7.9104000000000001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66.98</v>
      </c>
      <c r="BA39">
        <f t="shared" si="1"/>
        <v>1957.6557379999999</v>
      </c>
      <c r="BB39">
        <v>36</v>
      </c>
      <c r="BD39">
        <v>16.05</v>
      </c>
      <c r="BE39">
        <v>4.1900000000000004</v>
      </c>
      <c r="BF39">
        <v>1.32</v>
      </c>
      <c r="BG39">
        <v>1.98</v>
      </c>
      <c r="BH39">
        <v>5.26</v>
      </c>
      <c r="BI39">
        <v>6.79</v>
      </c>
      <c r="BJ39">
        <v>2.81</v>
      </c>
      <c r="BK39">
        <v>3</v>
      </c>
      <c r="BL39">
        <v>1.42</v>
      </c>
      <c r="BM39">
        <v>0</v>
      </c>
      <c r="BN39">
        <v>0.5</v>
      </c>
      <c r="BO39">
        <v>14.1</v>
      </c>
      <c r="BP39">
        <v>3.73</v>
      </c>
      <c r="BQ39">
        <v>4.41</v>
      </c>
      <c r="BR39">
        <v>1.02</v>
      </c>
      <c r="BS39">
        <v>0.4</v>
      </c>
      <c r="BT39">
        <v>0</v>
      </c>
      <c r="BU39">
        <v>0</v>
      </c>
      <c r="BV39">
        <v>0</v>
      </c>
      <c r="BW39">
        <f t="shared" si="2"/>
        <v>66.98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105</v>
      </c>
      <c r="L40">
        <v>366.869193</v>
      </c>
      <c r="M40">
        <v>46</v>
      </c>
      <c r="N40">
        <v>118.125</v>
      </c>
      <c r="O40">
        <v>123.66562500000001</v>
      </c>
      <c r="P40">
        <v>139.31</v>
      </c>
      <c r="Q40">
        <v>7</v>
      </c>
      <c r="R40">
        <v>12</v>
      </c>
      <c r="S40">
        <v>8</v>
      </c>
      <c r="T40">
        <v>0</v>
      </c>
      <c r="U40">
        <v>343.125</v>
      </c>
      <c r="V40">
        <v>11.1046</v>
      </c>
      <c r="W40">
        <v>12</v>
      </c>
      <c r="X40">
        <v>97.250799999999998</v>
      </c>
      <c r="Y40">
        <v>0</v>
      </c>
      <c r="Z40">
        <v>6.5537999999999998</v>
      </c>
      <c r="AA40">
        <v>0</v>
      </c>
      <c r="AB40">
        <v>26.34008</v>
      </c>
      <c r="AC40">
        <v>19.35568</v>
      </c>
      <c r="AD40">
        <v>36.544144000000003</v>
      </c>
      <c r="AE40">
        <v>49.436556000000003</v>
      </c>
      <c r="AF40">
        <v>28.594000000000001</v>
      </c>
      <c r="AG40">
        <v>38.981999999999999</v>
      </c>
      <c r="AH40">
        <v>93.563599999999994</v>
      </c>
      <c r="AI40">
        <v>14.003</v>
      </c>
      <c r="AJ40">
        <v>0</v>
      </c>
      <c r="AK40">
        <v>0</v>
      </c>
      <c r="AL40">
        <v>73.206000000000003</v>
      </c>
      <c r="AM40">
        <v>0</v>
      </c>
      <c r="AN40">
        <v>0.80345999999999995</v>
      </c>
      <c r="AO40">
        <v>29.106000000000002</v>
      </c>
      <c r="AP40">
        <v>0</v>
      </c>
      <c r="AQ40">
        <v>46.683</v>
      </c>
      <c r="AR40">
        <v>26.495999999999999</v>
      </c>
      <c r="AS40">
        <v>21.523199999999999</v>
      </c>
      <c r="AT40">
        <v>7.9104000000000001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66.98</v>
      </c>
      <c r="BA40">
        <f t="shared" si="1"/>
        <v>1975.5311379999998</v>
      </c>
      <c r="BB40">
        <v>37</v>
      </c>
      <c r="BD40">
        <v>16.05</v>
      </c>
      <c r="BE40">
        <v>4.1900000000000004</v>
      </c>
      <c r="BF40">
        <v>1.32</v>
      </c>
      <c r="BG40">
        <v>1.98</v>
      </c>
      <c r="BH40">
        <v>5.26</v>
      </c>
      <c r="BI40">
        <v>6.79</v>
      </c>
      <c r="BJ40">
        <v>2.81</v>
      </c>
      <c r="BK40">
        <v>3</v>
      </c>
      <c r="BL40">
        <v>1.42</v>
      </c>
      <c r="BM40">
        <v>0</v>
      </c>
      <c r="BN40">
        <v>0.5</v>
      </c>
      <c r="BO40">
        <v>14.1</v>
      </c>
      <c r="BP40">
        <v>3.73</v>
      </c>
      <c r="BQ40">
        <v>4.41</v>
      </c>
      <c r="BR40">
        <v>1.02</v>
      </c>
      <c r="BS40">
        <v>0.4</v>
      </c>
      <c r="BT40">
        <v>0</v>
      </c>
      <c r="BU40">
        <v>0</v>
      </c>
      <c r="BV40">
        <v>0</v>
      </c>
      <c r="BW40">
        <f t="shared" si="2"/>
        <v>66.98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105</v>
      </c>
      <c r="L41">
        <v>366.869193</v>
      </c>
      <c r="M41">
        <v>46</v>
      </c>
      <c r="N41">
        <v>118.125</v>
      </c>
      <c r="O41">
        <v>123.66562500000001</v>
      </c>
      <c r="P41">
        <v>139.31</v>
      </c>
      <c r="Q41">
        <v>7</v>
      </c>
      <c r="R41">
        <v>12</v>
      </c>
      <c r="S41">
        <v>8</v>
      </c>
      <c r="T41">
        <v>0</v>
      </c>
      <c r="U41">
        <v>343.125</v>
      </c>
      <c r="V41">
        <v>11.1046</v>
      </c>
      <c r="W41">
        <v>12</v>
      </c>
      <c r="X41">
        <v>97.250799999999998</v>
      </c>
      <c r="Y41">
        <v>0</v>
      </c>
      <c r="Z41">
        <v>6.5537999999999998</v>
      </c>
      <c r="AA41">
        <v>0</v>
      </c>
      <c r="AB41">
        <v>26.34008</v>
      </c>
      <c r="AC41">
        <v>19.35568</v>
      </c>
      <c r="AD41">
        <v>36.544144000000003</v>
      </c>
      <c r="AE41">
        <v>49.436556000000003</v>
      </c>
      <c r="AF41">
        <v>28.594000000000001</v>
      </c>
      <c r="AG41">
        <v>38.981999999999999</v>
      </c>
      <c r="AH41">
        <v>93.563599999999994</v>
      </c>
      <c r="AI41">
        <v>14.003</v>
      </c>
      <c r="AJ41">
        <v>0</v>
      </c>
      <c r="AK41">
        <v>0</v>
      </c>
      <c r="AL41">
        <v>69.72</v>
      </c>
      <c r="AM41">
        <v>0</v>
      </c>
      <c r="AN41">
        <v>0.80345999999999995</v>
      </c>
      <c r="AO41">
        <v>29.106000000000002</v>
      </c>
      <c r="AP41">
        <v>0</v>
      </c>
      <c r="AQ41">
        <v>46.683</v>
      </c>
      <c r="AR41">
        <v>26.495999999999999</v>
      </c>
      <c r="AS41">
        <v>21.523199999999999</v>
      </c>
      <c r="AT41">
        <v>7.9104000000000001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67.160000000000011</v>
      </c>
      <c r="BA41">
        <f t="shared" si="1"/>
        <v>1972.225138</v>
      </c>
      <c r="BB41">
        <v>38</v>
      </c>
      <c r="BD41">
        <v>16.05</v>
      </c>
      <c r="BE41">
        <v>4.1900000000000004</v>
      </c>
      <c r="BF41">
        <v>1.32</v>
      </c>
      <c r="BG41">
        <v>1.98</v>
      </c>
      <c r="BH41">
        <v>5.26</v>
      </c>
      <c r="BI41">
        <v>6.79</v>
      </c>
      <c r="BJ41">
        <v>2.81</v>
      </c>
      <c r="BK41">
        <v>3.09</v>
      </c>
      <c r="BL41">
        <v>1.51</v>
      </c>
      <c r="BM41">
        <v>0</v>
      </c>
      <c r="BN41">
        <v>0.5</v>
      </c>
      <c r="BO41">
        <v>14.1</v>
      </c>
      <c r="BP41">
        <v>3.73</v>
      </c>
      <c r="BQ41">
        <v>4.41</v>
      </c>
      <c r="BR41">
        <v>1.02</v>
      </c>
      <c r="BS41">
        <v>0.4</v>
      </c>
      <c r="BT41">
        <v>0</v>
      </c>
      <c r="BU41">
        <v>0</v>
      </c>
      <c r="BV41">
        <v>0</v>
      </c>
      <c r="BW41">
        <f t="shared" si="2"/>
        <v>67.160000000000011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105</v>
      </c>
      <c r="L42">
        <v>366.869193</v>
      </c>
      <c r="M42">
        <v>46</v>
      </c>
      <c r="N42">
        <v>118.125</v>
      </c>
      <c r="O42">
        <v>123.66562500000001</v>
      </c>
      <c r="P42">
        <v>139.31</v>
      </c>
      <c r="Q42">
        <v>7</v>
      </c>
      <c r="R42">
        <v>12</v>
      </c>
      <c r="S42">
        <v>8</v>
      </c>
      <c r="T42">
        <v>0</v>
      </c>
      <c r="U42">
        <v>343.125</v>
      </c>
      <c r="V42">
        <v>11.1046</v>
      </c>
      <c r="W42">
        <v>20.189399999999999</v>
      </c>
      <c r="X42">
        <v>126.25375</v>
      </c>
      <c r="Y42">
        <v>0</v>
      </c>
      <c r="Z42">
        <v>6.5537999999999998</v>
      </c>
      <c r="AA42">
        <v>0</v>
      </c>
      <c r="AB42">
        <v>26.34008</v>
      </c>
      <c r="AC42">
        <v>19.35568</v>
      </c>
      <c r="AD42">
        <v>36.544144000000003</v>
      </c>
      <c r="AE42">
        <v>49.436556000000003</v>
      </c>
      <c r="AF42">
        <v>28.594000000000001</v>
      </c>
      <c r="AG42">
        <v>38.981999999999999</v>
      </c>
      <c r="AH42">
        <v>93.563599999999994</v>
      </c>
      <c r="AI42">
        <v>14.003</v>
      </c>
      <c r="AJ42">
        <v>0</v>
      </c>
      <c r="AK42">
        <v>0</v>
      </c>
      <c r="AL42">
        <v>69.72</v>
      </c>
      <c r="AM42">
        <v>0</v>
      </c>
      <c r="AN42">
        <v>0.80345999999999995</v>
      </c>
      <c r="AO42">
        <v>29.106000000000002</v>
      </c>
      <c r="AP42">
        <v>0</v>
      </c>
      <c r="AQ42">
        <v>46.683</v>
      </c>
      <c r="AR42">
        <v>26.495999999999999</v>
      </c>
      <c r="AS42">
        <v>21.523199999999999</v>
      </c>
      <c r="AT42">
        <v>7.9104000000000001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67.14</v>
      </c>
      <c r="BA42">
        <f t="shared" si="1"/>
        <v>2009.3974880000001</v>
      </c>
      <c r="BB42">
        <v>39</v>
      </c>
      <c r="BD42">
        <v>16.05</v>
      </c>
      <c r="BE42">
        <v>4.1900000000000004</v>
      </c>
      <c r="BF42">
        <v>1.32</v>
      </c>
      <c r="BG42">
        <v>1.98</v>
      </c>
      <c r="BH42">
        <v>5.26</v>
      </c>
      <c r="BI42">
        <v>6.79</v>
      </c>
      <c r="BJ42">
        <v>2.81</v>
      </c>
      <c r="BK42">
        <v>3.08</v>
      </c>
      <c r="BL42">
        <v>1.5</v>
      </c>
      <c r="BM42">
        <v>0</v>
      </c>
      <c r="BN42">
        <v>0.5</v>
      </c>
      <c r="BO42">
        <v>14.1</v>
      </c>
      <c r="BP42">
        <v>3.73</v>
      </c>
      <c r="BQ42">
        <v>4.41</v>
      </c>
      <c r="BR42">
        <v>1.02</v>
      </c>
      <c r="BS42">
        <v>0.4</v>
      </c>
      <c r="BT42">
        <v>0</v>
      </c>
      <c r="BU42">
        <v>0</v>
      </c>
      <c r="BV42">
        <v>0</v>
      </c>
      <c r="BW42">
        <f t="shared" si="2"/>
        <v>67.14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109.204115</v>
      </c>
      <c r="L43">
        <v>366.869193</v>
      </c>
      <c r="M43">
        <v>46</v>
      </c>
      <c r="N43">
        <v>118.125</v>
      </c>
      <c r="O43">
        <v>123.66562500000001</v>
      </c>
      <c r="P43">
        <v>139.31</v>
      </c>
      <c r="Q43">
        <v>12.811809999999999</v>
      </c>
      <c r="R43">
        <v>24.617699999999999</v>
      </c>
      <c r="S43">
        <v>15.5905</v>
      </c>
      <c r="T43">
        <v>0</v>
      </c>
      <c r="U43">
        <v>343.125</v>
      </c>
      <c r="V43">
        <v>15.463198999999999</v>
      </c>
      <c r="W43">
        <v>20.189399999999999</v>
      </c>
      <c r="X43">
        <v>126.25375</v>
      </c>
      <c r="Y43">
        <v>0</v>
      </c>
      <c r="Z43">
        <v>6.5537999999999998</v>
      </c>
      <c r="AA43">
        <v>0</v>
      </c>
      <c r="AB43">
        <v>13.17004</v>
      </c>
      <c r="AC43">
        <v>9.6778399999999998</v>
      </c>
      <c r="AD43">
        <v>36.544144000000003</v>
      </c>
      <c r="AE43">
        <v>49.436556000000003</v>
      </c>
      <c r="AF43">
        <v>28.594000000000001</v>
      </c>
      <c r="AG43">
        <v>38.981999999999999</v>
      </c>
      <c r="AH43">
        <v>93.563599999999994</v>
      </c>
      <c r="AI43">
        <v>14.003</v>
      </c>
      <c r="AJ43">
        <v>0</v>
      </c>
      <c r="AK43">
        <v>0</v>
      </c>
      <c r="AL43">
        <v>63.91</v>
      </c>
      <c r="AM43">
        <v>0</v>
      </c>
      <c r="AN43">
        <v>0.80345999999999995</v>
      </c>
      <c r="AO43">
        <v>29.106000000000002</v>
      </c>
      <c r="AP43">
        <v>0</v>
      </c>
      <c r="AQ43">
        <v>31.122</v>
      </c>
      <c r="AR43">
        <v>26.495999999999999</v>
      </c>
      <c r="AS43">
        <v>21.523199999999999</v>
      </c>
      <c r="AT43">
        <v>7.9104000000000001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59.45</v>
      </c>
      <c r="BA43">
        <f t="shared" si="1"/>
        <v>1992.0713320000007</v>
      </c>
      <c r="BB43">
        <v>40</v>
      </c>
      <c r="BD43">
        <v>8.0299999999999994</v>
      </c>
      <c r="BE43">
        <v>4.1900000000000004</v>
      </c>
      <c r="BF43">
        <v>1.36</v>
      </c>
      <c r="BG43">
        <v>1.98</v>
      </c>
      <c r="BH43">
        <v>5.26</v>
      </c>
      <c r="BI43">
        <v>6.79</v>
      </c>
      <c r="BJ43">
        <v>2.81</v>
      </c>
      <c r="BK43">
        <v>3.19</v>
      </c>
      <c r="BL43">
        <v>1.68</v>
      </c>
      <c r="BM43">
        <v>0</v>
      </c>
      <c r="BN43">
        <v>0.5</v>
      </c>
      <c r="BO43">
        <v>14.1</v>
      </c>
      <c r="BP43">
        <v>3.73</v>
      </c>
      <c r="BQ43">
        <v>4.41</v>
      </c>
      <c r="BR43">
        <v>1.02</v>
      </c>
      <c r="BS43">
        <v>0.4</v>
      </c>
      <c r="BT43">
        <v>0</v>
      </c>
      <c r="BU43">
        <v>0</v>
      </c>
      <c r="BV43">
        <v>0</v>
      </c>
      <c r="BW43">
        <f t="shared" si="2"/>
        <v>59.45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105</v>
      </c>
      <c r="L44">
        <v>366.869193</v>
      </c>
      <c r="M44">
        <v>46</v>
      </c>
      <c r="N44">
        <v>118.125</v>
      </c>
      <c r="O44">
        <v>123.66562500000001</v>
      </c>
      <c r="P44">
        <v>139.31</v>
      </c>
      <c r="Q44">
        <v>12.811809999999999</v>
      </c>
      <c r="R44">
        <v>24.617699999999999</v>
      </c>
      <c r="S44">
        <v>15.5905</v>
      </c>
      <c r="T44">
        <v>0</v>
      </c>
      <c r="U44">
        <v>343.125</v>
      </c>
      <c r="V44">
        <v>15.463198999999999</v>
      </c>
      <c r="W44">
        <v>20.189399999999999</v>
      </c>
      <c r="X44">
        <v>126.25375</v>
      </c>
      <c r="Y44">
        <v>0</v>
      </c>
      <c r="Z44">
        <v>6.5537999999999998</v>
      </c>
      <c r="AA44">
        <v>0</v>
      </c>
      <c r="AB44">
        <v>13.17004</v>
      </c>
      <c r="AC44">
        <v>9.6778399999999998</v>
      </c>
      <c r="AD44">
        <v>36.544144000000003</v>
      </c>
      <c r="AE44">
        <v>49.436556000000003</v>
      </c>
      <c r="AF44">
        <v>28.594000000000001</v>
      </c>
      <c r="AG44">
        <v>38.981999999999999</v>
      </c>
      <c r="AH44">
        <v>93.563599999999994</v>
      </c>
      <c r="AI44">
        <v>14.003</v>
      </c>
      <c r="AJ44">
        <v>0</v>
      </c>
      <c r="AK44">
        <v>0</v>
      </c>
      <c r="AL44">
        <v>63.91</v>
      </c>
      <c r="AM44">
        <v>0</v>
      </c>
      <c r="AN44">
        <v>0.80345999999999995</v>
      </c>
      <c r="AO44">
        <v>29.106000000000002</v>
      </c>
      <c r="AP44">
        <v>0</v>
      </c>
      <c r="AQ44">
        <v>31.122</v>
      </c>
      <c r="AR44">
        <v>26.495999999999999</v>
      </c>
      <c r="AS44">
        <v>21.523199999999999</v>
      </c>
      <c r="AT44">
        <v>7.9104000000000001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59.459999999999994</v>
      </c>
      <c r="BA44">
        <f t="shared" si="1"/>
        <v>1987.8772170000007</v>
      </c>
      <c r="BB44">
        <v>41</v>
      </c>
      <c r="BD44">
        <v>8.0299999999999994</v>
      </c>
      <c r="BE44">
        <v>4.1900000000000004</v>
      </c>
      <c r="BF44">
        <v>1.36</v>
      </c>
      <c r="BG44">
        <v>1.98</v>
      </c>
      <c r="BH44">
        <v>5.26</v>
      </c>
      <c r="BI44">
        <v>6.79</v>
      </c>
      <c r="BJ44">
        <v>2.81</v>
      </c>
      <c r="BK44">
        <v>3.2</v>
      </c>
      <c r="BL44">
        <v>1.68</v>
      </c>
      <c r="BM44">
        <v>0</v>
      </c>
      <c r="BN44">
        <v>0.5</v>
      </c>
      <c r="BO44">
        <v>14.1</v>
      </c>
      <c r="BP44">
        <v>3.73</v>
      </c>
      <c r="BQ44">
        <v>4.41</v>
      </c>
      <c r="BR44">
        <v>1.02</v>
      </c>
      <c r="BS44">
        <v>0.4</v>
      </c>
      <c r="BT44">
        <v>0</v>
      </c>
      <c r="BU44">
        <v>0</v>
      </c>
      <c r="BV44">
        <v>0</v>
      </c>
      <c r="BW44">
        <f t="shared" si="2"/>
        <v>59.459999999999994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117.716319</v>
      </c>
      <c r="L45">
        <v>366.869193</v>
      </c>
      <c r="M45">
        <v>46</v>
      </c>
      <c r="N45">
        <v>118.125</v>
      </c>
      <c r="O45">
        <v>123.66562500000001</v>
      </c>
      <c r="P45">
        <v>139.31</v>
      </c>
      <c r="Q45">
        <v>12.811809999999999</v>
      </c>
      <c r="R45">
        <v>24.617699999999999</v>
      </c>
      <c r="S45">
        <v>15.5905</v>
      </c>
      <c r="T45">
        <v>0</v>
      </c>
      <c r="U45">
        <v>343.125</v>
      </c>
      <c r="V45">
        <v>15.463198999999999</v>
      </c>
      <c r="W45">
        <v>20.189399999999999</v>
      </c>
      <c r="X45">
        <v>126.25375</v>
      </c>
      <c r="Y45">
        <v>0</v>
      </c>
      <c r="Z45">
        <v>6.5537999999999998</v>
      </c>
      <c r="AA45">
        <v>0</v>
      </c>
      <c r="AB45">
        <v>13.17004</v>
      </c>
      <c r="AC45">
        <v>9.6778399999999998</v>
      </c>
      <c r="AD45">
        <v>36.544144000000003</v>
      </c>
      <c r="AE45">
        <v>49.436556000000003</v>
      </c>
      <c r="AF45">
        <v>28.594000000000001</v>
      </c>
      <c r="AG45">
        <v>38.981999999999999</v>
      </c>
      <c r="AH45">
        <v>93.563599999999994</v>
      </c>
      <c r="AI45">
        <v>14.003</v>
      </c>
      <c r="AJ45">
        <v>0</v>
      </c>
      <c r="AK45">
        <v>0</v>
      </c>
      <c r="AL45">
        <v>63.91</v>
      </c>
      <c r="AM45">
        <v>0</v>
      </c>
      <c r="AN45">
        <v>0.80345999999999995</v>
      </c>
      <c r="AO45">
        <v>29.106000000000002</v>
      </c>
      <c r="AP45">
        <v>0</v>
      </c>
      <c r="AQ45">
        <v>31.122</v>
      </c>
      <c r="AR45">
        <v>26.495999999999999</v>
      </c>
      <c r="AS45">
        <v>32.553840000000001</v>
      </c>
      <c r="AT45">
        <v>7.9104000000000001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57.45</v>
      </c>
      <c r="BA45">
        <f t="shared" si="1"/>
        <v>2009.6141760000003</v>
      </c>
      <c r="BB45">
        <v>42</v>
      </c>
      <c r="BD45">
        <v>8.0299999999999994</v>
      </c>
      <c r="BE45">
        <v>4.1900000000000004</v>
      </c>
      <c r="BF45">
        <v>1.36</v>
      </c>
      <c r="BG45">
        <v>1.98</v>
      </c>
      <c r="BH45">
        <v>5.26</v>
      </c>
      <c r="BI45">
        <v>4.78</v>
      </c>
      <c r="BJ45">
        <v>2.81</v>
      </c>
      <c r="BK45">
        <v>3.2</v>
      </c>
      <c r="BL45">
        <v>1.68</v>
      </c>
      <c r="BM45">
        <v>0</v>
      </c>
      <c r="BN45">
        <v>0.5</v>
      </c>
      <c r="BO45">
        <v>14.1</v>
      </c>
      <c r="BP45">
        <v>3.73</v>
      </c>
      <c r="BQ45">
        <v>4.41</v>
      </c>
      <c r="BR45">
        <v>1.02</v>
      </c>
      <c r="BS45">
        <v>0.4</v>
      </c>
      <c r="BT45">
        <v>0</v>
      </c>
      <c r="BU45">
        <v>0</v>
      </c>
      <c r="BV45">
        <v>0</v>
      </c>
      <c r="BW45">
        <f t="shared" si="2"/>
        <v>57.45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117.86506900000001</v>
      </c>
      <c r="L46">
        <v>366.869193</v>
      </c>
      <c r="M46">
        <v>46</v>
      </c>
      <c r="N46">
        <v>118.125</v>
      </c>
      <c r="O46">
        <v>123.66562500000001</v>
      </c>
      <c r="P46">
        <v>139.31</v>
      </c>
      <c r="Q46">
        <v>17.661809999999999</v>
      </c>
      <c r="R46">
        <v>32.865706000000003</v>
      </c>
      <c r="S46">
        <v>21.687000000000001</v>
      </c>
      <c r="T46">
        <v>0</v>
      </c>
      <c r="U46">
        <v>343.125</v>
      </c>
      <c r="V46">
        <v>15.463198999999999</v>
      </c>
      <c r="W46">
        <v>22.307200000000002</v>
      </c>
      <c r="X46">
        <v>126.25375</v>
      </c>
      <c r="Y46">
        <v>0</v>
      </c>
      <c r="Z46">
        <v>6.5537999999999998</v>
      </c>
      <c r="AA46">
        <v>0</v>
      </c>
      <c r="AB46">
        <v>13.17004</v>
      </c>
      <c r="AC46">
        <v>9.6778399999999998</v>
      </c>
      <c r="AD46">
        <v>36.544144000000003</v>
      </c>
      <c r="AE46">
        <v>49.436556000000003</v>
      </c>
      <c r="AF46">
        <v>28.594000000000001</v>
      </c>
      <c r="AG46">
        <v>38.981999999999999</v>
      </c>
      <c r="AH46">
        <v>93.563599999999994</v>
      </c>
      <c r="AI46">
        <v>14.003</v>
      </c>
      <c r="AJ46">
        <v>0</v>
      </c>
      <c r="AK46">
        <v>0</v>
      </c>
      <c r="AL46">
        <v>63.91</v>
      </c>
      <c r="AM46">
        <v>0</v>
      </c>
      <c r="AN46">
        <v>0.80345999999999995</v>
      </c>
      <c r="AO46">
        <v>29.106000000000002</v>
      </c>
      <c r="AP46">
        <v>0</v>
      </c>
      <c r="AQ46">
        <v>31.122</v>
      </c>
      <c r="AR46">
        <v>33.119999999999997</v>
      </c>
      <c r="AS46">
        <v>32.553840000000001</v>
      </c>
      <c r="AT46">
        <v>7.9104000000000001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57.45</v>
      </c>
      <c r="BA46">
        <f t="shared" si="1"/>
        <v>2037.6992320000002</v>
      </c>
      <c r="BB46">
        <v>43</v>
      </c>
      <c r="BD46">
        <v>8.0299999999999994</v>
      </c>
      <c r="BE46">
        <v>4.1900000000000004</v>
      </c>
      <c r="BF46">
        <v>1.36</v>
      </c>
      <c r="BG46">
        <v>1.98</v>
      </c>
      <c r="BH46">
        <v>5.26</v>
      </c>
      <c r="BI46">
        <v>4.78</v>
      </c>
      <c r="BJ46">
        <v>2.81</v>
      </c>
      <c r="BK46">
        <v>3.2</v>
      </c>
      <c r="BL46">
        <v>1.68</v>
      </c>
      <c r="BM46">
        <v>0</v>
      </c>
      <c r="BN46">
        <v>0.5</v>
      </c>
      <c r="BO46">
        <v>14.1</v>
      </c>
      <c r="BP46">
        <v>3.73</v>
      </c>
      <c r="BQ46">
        <v>4.41</v>
      </c>
      <c r="BR46">
        <v>1.02</v>
      </c>
      <c r="BS46">
        <v>0.4</v>
      </c>
      <c r="BT46">
        <v>0</v>
      </c>
      <c r="BU46">
        <v>0</v>
      </c>
      <c r="BV46">
        <v>0</v>
      </c>
      <c r="BW46">
        <f t="shared" si="2"/>
        <v>57.45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117.716319</v>
      </c>
      <c r="L47">
        <v>366.869193</v>
      </c>
      <c r="M47">
        <v>46</v>
      </c>
      <c r="N47">
        <v>118.125</v>
      </c>
      <c r="O47">
        <v>123.66562500000001</v>
      </c>
      <c r="P47">
        <v>139.31</v>
      </c>
      <c r="Q47">
        <v>12.581810000000001</v>
      </c>
      <c r="R47">
        <v>24.617699999999999</v>
      </c>
      <c r="S47">
        <v>15.5905</v>
      </c>
      <c r="T47">
        <v>0</v>
      </c>
      <c r="U47">
        <v>345.375</v>
      </c>
      <c r="V47">
        <v>15.463198999999999</v>
      </c>
      <c r="W47">
        <v>22.307200000000002</v>
      </c>
      <c r="X47">
        <v>126.25375</v>
      </c>
      <c r="Y47">
        <v>0</v>
      </c>
      <c r="Z47">
        <v>6.5537999999999998</v>
      </c>
      <c r="AA47">
        <v>0</v>
      </c>
      <c r="AB47">
        <v>13.17004</v>
      </c>
      <c r="AC47">
        <v>9.6778399999999998</v>
      </c>
      <c r="AD47">
        <v>36.544144000000003</v>
      </c>
      <c r="AE47">
        <v>49.436556000000003</v>
      </c>
      <c r="AF47">
        <v>28.594000000000001</v>
      </c>
      <c r="AG47">
        <v>38.981999999999999</v>
      </c>
      <c r="AH47">
        <v>93.563599999999994</v>
      </c>
      <c r="AI47">
        <v>14.003</v>
      </c>
      <c r="AJ47">
        <v>0</v>
      </c>
      <c r="AK47">
        <v>0</v>
      </c>
      <c r="AL47">
        <v>58.1</v>
      </c>
      <c r="AM47">
        <v>0</v>
      </c>
      <c r="AN47">
        <v>0.80345999999999995</v>
      </c>
      <c r="AO47">
        <v>29.106000000000002</v>
      </c>
      <c r="AP47">
        <v>0</v>
      </c>
      <c r="AQ47">
        <v>31.122</v>
      </c>
      <c r="AR47">
        <v>52.991999999999997</v>
      </c>
      <c r="AS47">
        <v>32.553840000000001</v>
      </c>
      <c r="AT47">
        <v>7.9104000000000001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57.44</v>
      </c>
      <c r="BA47">
        <f t="shared" si="1"/>
        <v>2034.4279759999999</v>
      </c>
      <c r="BB47">
        <v>44</v>
      </c>
      <c r="BD47">
        <v>8.0299999999999994</v>
      </c>
      <c r="BE47">
        <v>4.1900000000000004</v>
      </c>
      <c r="BF47">
        <v>1.35</v>
      </c>
      <c r="BG47">
        <v>1.98</v>
      </c>
      <c r="BH47">
        <v>5.26</v>
      </c>
      <c r="BI47">
        <v>4.78</v>
      </c>
      <c r="BJ47">
        <v>2.81</v>
      </c>
      <c r="BK47">
        <v>3.2</v>
      </c>
      <c r="BL47">
        <v>1.68</v>
      </c>
      <c r="BM47">
        <v>0</v>
      </c>
      <c r="BN47">
        <v>0.5</v>
      </c>
      <c r="BO47">
        <v>14.1</v>
      </c>
      <c r="BP47">
        <v>3.73</v>
      </c>
      <c r="BQ47">
        <v>4.41</v>
      </c>
      <c r="BR47">
        <v>1.02</v>
      </c>
      <c r="BS47">
        <v>0.4</v>
      </c>
      <c r="BT47">
        <v>0</v>
      </c>
      <c r="BU47">
        <v>0</v>
      </c>
      <c r="BV47">
        <v>0</v>
      </c>
      <c r="BW47">
        <f t="shared" si="2"/>
        <v>57.44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117.691867</v>
      </c>
      <c r="L48">
        <v>366.869193</v>
      </c>
      <c r="M48">
        <v>46</v>
      </c>
      <c r="N48">
        <v>118.125</v>
      </c>
      <c r="O48">
        <v>123.66562500000001</v>
      </c>
      <c r="P48">
        <v>139.31</v>
      </c>
      <c r="Q48">
        <v>12.581810000000001</v>
      </c>
      <c r="R48">
        <v>24.617699999999999</v>
      </c>
      <c r="S48">
        <v>15.5905</v>
      </c>
      <c r="T48">
        <v>0</v>
      </c>
      <c r="U48">
        <v>345.375</v>
      </c>
      <c r="V48">
        <v>15.463198999999999</v>
      </c>
      <c r="W48">
        <v>22.307200000000002</v>
      </c>
      <c r="X48">
        <v>126.25375</v>
      </c>
      <c r="Y48">
        <v>0</v>
      </c>
      <c r="Z48">
        <v>6.5537999999999998</v>
      </c>
      <c r="AA48">
        <v>0</v>
      </c>
      <c r="AB48">
        <v>13.17004</v>
      </c>
      <c r="AC48">
        <v>9.6778399999999998</v>
      </c>
      <c r="AD48">
        <v>36.544144000000003</v>
      </c>
      <c r="AE48">
        <v>49.436556000000003</v>
      </c>
      <c r="AF48">
        <v>28.594000000000001</v>
      </c>
      <c r="AG48">
        <v>38.981999999999999</v>
      </c>
      <c r="AH48">
        <v>93.563599999999994</v>
      </c>
      <c r="AI48">
        <v>14.003</v>
      </c>
      <c r="AJ48">
        <v>0</v>
      </c>
      <c r="AK48">
        <v>0</v>
      </c>
      <c r="AL48">
        <v>58.1</v>
      </c>
      <c r="AM48">
        <v>0</v>
      </c>
      <c r="AN48">
        <v>0.80345999999999995</v>
      </c>
      <c r="AO48">
        <v>29.106000000000002</v>
      </c>
      <c r="AP48">
        <v>0</v>
      </c>
      <c r="AQ48">
        <v>31.122</v>
      </c>
      <c r="AR48">
        <v>52.991999999999997</v>
      </c>
      <c r="AS48">
        <v>32.553840000000001</v>
      </c>
      <c r="AT48">
        <v>7.9104000000000001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57.44</v>
      </c>
      <c r="BA48">
        <f t="shared" si="1"/>
        <v>2034.4035240000003</v>
      </c>
      <c r="BB48">
        <v>45</v>
      </c>
      <c r="BD48">
        <v>8.0299999999999994</v>
      </c>
      <c r="BE48">
        <v>4.1900000000000004</v>
      </c>
      <c r="BF48">
        <v>1.35</v>
      </c>
      <c r="BG48">
        <v>1.98</v>
      </c>
      <c r="BH48">
        <v>5.26</v>
      </c>
      <c r="BI48">
        <v>4.78</v>
      </c>
      <c r="BJ48">
        <v>2.81</v>
      </c>
      <c r="BK48">
        <v>3.2</v>
      </c>
      <c r="BL48">
        <v>1.68</v>
      </c>
      <c r="BM48">
        <v>0</v>
      </c>
      <c r="BN48">
        <v>0.5</v>
      </c>
      <c r="BO48">
        <v>14.1</v>
      </c>
      <c r="BP48">
        <v>3.73</v>
      </c>
      <c r="BQ48">
        <v>4.41</v>
      </c>
      <c r="BR48">
        <v>1.02</v>
      </c>
      <c r="BS48">
        <v>0.4</v>
      </c>
      <c r="BT48">
        <v>0</v>
      </c>
      <c r="BU48">
        <v>0</v>
      </c>
      <c r="BV48">
        <v>0</v>
      </c>
      <c r="BW48">
        <f t="shared" si="2"/>
        <v>57.44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117.712914</v>
      </c>
      <c r="L49">
        <v>366.869193</v>
      </c>
      <c r="M49">
        <v>46</v>
      </c>
      <c r="N49">
        <v>118.125</v>
      </c>
      <c r="O49">
        <v>123.66562500000001</v>
      </c>
      <c r="P49">
        <v>139.31</v>
      </c>
      <c r="Q49">
        <v>12.581810000000001</v>
      </c>
      <c r="R49">
        <v>24.617699999999999</v>
      </c>
      <c r="S49">
        <v>15.5905</v>
      </c>
      <c r="T49">
        <v>0</v>
      </c>
      <c r="U49">
        <v>345.375</v>
      </c>
      <c r="V49">
        <v>15.463198999999999</v>
      </c>
      <c r="W49">
        <v>22.307200000000002</v>
      </c>
      <c r="X49">
        <v>126.25375</v>
      </c>
      <c r="Y49">
        <v>0</v>
      </c>
      <c r="Z49">
        <v>6.5537999999999998</v>
      </c>
      <c r="AA49">
        <v>0</v>
      </c>
      <c r="AB49">
        <v>13.17004</v>
      </c>
      <c r="AC49">
        <v>9.6778399999999998</v>
      </c>
      <c r="AD49">
        <v>36.544144000000003</v>
      </c>
      <c r="AE49">
        <v>49.436556000000003</v>
      </c>
      <c r="AF49">
        <v>28.594000000000001</v>
      </c>
      <c r="AG49">
        <v>38.981999999999999</v>
      </c>
      <c r="AH49">
        <v>116.9545</v>
      </c>
      <c r="AI49">
        <v>14.003</v>
      </c>
      <c r="AJ49">
        <v>0</v>
      </c>
      <c r="AK49">
        <v>0</v>
      </c>
      <c r="AL49">
        <v>58.1</v>
      </c>
      <c r="AM49">
        <v>0</v>
      </c>
      <c r="AN49">
        <v>0.80345999999999995</v>
      </c>
      <c r="AO49">
        <v>29.106000000000002</v>
      </c>
      <c r="AP49">
        <v>0</v>
      </c>
      <c r="AQ49">
        <v>31.122</v>
      </c>
      <c r="AR49">
        <v>26.495999999999999</v>
      </c>
      <c r="AS49">
        <v>32.553840000000001</v>
      </c>
      <c r="AT49">
        <v>7.9104000000000001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57</v>
      </c>
      <c r="BA49">
        <f t="shared" si="1"/>
        <v>2030.8794710000002</v>
      </c>
      <c r="BB49">
        <v>46</v>
      </c>
      <c r="BD49">
        <v>8.0299999999999994</v>
      </c>
      <c r="BE49">
        <v>4.07</v>
      </c>
      <c r="BF49">
        <v>1.35</v>
      </c>
      <c r="BG49">
        <v>1.98</v>
      </c>
      <c r="BH49">
        <v>5.26</v>
      </c>
      <c r="BI49">
        <v>4.78</v>
      </c>
      <c r="BJ49">
        <v>2.81</v>
      </c>
      <c r="BK49">
        <v>3.07</v>
      </c>
      <c r="BL49">
        <v>1.49</v>
      </c>
      <c r="BM49">
        <v>0</v>
      </c>
      <c r="BN49">
        <v>0.5</v>
      </c>
      <c r="BO49">
        <v>14.1</v>
      </c>
      <c r="BP49">
        <v>3.73</v>
      </c>
      <c r="BQ49">
        <v>4.41</v>
      </c>
      <c r="BR49">
        <v>1.02</v>
      </c>
      <c r="BS49">
        <v>0.4</v>
      </c>
      <c r="BT49">
        <v>0</v>
      </c>
      <c r="BU49">
        <v>0</v>
      </c>
      <c r="BV49">
        <v>0</v>
      </c>
      <c r="BW49">
        <f t="shared" si="2"/>
        <v>57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117.688462</v>
      </c>
      <c r="L50">
        <v>366.869193</v>
      </c>
      <c r="M50">
        <v>46</v>
      </c>
      <c r="N50">
        <v>118.125</v>
      </c>
      <c r="O50">
        <v>123.66562500000001</v>
      </c>
      <c r="P50">
        <v>139.31</v>
      </c>
      <c r="Q50">
        <v>12.581810000000001</v>
      </c>
      <c r="R50">
        <v>24.617699999999999</v>
      </c>
      <c r="S50">
        <v>15.5905</v>
      </c>
      <c r="T50">
        <v>0</v>
      </c>
      <c r="U50">
        <v>345.375</v>
      </c>
      <c r="V50">
        <v>15.463198999999999</v>
      </c>
      <c r="W50">
        <v>22.307200000000002</v>
      </c>
      <c r="X50">
        <v>126.25375</v>
      </c>
      <c r="Y50">
        <v>0</v>
      </c>
      <c r="Z50">
        <v>6.5537999999999998</v>
      </c>
      <c r="AA50">
        <v>0</v>
      </c>
      <c r="AB50">
        <v>13.17004</v>
      </c>
      <c r="AC50">
        <v>9.6778399999999998</v>
      </c>
      <c r="AD50">
        <v>36.544144000000003</v>
      </c>
      <c r="AE50">
        <v>49.436556000000003</v>
      </c>
      <c r="AF50">
        <v>28.594000000000001</v>
      </c>
      <c r="AG50">
        <v>38.981999999999999</v>
      </c>
      <c r="AH50">
        <v>116.9545</v>
      </c>
      <c r="AI50">
        <v>14.003</v>
      </c>
      <c r="AJ50">
        <v>0</v>
      </c>
      <c r="AK50">
        <v>0</v>
      </c>
      <c r="AL50">
        <v>58.1</v>
      </c>
      <c r="AM50">
        <v>0</v>
      </c>
      <c r="AN50">
        <v>0.80345999999999995</v>
      </c>
      <c r="AO50">
        <v>29.106000000000002</v>
      </c>
      <c r="AP50">
        <v>0</v>
      </c>
      <c r="AQ50">
        <v>31.122</v>
      </c>
      <c r="AR50">
        <v>26.495999999999999</v>
      </c>
      <c r="AS50">
        <v>32.553840000000001</v>
      </c>
      <c r="AT50">
        <v>7.9104000000000001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57</v>
      </c>
      <c r="BA50">
        <f t="shared" si="1"/>
        <v>2030.8550190000005</v>
      </c>
      <c r="BB50">
        <v>47</v>
      </c>
      <c r="BD50">
        <v>8.0299999999999994</v>
      </c>
      <c r="BE50">
        <v>4.07</v>
      </c>
      <c r="BF50">
        <v>1.35</v>
      </c>
      <c r="BG50">
        <v>1.98</v>
      </c>
      <c r="BH50">
        <v>5.26</v>
      </c>
      <c r="BI50">
        <v>4.78</v>
      </c>
      <c r="BJ50">
        <v>2.81</v>
      </c>
      <c r="BK50">
        <v>3.07</v>
      </c>
      <c r="BL50">
        <v>1.49</v>
      </c>
      <c r="BM50">
        <v>0</v>
      </c>
      <c r="BN50">
        <v>0.5</v>
      </c>
      <c r="BO50">
        <v>14.1</v>
      </c>
      <c r="BP50">
        <v>3.73</v>
      </c>
      <c r="BQ50">
        <v>4.41</v>
      </c>
      <c r="BR50">
        <v>1.02</v>
      </c>
      <c r="BS50">
        <v>0.4</v>
      </c>
      <c r="BT50">
        <v>0</v>
      </c>
      <c r="BU50">
        <v>0</v>
      </c>
      <c r="BV50">
        <v>0</v>
      </c>
      <c r="BW50">
        <f t="shared" si="2"/>
        <v>57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117.780984</v>
      </c>
      <c r="L51">
        <v>366.869193</v>
      </c>
      <c r="M51">
        <v>46</v>
      </c>
      <c r="N51">
        <v>118.125</v>
      </c>
      <c r="O51">
        <v>123.66562500000001</v>
      </c>
      <c r="P51">
        <v>139.31</v>
      </c>
      <c r="Q51">
        <v>12.581810000000001</v>
      </c>
      <c r="R51">
        <v>24.617699999999999</v>
      </c>
      <c r="S51">
        <v>15.5905</v>
      </c>
      <c r="T51">
        <v>0</v>
      </c>
      <c r="U51">
        <v>345.375</v>
      </c>
      <c r="V51">
        <v>15.463198999999999</v>
      </c>
      <c r="W51">
        <v>22.307200000000002</v>
      </c>
      <c r="X51">
        <v>126.25375</v>
      </c>
      <c r="Y51">
        <v>0</v>
      </c>
      <c r="Z51">
        <v>6.5537999999999998</v>
      </c>
      <c r="AA51">
        <v>0</v>
      </c>
      <c r="AB51">
        <v>13.17004</v>
      </c>
      <c r="AC51">
        <v>9.6778399999999998</v>
      </c>
      <c r="AD51">
        <v>36.544144000000003</v>
      </c>
      <c r="AE51">
        <v>49.436556000000003</v>
      </c>
      <c r="AF51">
        <v>28.594000000000001</v>
      </c>
      <c r="AG51">
        <v>38.981999999999999</v>
      </c>
      <c r="AH51">
        <v>116.9545</v>
      </c>
      <c r="AI51">
        <v>14.003</v>
      </c>
      <c r="AJ51">
        <v>0</v>
      </c>
      <c r="AK51">
        <v>0</v>
      </c>
      <c r="AL51">
        <v>58.1</v>
      </c>
      <c r="AM51">
        <v>0</v>
      </c>
      <c r="AN51">
        <v>0.80345999999999995</v>
      </c>
      <c r="AO51">
        <v>29.106000000000002</v>
      </c>
      <c r="AP51">
        <v>0</v>
      </c>
      <c r="AQ51">
        <v>31.122</v>
      </c>
      <c r="AR51">
        <v>26.495999999999999</v>
      </c>
      <c r="AS51">
        <v>21.523199999999999</v>
      </c>
      <c r="AT51">
        <v>7.9104000000000001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56.989999999999995</v>
      </c>
      <c r="BA51">
        <f t="shared" si="1"/>
        <v>2019.9069010000005</v>
      </c>
      <c r="BB51">
        <v>48</v>
      </c>
      <c r="BD51">
        <v>8.0299999999999994</v>
      </c>
      <c r="BE51">
        <v>4.07</v>
      </c>
      <c r="BF51">
        <v>1.34</v>
      </c>
      <c r="BG51">
        <v>1.98</v>
      </c>
      <c r="BH51">
        <v>5.26</v>
      </c>
      <c r="BI51">
        <v>4.78</v>
      </c>
      <c r="BJ51">
        <v>2.81</v>
      </c>
      <c r="BK51">
        <v>3.07</v>
      </c>
      <c r="BL51">
        <v>1.49</v>
      </c>
      <c r="BM51">
        <v>0</v>
      </c>
      <c r="BN51">
        <v>0.5</v>
      </c>
      <c r="BO51">
        <v>14.1</v>
      </c>
      <c r="BP51">
        <v>3.73</v>
      </c>
      <c r="BQ51">
        <v>4.41</v>
      </c>
      <c r="BR51">
        <v>1.02</v>
      </c>
      <c r="BS51">
        <v>0.4</v>
      </c>
      <c r="BT51">
        <v>0</v>
      </c>
      <c r="BU51">
        <v>0</v>
      </c>
      <c r="BV51">
        <v>0</v>
      </c>
      <c r="BW51">
        <f t="shared" si="2"/>
        <v>56.989999999999995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117.756677</v>
      </c>
      <c r="L52">
        <v>366.869193</v>
      </c>
      <c r="M52">
        <v>46</v>
      </c>
      <c r="N52">
        <v>118.125</v>
      </c>
      <c r="O52">
        <v>123.66562500000001</v>
      </c>
      <c r="P52">
        <v>139.31</v>
      </c>
      <c r="Q52">
        <v>12.581810000000001</v>
      </c>
      <c r="R52">
        <v>24.617699999999999</v>
      </c>
      <c r="S52">
        <v>15.5905</v>
      </c>
      <c r="T52">
        <v>0</v>
      </c>
      <c r="U52">
        <v>345.375</v>
      </c>
      <c r="V52">
        <v>15.463198999999999</v>
      </c>
      <c r="W52">
        <v>22.307200000000002</v>
      </c>
      <c r="X52">
        <v>126.25375</v>
      </c>
      <c r="Y52">
        <v>0</v>
      </c>
      <c r="Z52">
        <v>6.5537999999999998</v>
      </c>
      <c r="AA52">
        <v>0</v>
      </c>
      <c r="AB52">
        <v>13.0634</v>
      </c>
      <c r="AC52">
        <v>9.6778399999999998</v>
      </c>
      <c r="AD52">
        <v>36.544144000000003</v>
      </c>
      <c r="AE52">
        <v>49.436556000000003</v>
      </c>
      <c r="AF52">
        <v>28.594000000000001</v>
      </c>
      <c r="AG52">
        <v>38.981999999999999</v>
      </c>
      <c r="AH52">
        <v>116.9545</v>
      </c>
      <c r="AI52">
        <v>14.003</v>
      </c>
      <c r="AJ52">
        <v>0</v>
      </c>
      <c r="AK52">
        <v>0</v>
      </c>
      <c r="AL52">
        <v>58.1</v>
      </c>
      <c r="AM52">
        <v>0</v>
      </c>
      <c r="AN52">
        <v>0.80345999999999995</v>
      </c>
      <c r="AO52">
        <v>29.106000000000002</v>
      </c>
      <c r="AP52">
        <v>0</v>
      </c>
      <c r="AQ52">
        <v>31.122</v>
      </c>
      <c r="AR52">
        <v>26.495999999999999</v>
      </c>
      <c r="AS52">
        <v>21.523199999999999</v>
      </c>
      <c r="AT52">
        <v>7.9104000000000001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56.989999999999995</v>
      </c>
      <c r="BA52">
        <f t="shared" si="1"/>
        <v>2019.7759540000004</v>
      </c>
      <c r="BB52">
        <v>49</v>
      </c>
      <c r="BD52">
        <v>8.0299999999999994</v>
      </c>
      <c r="BE52">
        <v>4.07</v>
      </c>
      <c r="BF52">
        <v>1.34</v>
      </c>
      <c r="BG52">
        <v>1.98</v>
      </c>
      <c r="BH52">
        <v>5.26</v>
      </c>
      <c r="BI52">
        <v>4.78</v>
      </c>
      <c r="BJ52">
        <v>2.81</v>
      </c>
      <c r="BK52">
        <v>3.07</v>
      </c>
      <c r="BL52">
        <v>1.49</v>
      </c>
      <c r="BM52">
        <v>0</v>
      </c>
      <c r="BN52">
        <v>0.5</v>
      </c>
      <c r="BO52">
        <v>14.1</v>
      </c>
      <c r="BP52">
        <v>3.73</v>
      </c>
      <c r="BQ52">
        <v>4.41</v>
      </c>
      <c r="BR52">
        <v>1.02</v>
      </c>
      <c r="BS52">
        <v>0.4</v>
      </c>
      <c r="BT52">
        <v>0</v>
      </c>
      <c r="BU52">
        <v>0</v>
      </c>
      <c r="BV52">
        <v>0</v>
      </c>
      <c r="BW52">
        <f t="shared" si="2"/>
        <v>56.989999999999995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117.780984</v>
      </c>
      <c r="L53">
        <v>366.86624499999999</v>
      </c>
      <c r="M53">
        <v>46</v>
      </c>
      <c r="N53">
        <v>118.125</v>
      </c>
      <c r="O53">
        <v>123.66562500000001</v>
      </c>
      <c r="P53">
        <v>139.31</v>
      </c>
      <c r="Q53">
        <v>12.60181</v>
      </c>
      <c r="R53">
        <v>24.677700000000002</v>
      </c>
      <c r="S53">
        <v>15.6305</v>
      </c>
      <c r="T53">
        <v>0</v>
      </c>
      <c r="U53">
        <v>345.375</v>
      </c>
      <c r="V53">
        <v>15.463198999999999</v>
      </c>
      <c r="W53">
        <v>22.307200000000002</v>
      </c>
      <c r="X53">
        <v>126.25375</v>
      </c>
      <c r="Y53">
        <v>0</v>
      </c>
      <c r="Z53">
        <v>6.5537999999999998</v>
      </c>
      <c r="AA53">
        <v>0</v>
      </c>
      <c r="AB53">
        <v>13.0634</v>
      </c>
      <c r="AC53">
        <v>9.6778399999999998</v>
      </c>
      <c r="AD53">
        <v>36.544144000000003</v>
      </c>
      <c r="AE53">
        <v>49.436556000000003</v>
      </c>
      <c r="AF53">
        <v>28.594000000000001</v>
      </c>
      <c r="AG53">
        <v>38.981999999999999</v>
      </c>
      <c r="AH53">
        <v>116.9545</v>
      </c>
      <c r="AI53">
        <v>0</v>
      </c>
      <c r="AJ53">
        <v>0</v>
      </c>
      <c r="AK53">
        <v>0</v>
      </c>
      <c r="AL53">
        <v>58.1</v>
      </c>
      <c r="AM53">
        <v>0</v>
      </c>
      <c r="AN53">
        <v>0.80345999999999995</v>
      </c>
      <c r="AO53">
        <v>29.106000000000002</v>
      </c>
      <c r="AP53">
        <v>0</v>
      </c>
      <c r="AQ53">
        <v>31.122</v>
      </c>
      <c r="AR53">
        <v>26.495999999999999</v>
      </c>
      <c r="AS53">
        <v>21.523199999999999</v>
      </c>
      <c r="AT53">
        <v>7.9104000000000001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56.989999999999995</v>
      </c>
      <c r="BA53">
        <f t="shared" si="1"/>
        <v>2005.9143130000002</v>
      </c>
      <c r="BB53">
        <v>50</v>
      </c>
      <c r="BD53">
        <v>8.0299999999999994</v>
      </c>
      <c r="BE53">
        <v>4.07</v>
      </c>
      <c r="BF53">
        <v>1.34</v>
      </c>
      <c r="BG53">
        <v>1.98</v>
      </c>
      <c r="BH53">
        <v>5.26</v>
      </c>
      <c r="BI53">
        <v>4.78</v>
      </c>
      <c r="BJ53">
        <v>2.81</v>
      </c>
      <c r="BK53">
        <v>3.07</v>
      </c>
      <c r="BL53">
        <v>1.49</v>
      </c>
      <c r="BM53">
        <v>0</v>
      </c>
      <c r="BN53">
        <v>0.5</v>
      </c>
      <c r="BO53">
        <v>14.1</v>
      </c>
      <c r="BP53">
        <v>3.73</v>
      </c>
      <c r="BQ53">
        <v>4.41</v>
      </c>
      <c r="BR53">
        <v>1.02</v>
      </c>
      <c r="BS53">
        <v>0.4</v>
      </c>
      <c r="BT53">
        <v>0</v>
      </c>
      <c r="BU53">
        <v>0</v>
      </c>
      <c r="BV53">
        <v>0</v>
      </c>
      <c r="BW53">
        <f t="shared" si="2"/>
        <v>56.989999999999995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117.756677</v>
      </c>
      <c r="L54">
        <v>366.86624499999999</v>
      </c>
      <c r="M54">
        <v>46</v>
      </c>
      <c r="N54">
        <v>118.125</v>
      </c>
      <c r="O54">
        <v>123.66562500000001</v>
      </c>
      <c r="P54">
        <v>139.31</v>
      </c>
      <c r="Q54">
        <v>12.60181</v>
      </c>
      <c r="R54">
        <v>24.677700000000002</v>
      </c>
      <c r="S54">
        <v>15.6305</v>
      </c>
      <c r="T54">
        <v>0</v>
      </c>
      <c r="U54">
        <v>345.375</v>
      </c>
      <c r="V54">
        <v>15.463198999999999</v>
      </c>
      <c r="W54">
        <v>22.307200000000002</v>
      </c>
      <c r="X54">
        <v>126.25375</v>
      </c>
      <c r="Y54">
        <v>0</v>
      </c>
      <c r="Z54">
        <v>6.5537999999999998</v>
      </c>
      <c r="AA54">
        <v>0</v>
      </c>
      <c r="AB54">
        <v>13.0634</v>
      </c>
      <c r="AC54">
        <v>9.6778399999999998</v>
      </c>
      <c r="AD54">
        <v>36.544144000000003</v>
      </c>
      <c r="AE54">
        <v>49.436556000000003</v>
      </c>
      <c r="AF54">
        <v>28.594000000000001</v>
      </c>
      <c r="AG54">
        <v>38.981999999999999</v>
      </c>
      <c r="AH54">
        <v>116.9545</v>
      </c>
      <c r="AI54">
        <v>0</v>
      </c>
      <c r="AJ54">
        <v>0</v>
      </c>
      <c r="AK54">
        <v>0</v>
      </c>
      <c r="AL54">
        <v>58.1</v>
      </c>
      <c r="AM54">
        <v>0</v>
      </c>
      <c r="AN54">
        <v>0.80345999999999995</v>
      </c>
      <c r="AO54">
        <v>29.106000000000002</v>
      </c>
      <c r="AP54">
        <v>0</v>
      </c>
      <c r="AQ54">
        <v>31.122</v>
      </c>
      <c r="AR54">
        <v>26.495999999999999</v>
      </c>
      <c r="AS54">
        <v>21.523199999999999</v>
      </c>
      <c r="AT54">
        <v>7.9104000000000001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57.019999999999996</v>
      </c>
      <c r="BA54">
        <f t="shared" si="1"/>
        <v>2005.9200060000005</v>
      </c>
      <c r="BB54">
        <v>51</v>
      </c>
      <c r="BD54">
        <v>8.0299999999999994</v>
      </c>
      <c r="BE54">
        <v>4.07</v>
      </c>
      <c r="BF54">
        <v>1.34</v>
      </c>
      <c r="BG54">
        <v>1.98</v>
      </c>
      <c r="BH54">
        <v>5.26</v>
      </c>
      <c r="BI54">
        <v>4.78</v>
      </c>
      <c r="BJ54">
        <v>2.81</v>
      </c>
      <c r="BK54">
        <v>3.08</v>
      </c>
      <c r="BL54">
        <v>1.51</v>
      </c>
      <c r="BM54">
        <v>0</v>
      </c>
      <c r="BN54">
        <v>0.5</v>
      </c>
      <c r="BO54">
        <v>14.1</v>
      </c>
      <c r="BP54">
        <v>3.73</v>
      </c>
      <c r="BQ54">
        <v>4.41</v>
      </c>
      <c r="BR54">
        <v>1.02</v>
      </c>
      <c r="BS54">
        <v>0.4</v>
      </c>
      <c r="BT54">
        <v>0</v>
      </c>
      <c r="BU54">
        <v>0</v>
      </c>
      <c r="BV54">
        <v>0</v>
      </c>
      <c r="BW54">
        <f t="shared" si="2"/>
        <v>57.019999999999996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105</v>
      </c>
      <c r="L55">
        <v>366.86624499999999</v>
      </c>
      <c r="M55">
        <v>46</v>
      </c>
      <c r="N55">
        <v>118.125</v>
      </c>
      <c r="O55">
        <v>123.66562500000001</v>
      </c>
      <c r="P55">
        <v>139.31</v>
      </c>
      <c r="Q55">
        <v>12.60181</v>
      </c>
      <c r="R55">
        <v>24.677700000000002</v>
      </c>
      <c r="S55">
        <v>15.6305</v>
      </c>
      <c r="T55">
        <v>0</v>
      </c>
      <c r="U55">
        <v>345.375</v>
      </c>
      <c r="V55">
        <v>15.463198999999999</v>
      </c>
      <c r="W55">
        <v>22.307200000000002</v>
      </c>
      <c r="X55">
        <v>126.25375</v>
      </c>
      <c r="Y55">
        <v>0</v>
      </c>
      <c r="Z55">
        <v>6.5537999999999998</v>
      </c>
      <c r="AA55">
        <v>0</v>
      </c>
      <c r="AB55">
        <v>13.0634</v>
      </c>
      <c r="AC55">
        <v>9.6778399999999998</v>
      </c>
      <c r="AD55">
        <v>36.544144000000003</v>
      </c>
      <c r="AE55">
        <v>49.436556000000003</v>
      </c>
      <c r="AF55">
        <v>28.594000000000001</v>
      </c>
      <c r="AG55">
        <v>38.981999999999999</v>
      </c>
      <c r="AH55">
        <v>116.9545</v>
      </c>
      <c r="AI55">
        <v>0</v>
      </c>
      <c r="AJ55">
        <v>0</v>
      </c>
      <c r="AK55">
        <v>0</v>
      </c>
      <c r="AL55">
        <v>58.1</v>
      </c>
      <c r="AM55">
        <v>0</v>
      </c>
      <c r="AN55">
        <v>0.80345999999999995</v>
      </c>
      <c r="AO55">
        <v>29.106000000000002</v>
      </c>
      <c r="AP55">
        <v>0</v>
      </c>
      <c r="AQ55">
        <v>31.122</v>
      </c>
      <c r="AR55">
        <v>26.495999999999999</v>
      </c>
      <c r="AS55">
        <v>21.523199999999999</v>
      </c>
      <c r="AT55">
        <v>7.9104000000000001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57.019999999999996</v>
      </c>
      <c r="BA55">
        <f t="shared" si="1"/>
        <v>1993.1633290000002</v>
      </c>
      <c r="BB55">
        <v>52</v>
      </c>
      <c r="BD55">
        <v>8.0299999999999994</v>
      </c>
      <c r="BE55">
        <v>4.07</v>
      </c>
      <c r="BF55">
        <v>1.34</v>
      </c>
      <c r="BG55">
        <v>1.98</v>
      </c>
      <c r="BH55">
        <v>5.26</v>
      </c>
      <c r="BI55">
        <v>4.78</v>
      </c>
      <c r="BJ55">
        <v>2.81</v>
      </c>
      <c r="BK55">
        <v>3.08</v>
      </c>
      <c r="BL55">
        <v>1.51</v>
      </c>
      <c r="BM55">
        <v>0</v>
      </c>
      <c r="BN55">
        <v>0.5</v>
      </c>
      <c r="BO55">
        <v>14.1</v>
      </c>
      <c r="BP55">
        <v>3.73</v>
      </c>
      <c r="BQ55">
        <v>4.41</v>
      </c>
      <c r="BR55">
        <v>1.02</v>
      </c>
      <c r="BS55">
        <v>0.4</v>
      </c>
      <c r="BT55">
        <v>0</v>
      </c>
      <c r="BU55">
        <v>0</v>
      </c>
      <c r="BV55">
        <v>0</v>
      </c>
      <c r="BW55">
        <f t="shared" si="2"/>
        <v>57.019999999999996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105</v>
      </c>
      <c r="L56">
        <v>366.86624499999999</v>
      </c>
      <c r="M56">
        <v>46</v>
      </c>
      <c r="N56">
        <v>118.125</v>
      </c>
      <c r="O56">
        <v>123.66562500000001</v>
      </c>
      <c r="P56">
        <v>139.31</v>
      </c>
      <c r="Q56">
        <v>12.60181</v>
      </c>
      <c r="R56">
        <v>24.677700000000002</v>
      </c>
      <c r="S56">
        <v>15.6305</v>
      </c>
      <c r="T56">
        <v>0</v>
      </c>
      <c r="U56">
        <v>345.375</v>
      </c>
      <c r="V56">
        <v>15.463198999999999</v>
      </c>
      <c r="W56">
        <v>22.307200000000002</v>
      </c>
      <c r="X56">
        <v>126.25375</v>
      </c>
      <c r="Y56">
        <v>0</v>
      </c>
      <c r="Z56">
        <v>6.5537999999999998</v>
      </c>
      <c r="AA56">
        <v>0</v>
      </c>
      <c r="AB56">
        <v>13.0634</v>
      </c>
      <c r="AC56">
        <v>9.6778399999999998</v>
      </c>
      <c r="AD56">
        <v>36.544144000000003</v>
      </c>
      <c r="AE56">
        <v>49.436556000000003</v>
      </c>
      <c r="AF56">
        <v>28.594000000000001</v>
      </c>
      <c r="AG56">
        <v>38.981999999999999</v>
      </c>
      <c r="AH56">
        <v>116.9545</v>
      </c>
      <c r="AI56">
        <v>0</v>
      </c>
      <c r="AJ56">
        <v>0</v>
      </c>
      <c r="AK56">
        <v>0</v>
      </c>
      <c r="AL56">
        <v>58.1</v>
      </c>
      <c r="AM56">
        <v>0</v>
      </c>
      <c r="AN56">
        <v>0.80345999999999995</v>
      </c>
      <c r="AO56">
        <v>29.106000000000002</v>
      </c>
      <c r="AP56">
        <v>0</v>
      </c>
      <c r="AQ56">
        <v>31.122</v>
      </c>
      <c r="AR56">
        <v>26.495999999999999</v>
      </c>
      <c r="AS56">
        <v>21.523199999999999</v>
      </c>
      <c r="AT56">
        <v>7.9104000000000001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57.019999999999996</v>
      </c>
      <c r="BA56">
        <f t="shared" si="1"/>
        <v>1993.1633290000002</v>
      </c>
      <c r="BB56">
        <v>53</v>
      </c>
      <c r="BD56">
        <v>8.0299999999999994</v>
      </c>
      <c r="BE56">
        <v>4.07</v>
      </c>
      <c r="BF56">
        <v>1.34</v>
      </c>
      <c r="BG56">
        <v>1.98</v>
      </c>
      <c r="BH56">
        <v>5.26</v>
      </c>
      <c r="BI56">
        <v>4.78</v>
      </c>
      <c r="BJ56">
        <v>2.81</v>
      </c>
      <c r="BK56">
        <v>3.08</v>
      </c>
      <c r="BL56">
        <v>1.51</v>
      </c>
      <c r="BM56">
        <v>0</v>
      </c>
      <c r="BN56">
        <v>0.5</v>
      </c>
      <c r="BO56">
        <v>14.1</v>
      </c>
      <c r="BP56">
        <v>3.73</v>
      </c>
      <c r="BQ56">
        <v>4.41</v>
      </c>
      <c r="BR56">
        <v>1.02</v>
      </c>
      <c r="BS56">
        <v>0.4</v>
      </c>
      <c r="BT56">
        <v>0</v>
      </c>
      <c r="BU56">
        <v>0</v>
      </c>
      <c r="BV56">
        <v>0</v>
      </c>
      <c r="BW56">
        <f t="shared" si="2"/>
        <v>57.019999999999996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105</v>
      </c>
      <c r="L57">
        <v>366.86624499999999</v>
      </c>
      <c r="M57">
        <v>46</v>
      </c>
      <c r="N57">
        <v>118.125</v>
      </c>
      <c r="O57">
        <v>123.66562500000001</v>
      </c>
      <c r="P57">
        <v>139.31</v>
      </c>
      <c r="Q57">
        <v>12.60181</v>
      </c>
      <c r="R57">
        <v>24.677700000000002</v>
      </c>
      <c r="S57">
        <v>15.6305</v>
      </c>
      <c r="T57">
        <v>0</v>
      </c>
      <c r="U57">
        <v>345.375</v>
      </c>
      <c r="V57">
        <v>15.463198999999999</v>
      </c>
      <c r="W57">
        <v>22.307200000000002</v>
      </c>
      <c r="X57">
        <v>126.25375</v>
      </c>
      <c r="Y57">
        <v>0</v>
      </c>
      <c r="Z57">
        <v>6.5537999999999998</v>
      </c>
      <c r="AA57">
        <v>0</v>
      </c>
      <c r="AB57">
        <v>13.0634</v>
      </c>
      <c r="AC57">
        <v>9.6778399999999998</v>
      </c>
      <c r="AD57">
        <v>36.544144000000003</v>
      </c>
      <c r="AE57">
        <v>49.436556000000003</v>
      </c>
      <c r="AF57">
        <v>28.594000000000001</v>
      </c>
      <c r="AG57">
        <v>38.981999999999999</v>
      </c>
      <c r="AH57">
        <v>116.9545</v>
      </c>
      <c r="AI57">
        <v>0</v>
      </c>
      <c r="AJ57">
        <v>0</v>
      </c>
      <c r="AK57">
        <v>0</v>
      </c>
      <c r="AL57">
        <v>58.1</v>
      </c>
      <c r="AM57">
        <v>0</v>
      </c>
      <c r="AN57">
        <v>0.80345999999999995</v>
      </c>
      <c r="AO57">
        <v>29.106000000000002</v>
      </c>
      <c r="AP57">
        <v>0</v>
      </c>
      <c r="AQ57">
        <v>31.122</v>
      </c>
      <c r="AR57">
        <v>33.119999999999997</v>
      </c>
      <c r="AS57">
        <v>21.523199999999999</v>
      </c>
      <c r="AT57">
        <v>7.9104000000000001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57.019999999999996</v>
      </c>
      <c r="BA57">
        <f t="shared" si="1"/>
        <v>1999.787329</v>
      </c>
      <c r="BB57">
        <v>54</v>
      </c>
      <c r="BD57">
        <v>8.0299999999999994</v>
      </c>
      <c r="BE57">
        <v>4.07</v>
      </c>
      <c r="BF57">
        <v>1.34</v>
      </c>
      <c r="BG57">
        <v>1.98</v>
      </c>
      <c r="BH57">
        <v>5.26</v>
      </c>
      <c r="BI57">
        <v>4.78</v>
      </c>
      <c r="BJ57">
        <v>2.81</v>
      </c>
      <c r="BK57">
        <v>3.08</v>
      </c>
      <c r="BL57">
        <v>1.51</v>
      </c>
      <c r="BM57">
        <v>0</v>
      </c>
      <c r="BN57">
        <v>0.5</v>
      </c>
      <c r="BO57">
        <v>14.1</v>
      </c>
      <c r="BP57">
        <v>3.73</v>
      </c>
      <c r="BQ57">
        <v>4.41</v>
      </c>
      <c r="BR57">
        <v>1.02</v>
      </c>
      <c r="BS57">
        <v>0.4</v>
      </c>
      <c r="BT57">
        <v>0</v>
      </c>
      <c r="BU57">
        <v>0</v>
      </c>
      <c r="BV57">
        <v>0</v>
      </c>
      <c r="BW57">
        <f t="shared" si="2"/>
        <v>57.019999999999996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105</v>
      </c>
      <c r="L58">
        <v>366.86624499999999</v>
      </c>
      <c r="M58">
        <v>46</v>
      </c>
      <c r="N58">
        <v>118.125</v>
      </c>
      <c r="O58">
        <v>123.66562500000001</v>
      </c>
      <c r="P58">
        <v>139.31</v>
      </c>
      <c r="Q58">
        <v>12.60181</v>
      </c>
      <c r="R58">
        <v>24.677700000000002</v>
      </c>
      <c r="S58">
        <v>15.6305</v>
      </c>
      <c r="T58">
        <v>0</v>
      </c>
      <c r="U58">
        <v>345.375</v>
      </c>
      <c r="V58">
        <v>15.463198999999999</v>
      </c>
      <c r="W58">
        <v>22.307200000000002</v>
      </c>
      <c r="X58">
        <v>126.25375</v>
      </c>
      <c r="Y58">
        <v>0</v>
      </c>
      <c r="Z58">
        <v>6.5537999999999998</v>
      </c>
      <c r="AA58">
        <v>0</v>
      </c>
      <c r="AB58">
        <v>13.0634</v>
      </c>
      <c r="AC58">
        <v>9.6778399999999998</v>
      </c>
      <c r="AD58">
        <v>36.544144000000003</v>
      </c>
      <c r="AE58">
        <v>49.436556000000003</v>
      </c>
      <c r="AF58">
        <v>28.594000000000001</v>
      </c>
      <c r="AG58">
        <v>38.981999999999999</v>
      </c>
      <c r="AH58">
        <v>116.9545</v>
      </c>
      <c r="AI58">
        <v>0</v>
      </c>
      <c r="AJ58">
        <v>0</v>
      </c>
      <c r="AK58">
        <v>0</v>
      </c>
      <c r="AL58">
        <v>58.1</v>
      </c>
      <c r="AM58">
        <v>0</v>
      </c>
      <c r="AN58">
        <v>0.80345999999999995</v>
      </c>
      <c r="AO58">
        <v>29.106000000000002</v>
      </c>
      <c r="AP58">
        <v>0</v>
      </c>
      <c r="AQ58">
        <v>46.683</v>
      </c>
      <c r="AR58">
        <v>26.495999999999999</v>
      </c>
      <c r="AS58">
        <v>21.523199999999999</v>
      </c>
      <c r="AT58">
        <v>7.9104000000000001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56.84</v>
      </c>
      <c r="BA58">
        <f t="shared" si="1"/>
        <v>2008.5443290000001</v>
      </c>
      <c r="BB58">
        <v>55</v>
      </c>
      <c r="BD58">
        <v>8.0299999999999994</v>
      </c>
      <c r="BE58">
        <v>4.07</v>
      </c>
      <c r="BF58">
        <v>1.34</v>
      </c>
      <c r="BG58">
        <v>1.98</v>
      </c>
      <c r="BH58">
        <v>5.26</v>
      </c>
      <c r="BI58">
        <v>4.78</v>
      </c>
      <c r="BJ58">
        <v>2.81</v>
      </c>
      <c r="BK58">
        <v>2.99</v>
      </c>
      <c r="BL58">
        <v>1.42</v>
      </c>
      <c r="BM58">
        <v>0</v>
      </c>
      <c r="BN58">
        <v>0.5</v>
      </c>
      <c r="BO58">
        <v>14.1</v>
      </c>
      <c r="BP58">
        <v>3.73</v>
      </c>
      <c r="BQ58">
        <v>4.41</v>
      </c>
      <c r="BR58">
        <v>1.02</v>
      </c>
      <c r="BS58">
        <v>0.4</v>
      </c>
      <c r="BT58">
        <v>0</v>
      </c>
      <c r="BU58">
        <v>0</v>
      </c>
      <c r="BV58">
        <v>0</v>
      </c>
      <c r="BW58">
        <f t="shared" si="2"/>
        <v>56.84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107.9528</v>
      </c>
      <c r="L59">
        <v>366.87956000000003</v>
      </c>
      <c r="M59">
        <v>46</v>
      </c>
      <c r="N59">
        <v>118.125</v>
      </c>
      <c r="O59">
        <v>123.66562500000001</v>
      </c>
      <c r="P59">
        <v>139.31</v>
      </c>
      <c r="Q59">
        <v>17.30181</v>
      </c>
      <c r="R59">
        <v>34.683</v>
      </c>
      <c r="S59">
        <v>21.727</v>
      </c>
      <c r="T59">
        <v>0</v>
      </c>
      <c r="U59">
        <v>348.97500000000002</v>
      </c>
      <c r="V59">
        <v>15.463198999999999</v>
      </c>
      <c r="W59">
        <v>22.307200000000002</v>
      </c>
      <c r="X59">
        <v>126.25375</v>
      </c>
      <c r="Y59">
        <v>0</v>
      </c>
      <c r="Z59">
        <v>6.5537999999999998</v>
      </c>
      <c r="AA59">
        <v>0</v>
      </c>
      <c r="AB59">
        <v>13.0634</v>
      </c>
      <c r="AC59">
        <v>9.6778399999999998</v>
      </c>
      <c r="AD59">
        <v>36.544144000000003</v>
      </c>
      <c r="AE59">
        <v>49.436556000000003</v>
      </c>
      <c r="AF59">
        <v>28.594000000000001</v>
      </c>
      <c r="AG59">
        <v>38.981999999999999</v>
      </c>
      <c r="AH59">
        <v>116.9545</v>
      </c>
      <c r="AI59">
        <v>0</v>
      </c>
      <c r="AJ59">
        <v>0</v>
      </c>
      <c r="AK59">
        <v>0</v>
      </c>
      <c r="AL59">
        <v>58.1</v>
      </c>
      <c r="AM59">
        <v>0</v>
      </c>
      <c r="AN59">
        <v>0.80345999999999995</v>
      </c>
      <c r="AO59">
        <v>29.106000000000002</v>
      </c>
      <c r="AP59">
        <v>0</v>
      </c>
      <c r="AQ59">
        <v>46.683</v>
      </c>
      <c r="AR59">
        <v>26.495999999999999</v>
      </c>
      <c r="AS59">
        <v>21.523199999999999</v>
      </c>
      <c r="AT59">
        <v>7.9104000000000001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56.84</v>
      </c>
      <c r="BA59">
        <f t="shared" si="1"/>
        <v>2035.9122440000003</v>
      </c>
      <c r="BB59">
        <v>56</v>
      </c>
      <c r="BD59">
        <v>8.0299999999999994</v>
      </c>
      <c r="BE59">
        <v>4.07</v>
      </c>
      <c r="BF59">
        <v>1.34</v>
      </c>
      <c r="BG59">
        <v>1.98</v>
      </c>
      <c r="BH59">
        <v>5.26</v>
      </c>
      <c r="BI59">
        <v>4.78</v>
      </c>
      <c r="BJ59">
        <v>2.81</v>
      </c>
      <c r="BK59">
        <v>2.99</v>
      </c>
      <c r="BL59">
        <v>1.42</v>
      </c>
      <c r="BM59">
        <v>0</v>
      </c>
      <c r="BN59">
        <v>0.5</v>
      </c>
      <c r="BO59">
        <v>14.1</v>
      </c>
      <c r="BP59">
        <v>3.73</v>
      </c>
      <c r="BQ59">
        <v>4.41</v>
      </c>
      <c r="BR59">
        <v>1.02</v>
      </c>
      <c r="BS59">
        <v>0.4</v>
      </c>
      <c r="BT59">
        <v>0</v>
      </c>
      <c r="BU59">
        <v>0</v>
      </c>
      <c r="BV59">
        <v>0</v>
      </c>
      <c r="BW59">
        <f t="shared" si="2"/>
        <v>56.84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107.9528</v>
      </c>
      <c r="L60">
        <v>366.87956000000003</v>
      </c>
      <c r="M60">
        <v>46</v>
      </c>
      <c r="N60">
        <v>118.125</v>
      </c>
      <c r="O60">
        <v>123.66562500000001</v>
      </c>
      <c r="P60">
        <v>139.31</v>
      </c>
      <c r="Q60">
        <v>17.30181</v>
      </c>
      <c r="R60">
        <v>34.683</v>
      </c>
      <c r="S60">
        <v>21.727</v>
      </c>
      <c r="T60">
        <v>0</v>
      </c>
      <c r="U60">
        <v>348.97500000000002</v>
      </c>
      <c r="V60">
        <v>15.463198999999999</v>
      </c>
      <c r="W60">
        <v>22.307200000000002</v>
      </c>
      <c r="X60">
        <v>126.25375</v>
      </c>
      <c r="Y60">
        <v>0</v>
      </c>
      <c r="Z60">
        <v>6.5537999999999998</v>
      </c>
      <c r="AA60">
        <v>0</v>
      </c>
      <c r="AB60">
        <v>13.0634</v>
      </c>
      <c r="AC60">
        <v>9.6778399999999998</v>
      </c>
      <c r="AD60">
        <v>36.544144000000003</v>
      </c>
      <c r="AE60">
        <v>49.436556000000003</v>
      </c>
      <c r="AF60">
        <v>28.594000000000001</v>
      </c>
      <c r="AG60">
        <v>38.981999999999999</v>
      </c>
      <c r="AH60">
        <v>116.9545</v>
      </c>
      <c r="AI60">
        <v>0</v>
      </c>
      <c r="AJ60">
        <v>0</v>
      </c>
      <c r="AK60">
        <v>0</v>
      </c>
      <c r="AL60">
        <v>58.1</v>
      </c>
      <c r="AM60">
        <v>0</v>
      </c>
      <c r="AN60">
        <v>0.80345999999999995</v>
      </c>
      <c r="AO60">
        <v>29.106000000000002</v>
      </c>
      <c r="AP60">
        <v>0</v>
      </c>
      <c r="AQ60">
        <v>46.683</v>
      </c>
      <c r="AR60">
        <v>26.495999999999999</v>
      </c>
      <c r="AS60">
        <v>21.523199999999999</v>
      </c>
      <c r="AT60">
        <v>7.9104000000000001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56.819999999999993</v>
      </c>
      <c r="BA60">
        <f t="shared" si="1"/>
        <v>2035.8922440000003</v>
      </c>
      <c r="BB60">
        <v>57</v>
      </c>
      <c r="BD60">
        <v>8.0299999999999994</v>
      </c>
      <c r="BE60">
        <v>4.07</v>
      </c>
      <c r="BF60">
        <v>1.34</v>
      </c>
      <c r="BG60">
        <v>1.98</v>
      </c>
      <c r="BH60">
        <v>5.26</v>
      </c>
      <c r="BI60">
        <v>4.78</v>
      </c>
      <c r="BJ60">
        <v>2.81</v>
      </c>
      <c r="BK60">
        <v>2.97</v>
      </c>
      <c r="BL60">
        <v>1.42</v>
      </c>
      <c r="BM60">
        <v>0</v>
      </c>
      <c r="BN60">
        <v>0.5</v>
      </c>
      <c r="BO60">
        <v>14.1</v>
      </c>
      <c r="BP60">
        <v>3.73</v>
      </c>
      <c r="BQ60">
        <v>4.41</v>
      </c>
      <c r="BR60">
        <v>1.02</v>
      </c>
      <c r="BS60">
        <v>0.4</v>
      </c>
      <c r="BT60">
        <v>0</v>
      </c>
      <c r="BU60">
        <v>0</v>
      </c>
      <c r="BV60">
        <v>0</v>
      </c>
      <c r="BW60">
        <f t="shared" si="2"/>
        <v>56.819999999999993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107.9528</v>
      </c>
      <c r="L61">
        <v>387.35</v>
      </c>
      <c r="M61">
        <v>46</v>
      </c>
      <c r="N61">
        <v>118.125</v>
      </c>
      <c r="O61">
        <v>123.66562500000001</v>
      </c>
      <c r="P61">
        <v>139.31</v>
      </c>
      <c r="Q61">
        <v>17.30181</v>
      </c>
      <c r="R61">
        <v>34.683</v>
      </c>
      <c r="S61">
        <v>21.727</v>
      </c>
      <c r="T61">
        <v>0</v>
      </c>
      <c r="U61">
        <v>348.97500000000002</v>
      </c>
      <c r="V61">
        <v>15.463198999999999</v>
      </c>
      <c r="W61">
        <v>22.307200000000002</v>
      </c>
      <c r="X61">
        <v>126.25375</v>
      </c>
      <c r="Y61">
        <v>0</v>
      </c>
      <c r="Z61">
        <v>6.5537999999999998</v>
      </c>
      <c r="AA61">
        <v>0</v>
      </c>
      <c r="AB61">
        <v>13.0634</v>
      </c>
      <c r="AC61">
        <v>9.6778399999999998</v>
      </c>
      <c r="AD61">
        <v>36.544144000000003</v>
      </c>
      <c r="AE61">
        <v>49.436556000000003</v>
      </c>
      <c r="AF61">
        <v>28.594000000000001</v>
      </c>
      <c r="AG61">
        <v>38.981999999999999</v>
      </c>
      <c r="AH61">
        <v>116.9545</v>
      </c>
      <c r="AI61">
        <v>0</v>
      </c>
      <c r="AJ61">
        <v>0</v>
      </c>
      <c r="AK61">
        <v>0</v>
      </c>
      <c r="AL61">
        <v>58.1</v>
      </c>
      <c r="AM61">
        <v>0</v>
      </c>
      <c r="AN61">
        <v>0.80345999999999995</v>
      </c>
      <c r="AO61">
        <v>29.106000000000002</v>
      </c>
      <c r="AP61">
        <v>0</v>
      </c>
      <c r="AQ61">
        <v>46.683</v>
      </c>
      <c r="AR61">
        <v>26.495999999999999</v>
      </c>
      <c r="AS61">
        <v>21.523199999999999</v>
      </c>
      <c r="AT61">
        <v>7.9104000000000001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56.81</v>
      </c>
      <c r="BA61">
        <f t="shared" si="1"/>
        <v>2056.3526840000004</v>
      </c>
      <c r="BB61">
        <v>58</v>
      </c>
      <c r="BD61">
        <v>8.0299999999999994</v>
      </c>
      <c r="BE61">
        <v>4.07</v>
      </c>
      <c r="BF61">
        <v>1.34</v>
      </c>
      <c r="BG61">
        <v>1.98</v>
      </c>
      <c r="BH61">
        <v>5.26</v>
      </c>
      <c r="BI61">
        <v>4.78</v>
      </c>
      <c r="BJ61">
        <v>2.81</v>
      </c>
      <c r="BK61">
        <v>2.97</v>
      </c>
      <c r="BL61">
        <v>1.41</v>
      </c>
      <c r="BM61">
        <v>0</v>
      </c>
      <c r="BN61">
        <v>0.5</v>
      </c>
      <c r="BO61">
        <v>14.1</v>
      </c>
      <c r="BP61">
        <v>3.73</v>
      </c>
      <c r="BQ61">
        <v>4.41</v>
      </c>
      <c r="BR61">
        <v>1.02</v>
      </c>
      <c r="BS61">
        <v>0.4</v>
      </c>
      <c r="BT61">
        <v>0</v>
      </c>
      <c r="BU61">
        <v>0</v>
      </c>
      <c r="BV61">
        <v>0</v>
      </c>
      <c r="BW61">
        <f t="shared" si="2"/>
        <v>56.81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107.9528</v>
      </c>
      <c r="L62">
        <v>387.35</v>
      </c>
      <c r="M62">
        <v>46</v>
      </c>
      <c r="N62">
        <v>118.125</v>
      </c>
      <c r="O62">
        <v>123.66562500000001</v>
      </c>
      <c r="P62">
        <v>139.31</v>
      </c>
      <c r="Q62">
        <v>17.30181</v>
      </c>
      <c r="R62">
        <v>34.683</v>
      </c>
      <c r="S62">
        <v>21.727</v>
      </c>
      <c r="T62">
        <v>0</v>
      </c>
      <c r="U62">
        <v>348.97500000000002</v>
      </c>
      <c r="V62">
        <v>15.463198999999999</v>
      </c>
      <c r="W62">
        <v>22.307200000000002</v>
      </c>
      <c r="X62">
        <v>126.25375</v>
      </c>
      <c r="Y62">
        <v>0</v>
      </c>
      <c r="Z62">
        <v>6.5537999999999998</v>
      </c>
      <c r="AA62">
        <v>0</v>
      </c>
      <c r="AB62">
        <v>13.0634</v>
      </c>
      <c r="AC62">
        <v>9.6778399999999998</v>
      </c>
      <c r="AD62">
        <v>36.544144000000003</v>
      </c>
      <c r="AE62">
        <v>49.436556000000003</v>
      </c>
      <c r="AF62">
        <v>28.594000000000001</v>
      </c>
      <c r="AG62">
        <v>38.981999999999999</v>
      </c>
      <c r="AH62">
        <v>116.9545</v>
      </c>
      <c r="AI62">
        <v>0</v>
      </c>
      <c r="AJ62">
        <v>0</v>
      </c>
      <c r="AK62">
        <v>0</v>
      </c>
      <c r="AL62">
        <v>58.1</v>
      </c>
      <c r="AM62">
        <v>0</v>
      </c>
      <c r="AN62">
        <v>0.80345999999999995</v>
      </c>
      <c r="AO62">
        <v>29.106000000000002</v>
      </c>
      <c r="AP62">
        <v>0</v>
      </c>
      <c r="AQ62">
        <v>46.683</v>
      </c>
      <c r="AR62">
        <v>52.991999999999997</v>
      </c>
      <c r="AS62">
        <v>21.523199999999999</v>
      </c>
      <c r="AT62">
        <v>7.9104000000000001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56.83</v>
      </c>
      <c r="BA62">
        <f t="shared" si="1"/>
        <v>2082.8686840000005</v>
      </c>
      <c r="BB62">
        <v>59</v>
      </c>
      <c r="BD62">
        <v>8.0299999999999994</v>
      </c>
      <c r="BE62">
        <v>4.07</v>
      </c>
      <c r="BF62">
        <v>1.34</v>
      </c>
      <c r="BG62">
        <v>1.98</v>
      </c>
      <c r="BH62">
        <v>5.26</v>
      </c>
      <c r="BI62">
        <v>4.78</v>
      </c>
      <c r="BJ62">
        <v>2.81</v>
      </c>
      <c r="BK62">
        <v>2.98</v>
      </c>
      <c r="BL62">
        <v>1.42</v>
      </c>
      <c r="BM62">
        <v>0</v>
      </c>
      <c r="BN62">
        <v>0.5</v>
      </c>
      <c r="BO62">
        <v>14.1</v>
      </c>
      <c r="BP62">
        <v>3.73</v>
      </c>
      <c r="BQ62">
        <v>4.41</v>
      </c>
      <c r="BR62">
        <v>1.02</v>
      </c>
      <c r="BS62">
        <v>0.4</v>
      </c>
      <c r="BT62">
        <v>0</v>
      </c>
      <c r="BU62">
        <v>0</v>
      </c>
      <c r="BV62">
        <v>0</v>
      </c>
      <c r="BW62">
        <f t="shared" si="2"/>
        <v>56.83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107.2028</v>
      </c>
      <c r="L63">
        <v>410.77</v>
      </c>
      <c r="M63">
        <v>46</v>
      </c>
      <c r="N63">
        <v>118.125</v>
      </c>
      <c r="O63">
        <v>123.66562500000001</v>
      </c>
      <c r="P63">
        <v>139.31</v>
      </c>
      <c r="Q63">
        <v>17.271809999999999</v>
      </c>
      <c r="R63">
        <v>34.593000000000004</v>
      </c>
      <c r="S63">
        <v>21.667000000000002</v>
      </c>
      <c r="T63">
        <v>0</v>
      </c>
      <c r="U63">
        <v>348.97500000000002</v>
      </c>
      <c r="V63">
        <v>15.463198999999999</v>
      </c>
      <c r="W63">
        <v>30.809539999999998</v>
      </c>
      <c r="X63">
        <v>125.73375</v>
      </c>
      <c r="Y63">
        <v>0</v>
      </c>
      <c r="Z63">
        <v>6.5537999999999998</v>
      </c>
      <c r="AA63">
        <v>0</v>
      </c>
      <c r="AB63">
        <v>13.0634</v>
      </c>
      <c r="AC63">
        <v>9.6778399999999998</v>
      </c>
      <c r="AD63">
        <v>36.544144000000003</v>
      </c>
      <c r="AE63">
        <v>49.436556000000003</v>
      </c>
      <c r="AF63">
        <v>28.594000000000001</v>
      </c>
      <c r="AG63">
        <v>38.981999999999999</v>
      </c>
      <c r="AH63">
        <v>116.9545</v>
      </c>
      <c r="AI63">
        <v>0</v>
      </c>
      <c r="AJ63">
        <v>0</v>
      </c>
      <c r="AK63">
        <v>0</v>
      </c>
      <c r="AL63">
        <v>47.642000000000003</v>
      </c>
      <c r="AM63">
        <v>0</v>
      </c>
      <c r="AN63">
        <v>0.80345999999999995</v>
      </c>
      <c r="AO63">
        <v>28.812000000000001</v>
      </c>
      <c r="AP63">
        <v>0</v>
      </c>
      <c r="AQ63">
        <v>62.244</v>
      </c>
      <c r="AR63">
        <v>52.991999999999997</v>
      </c>
      <c r="AS63">
        <v>21.523199999999999</v>
      </c>
      <c r="AT63">
        <v>7.9104000000000001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56.83</v>
      </c>
      <c r="BA63">
        <f t="shared" si="1"/>
        <v>2118.150024</v>
      </c>
      <c r="BB63">
        <v>60</v>
      </c>
      <c r="BD63">
        <v>8.0299999999999994</v>
      </c>
      <c r="BE63">
        <v>4.07</v>
      </c>
      <c r="BF63">
        <v>1.34</v>
      </c>
      <c r="BG63">
        <v>1.98</v>
      </c>
      <c r="BH63">
        <v>5.26</v>
      </c>
      <c r="BI63">
        <v>4.78</v>
      </c>
      <c r="BJ63">
        <v>2.81</v>
      </c>
      <c r="BK63">
        <v>2.98</v>
      </c>
      <c r="BL63">
        <v>1.42</v>
      </c>
      <c r="BM63">
        <v>0</v>
      </c>
      <c r="BN63">
        <v>0.5</v>
      </c>
      <c r="BO63">
        <v>14.1</v>
      </c>
      <c r="BP63">
        <v>3.73</v>
      </c>
      <c r="BQ63">
        <v>4.41</v>
      </c>
      <c r="BR63">
        <v>1.02</v>
      </c>
      <c r="BS63">
        <v>0.4</v>
      </c>
      <c r="BT63">
        <v>0</v>
      </c>
      <c r="BU63">
        <v>0</v>
      </c>
      <c r="BV63">
        <v>0</v>
      </c>
      <c r="BW63">
        <f t="shared" si="2"/>
        <v>56.83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107.2028</v>
      </c>
      <c r="L64">
        <v>410.77</v>
      </c>
      <c r="M64">
        <v>46</v>
      </c>
      <c r="N64">
        <v>118.125</v>
      </c>
      <c r="O64">
        <v>123.66562500000001</v>
      </c>
      <c r="P64">
        <v>139.31</v>
      </c>
      <c r="Q64">
        <v>17.271809999999999</v>
      </c>
      <c r="R64">
        <v>34.593000000000004</v>
      </c>
      <c r="S64">
        <v>21.667000000000002</v>
      </c>
      <c r="T64">
        <v>0</v>
      </c>
      <c r="U64">
        <v>348.97500000000002</v>
      </c>
      <c r="V64">
        <v>15.463198999999999</v>
      </c>
      <c r="W64">
        <v>30.809539999999998</v>
      </c>
      <c r="X64">
        <v>125.73375</v>
      </c>
      <c r="Y64">
        <v>0</v>
      </c>
      <c r="Z64">
        <v>6.5537999999999998</v>
      </c>
      <c r="AA64">
        <v>0</v>
      </c>
      <c r="AB64">
        <v>13.0634</v>
      </c>
      <c r="AC64">
        <v>9.6778399999999998</v>
      </c>
      <c r="AD64">
        <v>36.544144000000003</v>
      </c>
      <c r="AE64">
        <v>49.436556000000003</v>
      </c>
      <c r="AF64">
        <v>28.594000000000001</v>
      </c>
      <c r="AG64">
        <v>38.981999999999999</v>
      </c>
      <c r="AH64">
        <v>116.9545</v>
      </c>
      <c r="AI64">
        <v>0</v>
      </c>
      <c r="AJ64">
        <v>0</v>
      </c>
      <c r="AK64">
        <v>0</v>
      </c>
      <c r="AL64">
        <v>47.642000000000003</v>
      </c>
      <c r="AM64">
        <v>0</v>
      </c>
      <c r="AN64">
        <v>0.80345999999999995</v>
      </c>
      <c r="AO64">
        <v>28.812000000000001</v>
      </c>
      <c r="AP64">
        <v>0</v>
      </c>
      <c r="AQ64">
        <v>62.244</v>
      </c>
      <c r="AR64">
        <v>26.495999999999999</v>
      </c>
      <c r="AS64">
        <v>21.523199999999999</v>
      </c>
      <c r="AT64">
        <v>7.9104000000000001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56.83</v>
      </c>
      <c r="BA64">
        <f t="shared" si="1"/>
        <v>2091.6540240000004</v>
      </c>
      <c r="BB64">
        <v>61</v>
      </c>
      <c r="BD64">
        <v>8.0299999999999994</v>
      </c>
      <c r="BE64">
        <v>4.07</v>
      </c>
      <c r="BF64">
        <v>1.34</v>
      </c>
      <c r="BG64">
        <v>1.98</v>
      </c>
      <c r="BH64">
        <v>5.26</v>
      </c>
      <c r="BI64">
        <v>4.78</v>
      </c>
      <c r="BJ64">
        <v>2.81</v>
      </c>
      <c r="BK64">
        <v>2.98</v>
      </c>
      <c r="BL64">
        <v>1.42</v>
      </c>
      <c r="BM64">
        <v>0</v>
      </c>
      <c r="BN64">
        <v>0.5</v>
      </c>
      <c r="BO64">
        <v>14.1</v>
      </c>
      <c r="BP64">
        <v>3.73</v>
      </c>
      <c r="BQ64">
        <v>4.41</v>
      </c>
      <c r="BR64">
        <v>1.02</v>
      </c>
      <c r="BS64">
        <v>0.4</v>
      </c>
      <c r="BT64">
        <v>0</v>
      </c>
      <c r="BU64">
        <v>0</v>
      </c>
      <c r="BV64">
        <v>0</v>
      </c>
      <c r="BW64">
        <f t="shared" si="2"/>
        <v>56.83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108.1728</v>
      </c>
      <c r="L65">
        <v>387.76</v>
      </c>
      <c r="M65">
        <v>46</v>
      </c>
      <c r="N65">
        <v>118.125</v>
      </c>
      <c r="O65">
        <v>123.66562500000001</v>
      </c>
      <c r="P65">
        <v>139.31</v>
      </c>
      <c r="Q65">
        <v>17.311810000000001</v>
      </c>
      <c r="R65">
        <v>34.713000000000001</v>
      </c>
      <c r="S65">
        <v>21.747</v>
      </c>
      <c r="T65">
        <v>0</v>
      </c>
      <c r="U65">
        <v>348.97500000000002</v>
      </c>
      <c r="V65">
        <v>20.663198999999999</v>
      </c>
      <c r="W65">
        <v>34.799309999999998</v>
      </c>
      <c r="X65">
        <v>97.061875000000001</v>
      </c>
      <c r="Y65">
        <v>0</v>
      </c>
      <c r="Z65">
        <v>6.5537999999999998</v>
      </c>
      <c r="AA65">
        <v>0</v>
      </c>
      <c r="AB65">
        <v>13.0634</v>
      </c>
      <c r="AC65">
        <v>9.6778399999999998</v>
      </c>
      <c r="AD65">
        <v>36.544144000000003</v>
      </c>
      <c r="AE65">
        <v>49.436556000000003</v>
      </c>
      <c r="AF65">
        <v>28.594000000000001</v>
      </c>
      <c r="AG65">
        <v>38.981999999999999</v>
      </c>
      <c r="AH65">
        <v>116.9545</v>
      </c>
      <c r="AI65">
        <v>0</v>
      </c>
      <c r="AJ65">
        <v>0</v>
      </c>
      <c r="AK65">
        <v>0</v>
      </c>
      <c r="AL65">
        <v>47.642000000000003</v>
      </c>
      <c r="AM65">
        <v>0</v>
      </c>
      <c r="AN65">
        <v>0.80345999999999995</v>
      </c>
      <c r="AO65">
        <v>28.812000000000001</v>
      </c>
      <c r="AP65">
        <v>0</v>
      </c>
      <c r="AQ65">
        <v>62.244</v>
      </c>
      <c r="AR65">
        <v>26.495999999999999</v>
      </c>
      <c r="AS65">
        <v>21.523199999999999</v>
      </c>
      <c r="AT65">
        <v>7.9104000000000001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55.19</v>
      </c>
      <c r="BA65">
        <f t="shared" si="1"/>
        <v>2048.7319190000007</v>
      </c>
      <c r="BB65">
        <v>62</v>
      </c>
      <c r="BD65">
        <v>8.0299999999999994</v>
      </c>
      <c r="BE65">
        <v>4.01</v>
      </c>
      <c r="BF65">
        <v>0.79</v>
      </c>
      <c r="BG65">
        <v>1.98</v>
      </c>
      <c r="BH65">
        <v>5.26</v>
      </c>
      <c r="BI65">
        <v>4.78</v>
      </c>
      <c r="BJ65">
        <v>2.81</v>
      </c>
      <c r="BK65">
        <v>2.56</v>
      </c>
      <c r="BL65">
        <v>0.81</v>
      </c>
      <c r="BM65">
        <v>0</v>
      </c>
      <c r="BN65">
        <v>0.5</v>
      </c>
      <c r="BO65">
        <v>14.1</v>
      </c>
      <c r="BP65">
        <v>3.73</v>
      </c>
      <c r="BQ65">
        <v>4.41</v>
      </c>
      <c r="BR65">
        <v>1.02</v>
      </c>
      <c r="BS65">
        <v>0.4</v>
      </c>
      <c r="BT65">
        <v>0</v>
      </c>
      <c r="BU65">
        <v>0</v>
      </c>
      <c r="BV65">
        <v>0</v>
      </c>
      <c r="BW65">
        <f t="shared" si="2"/>
        <v>55.19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108.1728</v>
      </c>
      <c r="L66">
        <v>387.76</v>
      </c>
      <c r="M66">
        <v>46</v>
      </c>
      <c r="N66">
        <v>118.125</v>
      </c>
      <c r="O66">
        <v>123.66562500000001</v>
      </c>
      <c r="P66">
        <v>139.31</v>
      </c>
      <c r="Q66">
        <v>17.311810000000001</v>
      </c>
      <c r="R66">
        <v>34.713000000000001</v>
      </c>
      <c r="S66">
        <v>21.747</v>
      </c>
      <c r="T66">
        <v>0</v>
      </c>
      <c r="U66">
        <v>348.97500000000002</v>
      </c>
      <c r="V66">
        <v>20.663198999999999</v>
      </c>
      <c r="W66">
        <v>34.799309999999998</v>
      </c>
      <c r="X66">
        <v>97.061875000000001</v>
      </c>
      <c r="Y66">
        <v>0</v>
      </c>
      <c r="Z66">
        <v>6.5537999999999998</v>
      </c>
      <c r="AA66">
        <v>0</v>
      </c>
      <c r="AB66">
        <v>13.0634</v>
      </c>
      <c r="AC66">
        <v>9.6778399999999998</v>
      </c>
      <c r="AD66">
        <v>36.544144000000003</v>
      </c>
      <c r="AE66">
        <v>49.436556000000003</v>
      </c>
      <c r="AF66">
        <v>28.594000000000001</v>
      </c>
      <c r="AG66">
        <v>38.981999999999999</v>
      </c>
      <c r="AH66">
        <v>116.9545</v>
      </c>
      <c r="AI66">
        <v>0</v>
      </c>
      <c r="AJ66">
        <v>0</v>
      </c>
      <c r="AK66">
        <v>0</v>
      </c>
      <c r="AL66">
        <v>47.642000000000003</v>
      </c>
      <c r="AM66">
        <v>0</v>
      </c>
      <c r="AN66">
        <v>0.80345999999999995</v>
      </c>
      <c r="AO66">
        <v>28.812000000000001</v>
      </c>
      <c r="AP66">
        <v>0</v>
      </c>
      <c r="AQ66">
        <v>62.244</v>
      </c>
      <c r="AR66">
        <v>26.495999999999999</v>
      </c>
      <c r="AS66">
        <v>21.523199999999999</v>
      </c>
      <c r="AT66">
        <v>7.9104000000000001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55.19</v>
      </c>
      <c r="BA66">
        <f t="shared" si="1"/>
        <v>2048.7319190000007</v>
      </c>
      <c r="BB66">
        <v>63</v>
      </c>
      <c r="BD66">
        <v>8.0299999999999994</v>
      </c>
      <c r="BE66">
        <v>4.01</v>
      </c>
      <c r="BF66">
        <v>0.79</v>
      </c>
      <c r="BG66">
        <v>1.98</v>
      </c>
      <c r="BH66">
        <v>5.26</v>
      </c>
      <c r="BI66">
        <v>4.78</v>
      </c>
      <c r="BJ66">
        <v>2.81</v>
      </c>
      <c r="BK66">
        <v>2.56</v>
      </c>
      <c r="BL66">
        <v>0.81</v>
      </c>
      <c r="BM66">
        <v>0</v>
      </c>
      <c r="BN66">
        <v>0.5</v>
      </c>
      <c r="BO66">
        <v>14.1</v>
      </c>
      <c r="BP66">
        <v>3.73</v>
      </c>
      <c r="BQ66">
        <v>4.41</v>
      </c>
      <c r="BR66">
        <v>1.02</v>
      </c>
      <c r="BS66">
        <v>0.4</v>
      </c>
      <c r="BT66">
        <v>0</v>
      </c>
      <c r="BU66">
        <v>0</v>
      </c>
      <c r="BV66">
        <v>0</v>
      </c>
      <c r="BW66">
        <f t="shared" si="2"/>
        <v>55.19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108.1728</v>
      </c>
      <c r="L67">
        <v>417.76</v>
      </c>
      <c r="M67">
        <v>46</v>
      </c>
      <c r="N67">
        <v>118.125</v>
      </c>
      <c r="O67">
        <v>123.66562500000001</v>
      </c>
      <c r="P67">
        <v>139.31</v>
      </c>
      <c r="Q67">
        <v>17.311810000000001</v>
      </c>
      <c r="R67">
        <v>34.713000000000001</v>
      </c>
      <c r="S67">
        <v>21.747</v>
      </c>
      <c r="T67">
        <v>0</v>
      </c>
      <c r="U67">
        <v>348.97500000000002</v>
      </c>
      <c r="V67">
        <v>20.663198999999999</v>
      </c>
      <c r="W67">
        <v>34.799309999999998</v>
      </c>
      <c r="X67">
        <v>128.836015</v>
      </c>
      <c r="Y67">
        <v>0</v>
      </c>
      <c r="Z67">
        <v>6.5537999999999998</v>
      </c>
      <c r="AA67">
        <v>0</v>
      </c>
      <c r="AB67">
        <v>13.0634</v>
      </c>
      <c r="AC67">
        <v>9.6778399999999998</v>
      </c>
      <c r="AD67">
        <v>36.544144000000003</v>
      </c>
      <c r="AE67">
        <v>49.436556000000003</v>
      </c>
      <c r="AF67">
        <v>28.594000000000001</v>
      </c>
      <c r="AG67">
        <v>38.981999999999999</v>
      </c>
      <c r="AH67">
        <v>116.9545</v>
      </c>
      <c r="AI67">
        <v>0</v>
      </c>
      <c r="AJ67">
        <v>0</v>
      </c>
      <c r="AK67">
        <v>0</v>
      </c>
      <c r="AL67">
        <v>47.642000000000003</v>
      </c>
      <c r="AM67">
        <v>0</v>
      </c>
      <c r="AN67">
        <v>0.80345999999999995</v>
      </c>
      <c r="AO67">
        <v>28.812000000000001</v>
      </c>
      <c r="AP67">
        <v>0</v>
      </c>
      <c r="AQ67">
        <v>62.244</v>
      </c>
      <c r="AR67">
        <v>26.495999999999999</v>
      </c>
      <c r="AS67">
        <v>21.523199999999999</v>
      </c>
      <c r="AT67">
        <v>7.9104000000000001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55.19</v>
      </c>
      <c r="BA67">
        <f t="shared" si="1"/>
        <v>2110.5060590000007</v>
      </c>
      <c r="BB67">
        <v>64</v>
      </c>
      <c r="BD67">
        <v>8.0299999999999994</v>
      </c>
      <c r="BE67">
        <v>4.01</v>
      </c>
      <c r="BF67">
        <v>0.79</v>
      </c>
      <c r="BG67">
        <v>1.98</v>
      </c>
      <c r="BH67">
        <v>5.26</v>
      </c>
      <c r="BI67">
        <v>4.78</v>
      </c>
      <c r="BJ67">
        <v>2.81</v>
      </c>
      <c r="BK67">
        <v>2.56</v>
      </c>
      <c r="BL67">
        <v>0.81</v>
      </c>
      <c r="BM67">
        <v>0</v>
      </c>
      <c r="BN67">
        <v>0.5</v>
      </c>
      <c r="BO67">
        <v>14.1</v>
      </c>
      <c r="BP67">
        <v>3.73</v>
      </c>
      <c r="BQ67">
        <v>4.41</v>
      </c>
      <c r="BR67">
        <v>1.02</v>
      </c>
      <c r="BS67">
        <v>0.4</v>
      </c>
      <c r="BT67">
        <v>0</v>
      </c>
      <c r="BU67">
        <v>0</v>
      </c>
      <c r="BV67">
        <v>0</v>
      </c>
      <c r="BW67">
        <f t="shared" si="2"/>
        <v>55.19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108.1728</v>
      </c>
      <c r="L68">
        <v>417.76</v>
      </c>
      <c r="M68">
        <v>46</v>
      </c>
      <c r="N68">
        <v>118.125</v>
      </c>
      <c r="O68">
        <v>123.66562500000001</v>
      </c>
      <c r="P68">
        <v>139.31</v>
      </c>
      <c r="Q68">
        <v>17.311810000000001</v>
      </c>
      <c r="R68">
        <v>34.713000000000001</v>
      </c>
      <c r="S68">
        <v>21.747</v>
      </c>
      <c r="T68">
        <v>0</v>
      </c>
      <c r="U68">
        <v>348.97500000000002</v>
      </c>
      <c r="V68">
        <v>20.663198999999999</v>
      </c>
      <c r="W68">
        <v>34.799309999999998</v>
      </c>
      <c r="X68">
        <v>146.231875</v>
      </c>
      <c r="Y68">
        <v>0</v>
      </c>
      <c r="Z68">
        <v>6.5537999999999998</v>
      </c>
      <c r="AA68">
        <v>0</v>
      </c>
      <c r="AB68">
        <v>13.0634</v>
      </c>
      <c r="AC68">
        <v>9.6778399999999998</v>
      </c>
      <c r="AD68">
        <v>36.544144000000003</v>
      </c>
      <c r="AE68">
        <v>49.436556000000003</v>
      </c>
      <c r="AF68">
        <v>28.594000000000001</v>
      </c>
      <c r="AG68">
        <v>38.981999999999999</v>
      </c>
      <c r="AH68">
        <v>116.9545</v>
      </c>
      <c r="AI68">
        <v>0</v>
      </c>
      <c r="AJ68">
        <v>0</v>
      </c>
      <c r="AK68">
        <v>0</v>
      </c>
      <c r="AL68">
        <v>47.642000000000003</v>
      </c>
      <c r="AM68">
        <v>0</v>
      </c>
      <c r="AN68">
        <v>0.80345999999999995</v>
      </c>
      <c r="AO68">
        <v>28.812000000000001</v>
      </c>
      <c r="AP68">
        <v>0</v>
      </c>
      <c r="AQ68">
        <v>62.244</v>
      </c>
      <c r="AR68">
        <v>26.495999999999999</v>
      </c>
      <c r="AS68">
        <v>21.523199999999999</v>
      </c>
      <c r="AT68">
        <v>7.9104000000000001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54.759999999999991</v>
      </c>
      <c r="BA68">
        <f t="shared" ref="BA68:BA99" si="4">SUM(B68:AZ68)</f>
        <v>2127.4719190000005</v>
      </c>
      <c r="BB68">
        <v>65</v>
      </c>
      <c r="BD68">
        <v>8.0299999999999994</v>
      </c>
      <c r="BE68">
        <v>3.58</v>
      </c>
      <c r="BF68">
        <v>0.79</v>
      </c>
      <c r="BG68">
        <v>1.98</v>
      </c>
      <c r="BH68">
        <v>5.26</v>
      </c>
      <c r="BI68">
        <v>4.78</v>
      </c>
      <c r="BJ68">
        <v>2.81</v>
      </c>
      <c r="BK68">
        <v>2.56</v>
      </c>
      <c r="BL68">
        <v>0.81</v>
      </c>
      <c r="BM68">
        <v>0</v>
      </c>
      <c r="BN68">
        <v>0.5</v>
      </c>
      <c r="BO68">
        <v>14.1</v>
      </c>
      <c r="BP68">
        <v>3.73</v>
      </c>
      <c r="BQ68">
        <v>4.41</v>
      </c>
      <c r="BR68">
        <v>1.02</v>
      </c>
      <c r="BS68">
        <v>0.4</v>
      </c>
      <c r="BT68">
        <v>0</v>
      </c>
      <c r="BU68">
        <v>0</v>
      </c>
      <c r="BV68">
        <v>0</v>
      </c>
      <c r="BW68">
        <f t="shared" ref="BW68:BW98" si="5">SUM(BD68:BV68)</f>
        <v>54.759999999999991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108.1728</v>
      </c>
      <c r="L69">
        <v>407.76</v>
      </c>
      <c r="M69">
        <v>46</v>
      </c>
      <c r="N69">
        <v>118.125</v>
      </c>
      <c r="O69">
        <v>123.66562500000001</v>
      </c>
      <c r="P69">
        <v>139.31</v>
      </c>
      <c r="Q69">
        <v>17.311810000000001</v>
      </c>
      <c r="R69">
        <v>34.713000000000001</v>
      </c>
      <c r="S69">
        <v>21.747</v>
      </c>
      <c r="T69">
        <v>0</v>
      </c>
      <c r="U69">
        <v>348.97500000000002</v>
      </c>
      <c r="V69">
        <v>20.663198999999999</v>
      </c>
      <c r="W69">
        <v>34.799309999999998</v>
      </c>
      <c r="X69">
        <v>146.231875</v>
      </c>
      <c r="Y69">
        <v>0</v>
      </c>
      <c r="Z69">
        <v>6.5537999999999998</v>
      </c>
      <c r="AA69">
        <v>0</v>
      </c>
      <c r="AB69">
        <v>13.0634</v>
      </c>
      <c r="AC69">
        <v>9.6778399999999998</v>
      </c>
      <c r="AD69">
        <v>36.544144000000003</v>
      </c>
      <c r="AE69">
        <v>49.436556000000003</v>
      </c>
      <c r="AF69">
        <v>28.594000000000001</v>
      </c>
      <c r="AG69">
        <v>38.981999999999999</v>
      </c>
      <c r="AH69">
        <v>122.163</v>
      </c>
      <c r="AI69">
        <v>0</v>
      </c>
      <c r="AJ69">
        <v>0</v>
      </c>
      <c r="AK69">
        <v>0</v>
      </c>
      <c r="AL69">
        <v>58.1</v>
      </c>
      <c r="AM69">
        <v>0</v>
      </c>
      <c r="AN69">
        <v>0.80345999999999995</v>
      </c>
      <c r="AO69">
        <v>28.812000000000001</v>
      </c>
      <c r="AP69">
        <v>0</v>
      </c>
      <c r="AQ69">
        <v>62.244</v>
      </c>
      <c r="AR69">
        <v>52.991999999999997</v>
      </c>
      <c r="AS69">
        <v>21.523199999999999</v>
      </c>
      <c r="AT69">
        <v>7.9104000000000001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54.759999999999991</v>
      </c>
      <c r="BA69">
        <f t="shared" si="4"/>
        <v>2159.6344190000009</v>
      </c>
      <c r="BB69">
        <v>66</v>
      </c>
      <c r="BD69">
        <v>8.0299999999999994</v>
      </c>
      <c r="BE69">
        <v>3.58</v>
      </c>
      <c r="BF69">
        <v>0.79</v>
      </c>
      <c r="BG69">
        <v>1.98</v>
      </c>
      <c r="BH69">
        <v>5.26</v>
      </c>
      <c r="BI69">
        <v>4.78</v>
      </c>
      <c r="BJ69">
        <v>2.81</v>
      </c>
      <c r="BK69">
        <v>2.56</v>
      </c>
      <c r="BL69">
        <v>0.81</v>
      </c>
      <c r="BM69">
        <v>0</v>
      </c>
      <c r="BN69">
        <v>0.5</v>
      </c>
      <c r="BO69">
        <v>14.1</v>
      </c>
      <c r="BP69">
        <v>3.73</v>
      </c>
      <c r="BQ69">
        <v>4.41</v>
      </c>
      <c r="BR69">
        <v>1.02</v>
      </c>
      <c r="BS69">
        <v>0.4</v>
      </c>
      <c r="BT69">
        <v>0</v>
      </c>
      <c r="BU69">
        <v>0</v>
      </c>
      <c r="BV69">
        <v>0</v>
      </c>
      <c r="BW69">
        <f t="shared" si="5"/>
        <v>54.759999999999991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108.1728</v>
      </c>
      <c r="L70">
        <v>407.76</v>
      </c>
      <c r="M70">
        <v>46</v>
      </c>
      <c r="N70">
        <v>118.125</v>
      </c>
      <c r="O70">
        <v>123.66562500000001</v>
      </c>
      <c r="P70">
        <v>139.31</v>
      </c>
      <c r="Q70">
        <v>17.311810000000001</v>
      </c>
      <c r="R70">
        <v>34.713000000000001</v>
      </c>
      <c r="S70">
        <v>21.747</v>
      </c>
      <c r="T70">
        <v>0</v>
      </c>
      <c r="U70">
        <v>348.97500000000002</v>
      </c>
      <c r="V70">
        <v>20.663198999999999</v>
      </c>
      <c r="W70">
        <v>34.799309999999998</v>
      </c>
      <c r="X70">
        <v>146.231875</v>
      </c>
      <c r="Y70">
        <v>0</v>
      </c>
      <c r="Z70">
        <v>6.5537999999999998</v>
      </c>
      <c r="AA70">
        <v>13.983000000000001</v>
      </c>
      <c r="AB70">
        <v>13.0634</v>
      </c>
      <c r="AC70">
        <v>9.6778399999999998</v>
      </c>
      <c r="AD70">
        <v>36.544144000000003</v>
      </c>
      <c r="AE70">
        <v>49.436556000000003</v>
      </c>
      <c r="AF70">
        <v>28.594000000000001</v>
      </c>
      <c r="AG70">
        <v>38.981999999999999</v>
      </c>
      <c r="AH70">
        <v>140.34540000000001</v>
      </c>
      <c r="AI70">
        <v>0</v>
      </c>
      <c r="AJ70">
        <v>0</v>
      </c>
      <c r="AK70">
        <v>0</v>
      </c>
      <c r="AL70">
        <v>58.1</v>
      </c>
      <c r="AM70">
        <v>0</v>
      </c>
      <c r="AN70">
        <v>0.80345999999999995</v>
      </c>
      <c r="AO70">
        <v>28.812000000000001</v>
      </c>
      <c r="AP70">
        <v>0</v>
      </c>
      <c r="AQ70">
        <v>62.244</v>
      </c>
      <c r="AR70">
        <v>52.991999999999997</v>
      </c>
      <c r="AS70">
        <v>21.523199999999999</v>
      </c>
      <c r="AT70">
        <v>7.9104000000000001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54.759999999999991</v>
      </c>
      <c r="BA70">
        <f t="shared" si="4"/>
        <v>2191.7998190000008</v>
      </c>
      <c r="BB70">
        <v>67</v>
      </c>
      <c r="BD70">
        <v>8.0299999999999994</v>
      </c>
      <c r="BE70">
        <v>3.58</v>
      </c>
      <c r="BF70">
        <v>0.79</v>
      </c>
      <c r="BG70">
        <v>1.98</v>
      </c>
      <c r="BH70">
        <v>5.26</v>
      </c>
      <c r="BI70">
        <v>4.78</v>
      </c>
      <c r="BJ70">
        <v>2.81</v>
      </c>
      <c r="BK70">
        <v>2.56</v>
      </c>
      <c r="BL70">
        <v>0.81</v>
      </c>
      <c r="BM70">
        <v>0</v>
      </c>
      <c r="BN70">
        <v>0.5</v>
      </c>
      <c r="BO70">
        <v>14.1</v>
      </c>
      <c r="BP70">
        <v>3.73</v>
      </c>
      <c r="BQ70">
        <v>4.41</v>
      </c>
      <c r="BR70">
        <v>1.02</v>
      </c>
      <c r="BS70">
        <v>0.4</v>
      </c>
      <c r="BT70">
        <v>0</v>
      </c>
      <c r="BU70">
        <v>0</v>
      </c>
      <c r="BV70">
        <v>0</v>
      </c>
      <c r="BW70">
        <f t="shared" si="5"/>
        <v>54.759999999999991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108.1728</v>
      </c>
      <c r="L71">
        <v>417.76</v>
      </c>
      <c r="M71">
        <v>46</v>
      </c>
      <c r="N71">
        <v>118.125</v>
      </c>
      <c r="O71">
        <v>123.66562500000001</v>
      </c>
      <c r="P71">
        <v>139.31</v>
      </c>
      <c r="Q71">
        <v>17.311810000000001</v>
      </c>
      <c r="R71">
        <v>34.713000000000001</v>
      </c>
      <c r="S71">
        <v>21.747</v>
      </c>
      <c r="T71">
        <v>0</v>
      </c>
      <c r="U71">
        <v>348.97500000000002</v>
      </c>
      <c r="V71">
        <v>20.663198999999999</v>
      </c>
      <c r="W71">
        <v>34.799309999999998</v>
      </c>
      <c r="X71">
        <v>146.231875</v>
      </c>
      <c r="Y71">
        <v>0</v>
      </c>
      <c r="Z71">
        <v>6.5537999999999998</v>
      </c>
      <c r="AA71">
        <v>13.983000000000001</v>
      </c>
      <c r="AB71">
        <v>13.0634</v>
      </c>
      <c r="AC71">
        <v>19.35568</v>
      </c>
      <c r="AD71">
        <v>36.544144000000003</v>
      </c>
      <c r="AE71">
        <v>49.436556000000003</v>
      </c>
      <c r="AF71">
        <v>28.594000000000001</v>
      </c>
      <c r="AG71">
        <v>38.981999999999999</v>
      </c>
      <c r="AH71">
        <v>140.34540000000001</v>
      </c>
      <c r="AI71">
        <v>0</v>
      </c>
      <c r="AJ71">
        <v>0</v>
      </c>
      <c r="AK71">
        <v>0</v>
      </c>
      <c r="AL71">
        <v>58.1</v>
      </c>
      <c r="AM71">
        <v>0</v>
      </c>
      <c r="AN71">
        <v>0.80345999999999995</v>
      </c>
      <c r="AO71">
        <v>28.812000000000001</v>
      </c>
      <c r="AP71">
        <v>0</v>
      </c>
      <c r="AQ71">
        <v>62.244</v>
      </c>
      <c r="AR71">
        <v>28.704000000000001</v>
      </c>
      <c r="AS71">
        <v>29.5944</v>
      </c>
      <c r="AT71">
        <v>7.9104000000000001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54.759999999999991</v>
      </c>
      <c r="BA71">
        <f t="shared" si="4"/>
        <v>2195.260859</v>
      </c>
      <c r="BB71">
        <v>68</v>
      </c>
      <c r="BD71">
        <v>8.0299999999999994</v>
      </c>
      <c r="BE71">
        <v>3.58</v>
      </c>
      <c r="BF71">
        <v>0.79</v>
      </c>
      <c r="BG71">
        <v>1.98</v>
      </c>
      <c r="BH71">
        <v>5.26</v>
      </c>
      <c r="BI71">
        <v>4.78</v>
      </c>
      <c r="BJ71">
        <v>2.81</v>
      </c>
      <c r="BK71">
        <v>2.56</v>
      </c>
      <c r="BL71">
        <v>0.81</v>
      </c>
      <c r="BM71">
        <v>0</v>
      </c>
      <c r="BN71">
        <v>0.5</v>
      </c>
      <c r="BO71">
        <v>14.1</v>
      </c>
      <c r="BP71">
        <v>3.73</v>
      </c>
      <c r="BQ71">
        <v>4.41</v>
      </c>
      <c r="BR71">
        <v>1.02</v>
      </c>
      <c r="BS71">
        <v>0.4</v>
      </c>
      <c r="BT71">
        <v>0</v>
      </c>
      <c r="BU71">
        <v>0</v>
      </c>
      <c r="BV71">
        <v>0</v>
      </c>
      <c r="BW71">
        <f t="shared" si="5"/>
        <v>54.759999999999991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108.1728</v>
      </c>
      <c r="L72">
        <v>467.76</v>
      </c>
      <c r="M72">
        <v>46</v>
      </c>
      <c r="N72">
        <v>118.125</v>
      </c>
      <c r="O72">
        <v>123.66562500000001</v>
      </c>
      <c r="P72">
        <v>139.31</v>
      </c>
      <c r="Q72">
        <v>17.311810000000001</v>
      </c>
      <c r="R72">
        <v>34.713000000000001</v>
      </c>
      <c r="S72">
        <v>21.747</v>
      </c>
      <c r="T72">
        <v>0</v>
      </c>
      <c r="U72">
        <v>348.97500000000002</v>
      </c>
      <c r="V72">
        <v>20.663198999999999</v>
      </c>
      <c r="W72">
        <v>34.799309999999998</v>
      </c>
      <c r="X72">
        <v>146.231875</v>
      </c>
      <c r="Y72">
        <v>0</v>
      </c>
      <c r="Z72">
        <v>6.5537999999999998</v>
      </c>
      <c r="AA72">
        <v>28.09872</v>
      </c>
      <c r="AB72">
        <v>13.0634</v>
      </c>
      <c r="AC72">
        <v>19.35568</v>
      </c>
      <c r="AD72">
        <v>36.544144000000003</v>
      </c>
      <c r="AE72">
        <v>49.436556000000003</v>
      </c>
      <c r="AF72">
        <v>28.594000000000001</v>
      </c>
      <c r="AG72">
        <v>38.981999999999999</v>
      </c>
      <c r="AH72">
        <v>140.34540000000001</v>
      </c>
      <c r="AI72">
        <v>0</v>
      </c>
      <c r="AJ72">
        <v>0</v>
      </c>
      <c r="AK72">
        <v>0</v>
      </c>
      <c r="AL72">
        <v>58.1</v>
      </c>
      <c r="AM72">
        <v>0</v>
      </c>
      <c r="AN72">
        <v>0.80345999999999995</v>
      </c>
      <c r="AO72">
        <v>28.812000000000001</v>
      </c>
      <c r="AP72">
        <v>0</v>
      </c>
      <c r="AQ72">
        <v>62.244</v>
      </c>
      <c r="AR72">
        <v>28.704000000000001</v>
      </c>
      <c r="AS72">
        <v>29.5944</v>
      </c>
      <c r="AT72">
        <v>7.9104000000000001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54.759999999999991</v>
      </c>
      <c r="BA72">
        <f t="shared" si="4"/>
        <v>2259.3765790000007</v>
      </c>
      <c r="BB72">
        <v>69</v>
      </c>
      <c r="BD72">
        <v>8.0299999999999994</v>
      </c>
      <c r="BE72">
        <v>3.58</v>
      </c>
      <c r="BF72">
        <v>0.79</v>
      </c>
      <c r="BG72">
        <v>1.98</v>
      </c>
      <c r="BH72">
        <v>5.26</v>
      </c>
      <c r="BI72">
        <v>4.78</v>
      </c>
      <c r="BJ72">
        <v>2.81</v>
      </c>
      <c r="BK72">
        <v>2.56</v>
      </c>
      <c r="BL72">
        <v>0.81</v>
      </c>
      <c r="BM72">
        <v>0</v>
      </c>
      <c r="BN72">
        <v>0.5</v>
      </c>
      <c r="BO72">
        <v>14.1</v>
      </c>
      <c r="BP72">
        <v>3.73</v>
      </c>
      <c r="BQ72">
        <v>4.41</v>
      </c>
      <c r="BR72">
        <v>1.02</v>
      </c>
      <c r="BS72">
        <v>0.4</v>
      </c>
      <c r="BT72">
        <v>0</v>
      </c>
      <c r="BU72">
        <v>0</v>
      </c>
      <c r="BV72">
        <v>0</v>
      </c>
      <c r="BW72">
        <f t="shared" si="5"/>
        <v>54.759999999999991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188.95820000000001</v>
      </c>
      <c r="L73">
        <v>495.76</v>
      </c>
      <c r="M73">
        <v>46</v>
      </c>
      <c r="N73">
        <v>118.125</v>
      </c>
      <c r="O73">
        <v>123.66562500000001</v>
      </c>
      <c r="P73">
        <v>139.31</v>
      </c>
      <c r="Q73">
        <v>17.311810000000001</v>
      </c>
      <c r="R73">
        <v>34.713000000000001</v>
      </c>
      <c r="S73">
        <v>21.747</v>
      </c>
      <c r="T73">
        <v>0</v>
      </c>
      <c r="U73">
        <v>348.97500000000002</v>
      </c>
      <c r="V73">
        <v>20.663198999999999</v>
      </c>
      <c r="W73">
        <v>34.799309999999998</v>
      </c>
      <c r="X73">
        <v>146.231875</v>
      </c>
      <c r="Y73">
        <v>0</v>
      </c>
      <c r="Z73">
        <v>6.5537999999999998</v>
      </c>
      <c r="AA73">
        <v>42.14808</v>
      </c>
      <c r="AB73">
        <v>13.0634</v>
      </c>
      <c r="AC73">
        <v>19.35568</v>
      </c>
      <c r="AD73">
        <v>36.544144000000003</v>
      </c>
      <c r="AE73">
        <v>49.436556000000003</v>
      </c>
      <c r="AF73">
        <v>28.594000000000001</v>
      </c>
      <c r="AG73">
        <v>38.981999999999999</v>
      </c>
      <c r="AH73">
        <v>140.34540000000001</v>
      </c>
      <c r="AI73">
        <v>0</v>
      </c>
      <c r="AJ73">
        <v>0</v>
      </c>
      <c r="AK73">
        <v>0</v>
      </c>
      <c r="AL73">
        <v>58.1</v>
      </c>
      <c r="AM73">
        <v>0</v>
      </c>
      <c r="AN73">
        <v>0.80345999999999995</v>
      </c>
      <c r="AO73">
        <v>28.812000000000001</v>
      </c>
      <c r="AP73">
        <v>0</v>
      </c>
      <c r="AQ73">
        <v>62.244</v>
      </c>
      <c r="AR73">
        <v>28.704000000000001</v>
      </c>
      <c r="AS73">
        <v>21.523199999999999</v>
      </c>
      <c r="AT73">
        <v>7.9104000000000001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54.759999999999991</v>
      </c>
      <c r="BA73">
        <f t="shared" si="4"/>
        <v>2374.1401390000001</v>
      </c>
      <c r="BB73">
        <v>70</v>
      </c>
      <c r="BD73">
        <v>8.0299999999999994</v>
      </c>
      <c r="BE73">
        <v>3.58</v>
      </c>
      <c r="BF73">
        <v>0.79</v>
      </c>
      <c r="BG73">
        <v>1.98</v>
      </c>
      <c r="BH73">
        <v>5.26</v>
      </c>
      <c r="BI73">
        <v>4.78</v>
      </c>
      <c r="BJ73">
        <v>2.81</v>
      </c>
      <c r="BK73">
        <v>2.56</v>
      </c>
      <c r="BL73">
        <v>0.81</v>
      </c>
      <c r="BM73">
        <v>0</v>
      </c>
      <c r="BN73">
        <v>0.5</v>
      </c>
      <c r="BO73">
        <v>14.1</v>
      </c>
      <c r="BP73">
        <v>3.73</v>
      </c>
      <c r="BQ73">
        <v>4.41</v>
      </c>
      <c r="BR73">
        <v>1.02</v>
      </c>
      <c r="BS73">
        <v>0.4</v>
      </c>
      <c r="BT73">
        <v>0</v>
      </c>
      <c r="BU73">
        <v>0</v>
      </c>
      <c r="BV73">
        <v>0</v>
      </c>
      <c r="BW73">
        <f t="shared" si="5"/>
        <v>54.759999999999991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188.95820000000001</v>
      </c>
      <c r="L74">
        <v>505.76</v>
      </c>
      <c r="M74">
        <v>46</v>
      </c>
      <c r="N74">
        <v>118.125</v>
      </c>
      <c r="O74">
        <v>123.66562500000001</v>
      </c>
      <c r="P74">
        <v>139.31</v>
      </c>
      <c r="Q74">
        <v>17.311810000000001</v>
      </c>
      <c r="R74">
        <v>34.713000000000001</v>
      </c>
      <c r="S74">
        <v>21.747</v>
      </c>
      <c r="T74">
        <v>0</v>
      </c>
      <c r="U74">
        <v>348.97500000000002</v>
      </c>
      <c r="V74">
        <v>20.663198999999999</v>
      </c>
      <c r="W74">
        <v>34.799309999999998</v>
      </c>
      <c r="X74">
        <v>146.231875</v>
      </c>
      <c r="Y74">
        <v>0</v>
      </c>
      <c r="Z74">
        <v>1.1000000000000001</v>
      </c>
      <c r="AA74">
        <v>42.14808</v>
      </c>
      <c r="AB74">
        <v>13.0634</v>
      </c>
      <c r="AC74">
        <v>19.35568</v>
      </c>
      <c r="AD74">
        <v>36.544144000000003</v>
      </c>
      <c r="AE74">
        <v>49.436556000000003</v>
      </c>
      <c r="AF74">
        <v>28.594000000000001</v>
      </c>
      <c r="AG74">
        <v>38.981999999999999</v>
      </c>
      <c r="AH74">
        <v>140.34540000000001</v>
      </c>
      <c r="AI74">
        <v>0</v>
      </c>
      <c r="AJ74">
        <v>0</v>
      </c>
      <c r="AK74">
        <v>0</v>
      </c>
      <c r="AL74">
        <v>58.1</v>
      </c>
      <c r="AM74">
        <v>5.1986999999999997</v>
      </c>
      <c r="AN74">
        <v>0.80345999999999995</v>
      </c>
      <c r="AO74">
        <v>28.812000000000001</v>
      </c>
      <c r="AP74">
        <v>0</v>
      </c>
      <c r="AQ74">
        <v>62.244</v>
      </c>
      <c r="AR74">
        <v>28.704000000000001</v>
      </c>
      <c r="AS74">
        <v>21.523199999999999</v>
      </c>
      <c r="AT74">
        <v>7.9104000000000001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54.759999999999991</v>
      </c>
      <c r="BA74">
        <f t="shared" si="4"/>
        <v>2383.8850390000007</v>
      </c>
      <c r="BB74">
        <v>71</v>
      </c>
      <c r="BD74">
        <v>8.0299999999999994</v>
      </c>
      <c r="BE74">
        <v>3.58</v>
      </c>
      <c r="BF74">
        <v>0.79</v>
      </c>
      <c r="BG74">
        <v>1.98</v>
      </c>
      <c r="BH74">
        <v>5.26</v>
      </c>
      <c r="BI74">
        <v>4.78</v>
      </c>
      <c r="BJ74">
        <v>2.81</v>
      </c>
      <c r="BK74">
        <v>2.56</v>
      </c>
      <c r="BL74">
        <v>0.81</v>
      </c>
      <c r="BM74">
        <v>0</v>
      </c>
      <c r="BN74">
        <v>0.5</v>
      </c>
      <c r="BO74">
        <v>14.1</v>
      </c>
      <c r="BP74">
        <v>3.73</v>
      </c>
      <c r="BQ74">
        <v>4.41</v>
      </c>
      <c r="BR74">
        <v>1.02</v>
      </c>
      <c r="BS74">
        <v>0.4</v>
      </c>
      <c r="BT74">
        <v>0</v>
      </c>
      <c r="BU74">
        <v>0</v>
      </c>
      <c r="BV74">
        <v>0</v>
      </c>
      <c r="BW74">
        <f t="shared" si="5"/>
        <v>54.759999999999991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215.5301</v>
      </c>
      <c r="L75">
        <v>521.24969999999996</v>
      </c>
      <c r="M75">
        <v>46</v>
      </c>
      <c r="N75">
        <v>118.125</v>
      </c>
      <c r="O75">
        <v>123.66562500000001</v>
      </c>
      <c r="P75">
        <v>139.31</v>
      </c>
      <c r="Q75">
        <v>21.821809999999999</v>
      </c>
      <c r="R75">
        <v>42.390099999999997</v>
      </c>
      <c r="S75">
        <v>26.3901</v>
      </c>
      <c r="T75">
        <v>0</v>
      </c>
      <c r="U75">
        <v>348.97500000000002</v>
      </c>
      <c r="V75">
        <v>15.946246</v>
      </c>
      <c r="W75">
        <v>34.799309999999998</v>
      </c>
      <c r="X75">
        <v>146.231875</v>
      </c>
      <c r="Y75">
        <v>0</v>
      </c>
      <c r="Z75">
        <v>1.1000000000000001</v>
      </c>
      <c r="AA75">
        <v>42.14808</v>
      </c>
      <c r="AB75">
        <v>26.126799999999999</v>
      </c>
      <c r="AC75">
        <v>19.35568</v>
      </c>
      <c r="AD75">
        <v>36.544144000000003</v>
      </c>
      <c r="AE75">
        <v>49.436556000000003</v>
      </c>
      <c r="AF75">
        <v>28.594000000000001</v>
      </c>
      <c r="AG75">
        <v>38.981999999999999</v>
      </c>
      <c r="AH75">
        <v>140.34540000000001</v>
      </c>
      <c r="AI75">
        <v>3.1825000000000001</v>
      </c>
      <c r="AJ75">
        <v>0</v>
      </c>
      <c r="AK75">
        <v>0</v>
      </c>
      <c r="AL75">
        <v>58.1</v>
      </c>
      <c r="AM75">
        <v>10.5307</v>
      </c>
      <c r="AN75">
        <v>0.80345999999999995</v>
      </c>
      <c r="AO75">
        <v>28.812000000000001</v>
      </c>
      <c r="AP75">
        <v>0</v>
      </c>
      <c r="AQ75">
        <v>62.244</v>
      </c>
      <c r="AR75">
        <v>33.119999999999997</v>
      </c>
      <c r="AS75">
        <v>21.523199999999999</v>
      </c>
      <c r="AT75">
        <v>8.4047999999999998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54.849999999999994</v>
      </c>
      <c r="BA75">
        <f t="shared" si="4"/>
        <v>2464.6381859999997</v>
      </c>
      <c r="BB75">
        <v>72</v>
      </c>
      <c r="BD75">
        <v>8.4</v>
      </c>
      <c r="BE75">
        <v>3.58</v>
      </c>
      <c r="BF75">
        <v>0.79</v>
      </c>
      <c r="BG75">
        <v>1.93</v>
      </c>
      <c r="BH75">
        <v>5.26</v>
      </c>
      <c r="BI75">
        <v>4.6900000000000004</v>
      </c>
      <c r="BJ75">
        <v>2.81</v>
      </c>
      <c r="BK75">
        <v>2.56</v>
      </c>
      <c r="BL75">
        <v>0.81</v>
      </c>
      <c r="BM75">
        <v>0</v>
      </c>
      <c r="BN75">
        <v>0.49</v>
      </c>
      <c r="BO75">
        <v>14.1</v>
      </c>
      <c r="BP75">
        <v>3.73</v>
      </c>
      <c r="BQ75">
        <v>4.28</v>
      </c>
      <c r="BR75">
        <v>1.02</v>
      </c>
      <c r="BS75">
        <v>0.4</v>
      </c>
      <c r="BT75">
        <v>0</v>
      </c>
      <c r="BU75">
        <v>0</v>
      </c>
      <c r="BV75">
        <v>0</v>
      </c>
      <c r="BW75">
        <f t="shared" si="5"/>
        <v>54.849999999999994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215.5301</v>
      </c>
      <c r="L76">
        <v>653.15009999999995</v>
      </c>
      <c r="M76">
        <v>46</v>
      </c>
      <c r="N76">
        <v>118.125</v>
      </c>
      <c r="O76">
        <v>123.66562500000001</v>
      </c>
      <c r="P76">
        <v>139.31</v>
      </c>
      <c r="Q76">
        <v>21.821809999999999</v>
      </c>
      <c r="R76">
        <v>42.390099999999997</v>
      </c>
      <c r="S76">
        <v>26.3901</v>
      </c>
      <c r="T76">
        <v>0</v>
      </c>
      <c r="U76">
        <v>348.97500000000002</v>
      </c>
      <c r="V76">
        <v>15.710004</v>
      </c>
      <c r="W76">
        <v>31.899539999999998</v>
      </c>
      <c r="X76">
        <v>137.90625</v>
      </c>
      <c r="Y76">
        <v>0</v>
      </c>
      <c r="Z76">
        <v>1.1000000000000001</v>
      </c>
      <c r="AA76">
        <v>42.14808</v>
      </c>
      <c r="AB76">
        <v>26.126799999999999</v>
      </c>
      <c r="AC76">
        <v>19.35568</v>
      </c>
      <c r="AD76">
        <v>36.544144000000003</v>
      </c>
      <c r="AE76">
        <v>49.436556000000003</v>
      </c>
      <c r="AF76">
        <v>28.594000000000001</v>
      </c>
      <c r="AG76">
        <v>38.981999999999999</v>
      </c>
      <c r="AH76">
        <v>140.34540000000001</v>
      </c>
      <c r="AI76">
        <v>3.819</v>
      </c>
      <c r="AJ76">
        <v>0</v>
      </c>
      <c r="AK76">
        <v>0</v>
      </c>
      <c r="AL76">
        <v>58.1</v>
      </c>
      <c r="AM76">
        <v>14.3964</v>
      </c>
      <c r="AN76">
        <v>0.80345999999999995</v>
      </c>
      <c r="AO76">
        <v>28.812000000000001</v>
      </c>
      <c r="AP76">
        <v>0</v>
      </c>
      <c r="AQ76">
        <v>62.244</v>
      </c>
      <c r="AR76">
        <v>33.119999999999997</v>
      </c>
      <c r="AS76">
        <v>21.523199999999999</v>
      </c>
      <c r="AT76">
        <v>8.4047999999999998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54.849999999999994</v>
      </c>
      <c r="BA76">
        <f t="shared" si="4"/>
        <v>2589.5791489999997</v>
      </c>
      <c r="BB76">
        <v>73</v>
      </c>
      <c r="BD76">
        <v>8.4</v>
      </c>
      <c r="BE76">
        <v>3.58</v>
      </c>
      <c r="BF76">
        <v>0.79</v>
      </c>
      <c r="BG76">
        <v>1.93</v>
      </c>
      <c r="BH76">
        <v>5.26</v>
      </c>
      <c r="BI76">
        <v>4.6900000000000004</v>
      </c>
      <c r="BJ76">
        <v>2.81</v>
      </c>
      <c r="BK76">
        <v>2.56</v>
      </c>
      <c r="BL76">
        <v>0.81</v>
      </c>
      <c r="BM76">
        <v>0</v>
      </c>
      <c r="BN76">
        <v>0.49</v>
      </c>
      <c r="BO76">
        <v>14.1</v>
      </c>
      <c r="BP76">
        <v>3.73</v>
      </c>
      <c r="BQ76">
        <v>4.28</v>
      </c>
      <c r="BR76">
        <v>1.02</v>
      </c>
      <c r="BS76">
        <v>0.4</v>
      </c>
      <c r="BT76">
        <v>0</v>
      </c>
      <c r="BU76">
        <v>0</v>
      </c>
      <c r="BV76">
        <v>0</v>
      </c>
      <c r="BW76">
        <f t="shared" si="5"/>
        <v>54.849999999999994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215.5301</v>
      </c>
      <c r="L77">
        <v>653.15009999999995</v>
      </c>
      <c r="M77">
        <v>46</v>
      </c>
      <c r="N77">
        <v>118.125</v>
      </c>
      <c r="O77">
        <v>123.66562500000001</v>
      </c>
      <c r="P77">
        <v>139.31</v>
      </c>
      <c r="Q77">
        <v>21.821809999999999</v>
      </c>
      <c r="R77">
        <v>42.390099999999997</v>
      </c>
      <c r="S77">
        <v>26.3901</v>
      </c>
      <c r="T77">
        <v>0</v>
      </c>
      <c r="U77">
        <v>348.97500000000002</v>
      </c>
      <c r="V77">
        <v>14.253199</v>
      </c>
      <c r="W77">
        <v>23.199619999999999</v>
      </c>
      <c r="X77">
        <v>57.9375</v>
      </c>
      <c r="Y77">
        <v>0</v>
      </c>
      <c r="Z77">
        <v>1.1000000000000001</v>
      </c>
      <c r="AA77">
        <v>42.14808</v>
      </c>
      <c r="AB77">
        <v>26.126799999999999</v>
      </c>
      <c r="AC77">
        <v>19.35568</v>
      </c>
      <c r="AD77">
        <v>36.544144000000003</v>
      </c>
      <c r="AE77">
        <v>49.436556000000003</v>
      </c>
      <c r="AF77">
        <v>28.594000000000001</v>
      </c>
      <c r="AG77">
        <v>38.981999999999999</v>
      </c>
      <c r="AH77">
        <v>140.34540000000001</v>
      </c>
      <c r="AI77">
        <v>7.6379999999999999</v>
      </c>
      <c r="AJ77">
        <v>0</v>
      </c>
      <c r="AK77">
        <v>0</v>
      </c>
      <c r="AL77">
        <v>58.1</v>
      </c>
      <c r="AM77">
        <v>15.7294</v>
      </c>
      <c r="AN77">
        <v>0.80345999999999995</v>
      </c>
      <c r="AO77">
        <v>28.812000000000001</v>
      </c>
      <c r="AP77">
        <v>0</v>
      </c>
      <c r="AQ77">
        <v>62.244</v>
      </c>
      <c r="AR77">
        <v>33.119999999999997</v>
      </c>
      <c r="AS77">
        <v>21.523199999999999</v>
      </c>
      <c r="AT77">
        <v>8.4047999999999998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54.849999999999994</v>
      </c>
      <c r="BA77">
        <f t="shared" si="4"/>
        <v>2504.6056740000004</v>
      </c>
      <c r="BB77">
        <v>74</v>
      </c>
      <c r="BD77">
        <v>8.4</v>
      </c>
      <c r="BE77">
        <v>3.58</v>
      </c>
      <c r="BF77">
        <v>0.79</v>
      </c>
      <c r="BG77">
        <v>1.93</v>
      </c>
      <c r="BH77">
        <v>5.26</v>
      </c>
      <c r="BI77">
        <v>4.6900000000000004</v>
      </c>
      <c r="BJ77">
        <v>2.81</v>
      </c>
      <c r="BK77">
        <v>2.56</v>
      </c>
      <c r="BL77">
        <v>0.81</v>
      </c>
      <c r="BM77">
        <v>0</v>
      </c>
      <c r="BN77">
        <v>0.49</v>
      </c>
      <c r="BO77">
        <v>14.1</v>
      </c>
      <c r="BP77">
        <v>3.73</v>
      </c>
      <c r="BQ77">
        <v>4.28</v>
      </c>
      <c r="BR77">
        <v>1.02</v>
      </c>
      <c r="BS77">
        <v>0.4</v>
      </c>
      <c r="BT77">
        <v>0</v>
      </c>
      <c r="BU77">
        <v>0</v>
      </c>
      <c r="BV77">
        <v>0</v>
      </c>
      <c r="BW77">
        <f t="shared" si="5"/>
        <v>54.849999999999994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215.5301</v>
      </c>
      <c r="L78">
        <v>653.15009999999995</v>
      </c>
      <c r="M78">
        <v>46</v>
      </c>
      <c r="N78">
        <v>118.125</v>
      </c>
      <c r="O78">
        <v>123.66562500000001</v>
      </c>
      <c r="P78">
        <v>139.31</v>
      </c>
      <c r="Q78">
        <v>17.27544</v>
      </c>
      <c r="R78">
        <v>42.390099999999997</v>
      </c>
      <c r="S78">
        <v>26.3901</v>
      </c>
      <c r="T78">
        <v>0</v>
      </c>
      <c r="U78">
        <v>348.97500000000002</v>
      </c>
      <c r="V78">
        <v>14.253199</v>
      </c>
      <c r="W78">
        <v>23.199619999999999</v>
      </c>
      <c r="X78">
        <v>57.9375</v>
      </c>
      <c r="Y78">
        <v>0</v>
      </c>
      <c r="Z78">
        <v>6.5537999999999998</v>
      </c>
      <c r="AA78">
        <v>42.14808</v>
      </c>
      <c r="AB78">
        <v>39.510120000000001</v>
      </c>
      <c r="AC78">
        <v>19.35568</v>
      </c>
      <c r="AD78">
        <v>36.544144000000003</v>
      </c>
      <c r="AE78">
        <v>49.436556000000003</v>
      </c>
      <c r="AF78">
        <v>28.594000000000001</v>
      </c>
      <c r="AG78">
        <v>38.981999999999999</v>
      </c>
      <c r="AH78">
        <v>140.34540000000001</v>
      </c>
      <c r="AI78">
        <v>14.003</v>
      </c>
      <c r="AJ78">
        <v>0</v>
      </c>
      <c r="AK78">
        <v>0</v>
      </c>
      <c r="AL78">
        <v>63.91</v>
      </c>
      <c r="AM78">
        <v>15.836040000000001</v>
      </c>
      <c r="AN78">
        <v>0.80345999999999995</v>
      </c>
      <c r="AO78">
        <v>28.812000000000001</v>
      </c>
      <c r="AP78">
        <v>0</v>
      </c>
      <c r="AQ78">
        <v>62.244</v>
      </c>
      <c r="AR78">
        <v>33.119999999999997</v>
      </c>
      <c r="AS78">
        <v>21.523199999999999</v>
      </c>
      <c r="AT78">
        <v>8.4047999999999998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54.849999999999994</v>
      </c>
      <c r="BA78">
        <f t="shared" si="4"/>
        <v>2531.1780640000002</v>
      </c>
      <c r="BB78">
        <v>75</v>
      </c>
      <c r="BD78">
        <v>8.4</v>
      </c>
      <c r="BE78">
        <v>3.58</v>
      </c>
      <c r="BF78">
        <v>0.79</v>
      </c>
      <c r="BG78">
        <v>1.93</v>
      </c>
      <c r="BH78">
        <v>5.26</v>
      </c>
      <c r="BI78">
        <v>4.6900000000000004</v>
      </c>
      <c r="BJ78">
        <v>2.81</v>
      </c>
      <c r="BK78">
        <v>2.56</v>
      </c>
      <c r="BL78">
        <v>0.81</v>
      </c>
      <c r="BM78">
        <v>0</v>
      </c>
      <c r="BN78">
        <v>0.49</v>
      </c>
      <c r="BO78">
        <v>14.1</v>
      </c>
      <c r="BP78">
        <v>3.73</v>
      </c>
      <c r="BQ78">
        <v>4.28</v>
      </c>
      <c r="BR78">
        <v>1.02</v>
      </c>
      <c r="BS78">
        <v>0.4</v>
      </c>
      <c r="BT78">
        <v>0</v>
      </c>
      <c r="BU78">
        <v>0</v>
      </c>
      <c r="BV78">
        <v>0</v>
      </c>
      <c r="BW78">
        <f t="shared" si="5"/>
        <v>54.849999999999994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215.5301</v>
      </c>
      <c r="L79">
        <v>653.15009999999995</v>
      </c>
      <c r="M79">
        <v>46</v>
      </c>
      <c r="N79">
        <v>118.125</v>
      </c>
      <c r="O79">
        <v>123.66562500000001</v>
      </c>
      <c r="P79">
        <v>139.31</v>
      </c>
      <c r="Q79">
        <v>12.00108</v>
      </c>
      <c r="R79">
        <v>42.390099999999997</v>
      </c>
      <c r="S79">
        <v>26.3901</v>
      </c>
      <c r="T79">
        <v>0</v>
      </c>
      <c r="U79">
        <v>348.97500000000002</v>
      </c>
      <c r="V79">
        <v>14.253199</v>
      </c>
      <c r="W79">
        <v>23.199619999999999</v>
      </c>
      <c r="X79">
        <v>57.9375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52.089799999999997</v>
      </c>
      <c r="AF79">
        <v>30.171600000000002</v>
      </c>
      <c r="AG79">
        <v>38.981999999999999</v>
      </c>
      <c r="AH79">
        <v>140.34540000000001</v>
      </c>
      <c r="AI79">
        <v>15.276</v>
      </c>
      <c r="AJ79">
        <v>0</v>
      </c>
      <c r="AK79">
        <v>0</v>
      </c>
      <c r="AL79">
        <v>83.664000000000001</v>
      </c>
      <c r="AM79">
        <v>15.836040000000001</v>
      </c>
      <c r="AN79">
        <v>0.80345999999999995</v>
      </c>
      <c r="AO79">
        <v>28.812000000000001</v>
      </c>
      <c r="AP79">
        <v>0</v>
      </c>
      <c r="AQ79">
        <v>62.244</v>
      </c>
      <c r="AR79">
        <v>33.119999999999997</v>
      </c>
      <c r="AS79">
        <v>21.523199999999999</v>
      </c>
      <c r="AT79">
        <v>8.4047999999999998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54.849999999999994</v>
      </c>
      <c r="BA79">
        <f t="shared" si="4"/>
        <v>2573.9762760000003</v>
      </c>
      <c r="BB79">
        <v>76</v>
      </c>
      <c r="BD79">
        <v>8.4</v>
      </c>
      <c r="BE79">
        <v>3.58</v>
      </c>
      <c r="BF79">
        <v>0.79</v>
      </c>
      <c r="BG79">
        <v>1.93</v>
      </c>
      <c r="BH79">
        <v>5.26</v>
      </c>
      <c r="BI79">
        <v>4.6900000000000004</v>
      </c>
      <c r="BJ79">
        <v>2.81</v>
      </c>
      <c r="BK79">
        <v>2.56</v>
      </c>
      <c r="BL79">
        <v>0.81</v>
      </c>
      <c r="BM79">
        <v>0</v>
      </c>
      <c r="BN79">
        <v>0.49</v>
      </c>
      <c r="BO79">
        <v>14.1</v>
      </c>
      <c r="BP79">
        <v>3.73</v>
      </c>
      <c r="BQ79">
        <v>4.28</v>
      </c>
      <c r="BR79">
        <v>1.02</v>
      </c>
      <c r="BS79">
        <v>0.4</v>
      </c>
      <c r="BT79">
        <v>0</v>
      </c>
      <c r="BU79">
        <v>0</v>
      </c>
      <c r="BV79">
        <v>0</v>
      </c>
      <c r="BW79">
        <f t="shared" si="5"/>
        <v>54.849999999999994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215.5301</v>
      </c>
      <c r="L80">
        <v>653.15009999999995</v>
      </c>
      <c r="M80">
        <v>46</v>
      </c>
      <c r="N80">
        <v>118.125</v>
      </c>
      <c r="O80">
        <v>123.66562500000001</v>
      </c>
      <c r="P80">
        <v>139.31</v>
      </c>
      <c r="Q80">
        <v>12.00108</v>
      </c>
      <c r="R80">
        <v>42.390099999999997</v>
      </c>
      <c r="S80">
        <v>26.3901</v>
      </c>
      <c r="T80">
        <v>0</v>
      </c>
      <c r="U80">
        <v>348.97500000000002</v>
      </c>
      <c r="V80">
        <v>14.253199</v>
      </c>
      <c r="W80">
        <v>23.199619999999999</v>
      </c>
      <c r="X80">
        <v>57.9375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52.089799999999997</v>
      </c>
      <c r="AF80">
        <v>30.171600000000002</v>
      </c>
      <c r="AG80">
        <v>38.981999999999999</v>
      </c>
      <c r="AH80">
        <v>140.34540000000001</v>
      </c>
      <c r="AI80">
        <v>48.883200000000002</v>
      </c>
      <c r="AJ80">
        <v>0</v>
      </c>
      <c r="AK80">
        <v>0</v>
      </c>
      <c r="AL80">
        <v>83.664000000000001</v>
      </c>
      <c r="AM80">
        <v>15.836040000000001</v>
      </c>
      <c r="AN80">
        <v>0.80345999999999995</v>
      </c>
      <c r="AO80">
        <v>28.812000000000001</v>
      </c>
      <c r="AP80">
        <v>0</v>
      </c>
      <c r="AQ80">
        <v>62.244</v>
      </c>
      <c r="AR80">
        <v>33.119999999999997</v>
      </c>
      <c r="AS80">
        <v>21.523199999999999</v>
      </c>
      <c r="AT80">
        <v>8.4047999999999998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54.849999999999994</v>
      </c>
      <c r="BA80">
        <f t="shared" si="4"/>
        <v>2607.5834760000007</v>
      </c>
      <c r="BB80">
        <v>77</v>
      </c>
      <c r="BD80">
        <v>8.4</v>
      </c>
      <c r="BE80">
        <v>3.58</v>
      </c>
      <c r="BF80">
        <v>0.79</v>
      </c>
      <c r="BG80">
        <v>1.93</v>
      </c>
      <c r="BH80">
        <v>5.26</v>
      </c>
      <c r="BI80">
        <v>4.6900000000000004</v>
      </c>
      <c r="BJ80">
        <v>2.81</v>
      </c>
      <c r="BK80">
        <v>2.56</v>
      </c>
      <c r="BL80">
        <v>0.81</v>
      </c>
      <c r="BM80">
        <v>0</v>
      </c>
      <c r="BN80">
        <v>0.49</v>
      </c>
      <c r="BO80">
        <v>14.1</v>
      </c>
      <c r="BP80">
        <v>3.73</v>
      </c>
      <c r="BQ80">
        <v>4.28</v>
      </c>
      <c r="BR80">
        <v>1.02</v>
      </c>
      <c r="BS80">
        <v>0.4</v>
      </c>
      <c r="BT80">
        <v>0</v>
      </c>
      <c r="BU80">
        <v>0</v>
      </c>
      <c r="BV80">
        <v>0</v>
      </c>
      <c r="BW80">
        <f t="shared" si="5"/>
        <v>54.849999999999994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215.5301</v>
      </c>
      <c r="L81">
        <v>653.15009999999995</v>
      </c>
      <c r="M81">
        <v>46</v>
      </c>
      <c r="N81">
        <v>118.125</v>
      </c>
      <c r="O81">
        <v>123.66562500000001</v>
      </c>
      <c r="P81">
        <v>139.31</v>
      </c>
      <c r="Q81">
        <v>21.821809999999999</v>
      </c>
      <c r="R81">
        <v>42.390099999999997</v>
      </c>
      <c r="S81">
        <v>26.3901</v>
      </c>
      <c r="T81">
        <v>0</v>
      </c>
      <c r="U81">
        <v>348.97500000000002</v>
      </c>
      <c r="V81">
        <v>14.253199</v>
      </c>
      <c r="W81">
        <v>23.199619999999999</v>
      </c>
      <c r="X81">
        <v>57.9375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52.089799999999997</v>
      </c>
      <c r="AF81">
        <v>30.171600000000002</v>
      </c>
      <c r="AG81">
        <v>38.981999999999999</v>
      </c>
      <c r="AH81">
        <v>140.34540000000001</v>
      </c>
      <c r="AI81">
        <v>48.883200000000002</v>
      </c>
      <c r="AJ81">
        <v>0</v>
      </c>
      <c r="AK81">
        <v>0</v>
      </c>
      <c r="AL81">
        <v>83.664000000000001</v>
      </c>
      <c r="AM81">
        <v>15.836040000000001</v>
      </c>
      <c r="AN81">
        <v>0.80345999999999995</v>
      </c>
      <c r="AO81">
        <v>28.812000000000001</v>
      </c>
      <c r="AP81">
        <v>0</v>
      </c>
      <c r="AQ81">
        <v>62.244</v>
      </c>
      <c r="AR81">
        <v>33.119999999999997</v>
      </c>
      <c r="AS81">
        <v>21.523199999999999</v>
      </c>
      <c r="AT81">
        <v>8.4047999999999998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54.849999999999994</v>
      </c>
      <c r="BA81">
        <f t="shared" si="4"/>
        <v>2617.4042060000006</v>
      </c>
      <c r="BB81">
        <v>78</v>
      </c>
      <c r="BD81">
        <v>8.4</v>
      </c>
      <c r="BE81">
        <v>3.58</v>
      </c>
      <c r="BF81">
        <v>0.79</v>
      </c>
      <c r="BG81">
        <v>1.93</v>
      </c>
      <c r="BH81">
        <v>5.26</v>
      </c>
      <c r="BI81">
        <v>4.6900000000000004</v>
      </c>
      <c r="BJ81">
        <v>2.81</v>
      </c>
      <c r="BK81">
        <v>2.56</v>
      </c>
      <c r="BL81">
        <v>0.81</v>
      </c>
      <c r="BM81">
        <v>0</v>
      </c>
      <c r="BN81">
        <v>0.49</v>
      </c>
      <c r="BO81">
        <v>14.1</v>
      </c>
      <c r="BP81">
        <v>3.73</v>
      </c>
      <c r="BQ81">
        <v>4.28</v>
      </c>
      <c r="BR81">
        <v>1.02</v>
      </c>
      <c r="BS81">
        <v>0.4</v>
      </c>
      <c r="BT81">
        <v>0</v>
      </c>
      <c r="BU81">
        <v>0</v>
      </c>
      <c r="BV81">
        <v>0</v>
      </c>
      <c r="BW81">
        <f t="shared" si="5"/>
        <v>54.849999999999994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215.5301</v>
      </c>
      <c r="L82">
        <v>653.15009999999995</v>
      </c>
      <c r="M82">
        <v>46</v>
      </c>
      <c r="N82">
        <v>118.125</v>
      </c>
      <c r="O82">
        <v>123.66562500000001</v>
      </c>
      <c r="P82">
        <v>139.31</v>
      </c>
      <c r="Q82">
        <v>21.821809999999999</v>
      </c>
      <c r="R82">
        <v>42.390099999999997</v>
      </c>
      <c r="S82">
        <v>26.3901</v>
      </c>
      <c r="T82">
        <v>0</v>
      </c>
      <c r="U82">
        <v>348.97500000000002</v>
      </c>
      <c r="V82">
        <v>14.253199</v>
      </c>
      <c r="W82">
        <v>23.199619999999999</v>
      </c>
      <c r="X82">
        <v>57.9375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52.089799999999997</v>
      </c>
      <c r="AF82">
        <v>30.171600000000002</v>
      </c>
      <c r="AG82">
        <v>38.981999999999999</v>
      </c>
      <c r="AH82">
        <v>140.34540000000001</v>
      </c>
      <c r="AI82">
        <v>48.883200000000002</v>
      </c>
      <c r="AJ82">
        <v>0</v>
      </c>
      <c r="AK82">
        <v>0</v>
      </c>
      <c r="AL82">
        <v>83.664000000000001</v>
      </c>
      <c r="AM82">
        <v>15.836040000000001</v>
      </c>
      <c r="AN82">
        <v>0.80345999999999995</v>
      </c>
      <c r="AO82">
        <v>28.812000000000001</v>
      </c>
      <c r="AP82">
        <v>0</v>
      </c>
      <c r="AQ82">
        <v>62.244</v>
      </c>
      <c r="AR82">
        <v>33.119999999999997</v>
      </c>
      <c r="AS82">
        <v>21.523199999999999</v>
      </c>
      <c r="AT82">
        <v>8.4047999999999998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54.849999999999994</v>
      </c>
      <c r="BA82">
        <f t="shared" si="4"/>
        <v>2617.4042060000006</v>
      </c>
      <c r="BB82">
        <v>79</v>
      </c>
      <c r="BD82">
        <v>8.4</v>
      </c>
      <c r="BE82">
        <v>3.58</v>
      </c>
      <c r="BF82">
        <v>0.79</v>
      </c>
      <c r="BG82">
        <v>1.93</v>
      </c>
      <c r="BH82">
        <v>5.26</v>
      </c>
      <c r="BI82">
        <v>4.6900000000000004</v>
      </c>
      <c r="BJ82">
        <v>2.81</v>
      </c>
      <c r="BK82">
        <v>2.56</v>
      </c>
      <c r="BL82">
        <v>0.81</v>
      </c>
      <c r="BM82">
        <v>0</v>
      </c>
      <c r="BN82">
        <v>0.49</v>
      </c>
      <c r="BO82">
        <v>14.1</v>
      </c>
      <c r="BP82">
        <v>3.73</v>
      </c>
      <c r="BQ82">
        <v>4.28</v>
      </c>
      <c r="BR82">
        <v>1.02</v>
      </c>
      <c r="BS82">
        <v>0.4</v>
      </c>
      <c r="BT82">
        <v>0</v>
      </c>
      <c r="BU82">
        <v>0</v>
      </c>
      <c r="BV82">
        <v>0</v>
      </c>
      <c r="BW82">
        <f t="shared" si="5"/>
        <v>54.849999999999994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215.5301</v>
      </c>
      <c r="L83">
        <v>653.15009999999995</v>
      </c>
      <c r="M83">
        <v>46</v>
      </c>
      <c r="N83">
        <v>118.125</v>
      </c>
      <c r="O83">
        <v>123.66562500000001</v>
      </c>
      <c r="P83">
        <v>139.31</v>
      </c>
      <c r="Q83">
        <v>21.821809999999999</v>
      </c>
      <c r="R83">
        <v>42.390099999999997</v>
      </c>
      <c r="S83">
        <v>26.3901</v>
      </c>
      <c r="T83">
        <v>0</v>
      </c>
      <c r="U83">
        <v>348.97500000000002</v>
      </c>
      <c r="V83">
        <v>14.253199</v>
      </c>
      <c r="W83">
        <v>23.199619999999999</v>
      </c>
      <c r="X83">
        <v>49.171875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36.591700000000003</v>
      </c>
      <c r="AE83">
        <v>52.089799999999997</v>
      </c>
      <c r="AF83">
        <v>30.171600000000002</v>
      </c>
      <c r="AG83">
        <v>38.981999999999999</v>
      </c>
      <c r="AH83">
        <v>140.34540000000001</v>
      </c>
      <c r="AI83">
        <v>48.883200000000002</v>
      </c>
      <c r="AJ83">
        <v>0</v>
      </c>
      <c r="AK83">
        <v>0</v>
      </c>
      <c r="AL83">
        <v>83.664000000000001</v>
      </c>
      <c r="AM83">
        <v>15.836040000000001</v>
      </c>
      <c r="AN83">
        <v>0.80345999999999995</v>
      </c>
      <c r="AO83">
        <v>28.812000000000001</v>
      </c>
      <c r="AP83">
        <v>0</v>
      </c>
      <c r="AQ83">
        <v>62.244</v>
      </c>
      <c r="AR83">
        <v>33.119999999999997</v>
      </c>
      <c r="AS83">
        <v>21.523199999999999</v>
      </c>
      <c r="AT83">
        <v>8.4047999999999998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54.849999999999994</v>
      </c>
      <c r="BA83">
        <f t="shared" si="4"/>
        <v>2608.6861370000006</v>
      </c>
      <c r="BB83">
        <v>80</v>
      </c>
      <c r="BD83">
        <v>8.4</v>
      </c>
      <c r="BE83">
        <v>3.58</v>
      </c>
      <c r="BF83">
        <v>0.79</v>
      </c>
      <c r="BG83">
        <v>1.93</v>
      </c>
      <c r="BH83">
        <v>5.26</v>
      </c>
      <c r="BI83">
        <v>4.6900000000000004</v>
      </c>
      <c r="BJ83">
        <v>2.81</v>
      </c>
      <c r="BK83">
        <v>2.56</v>
      </c>
      <c r="BL83">
        <v>0.81</v>
      </c>
      <c r="BM83">
        <v>0</v>
      </c>
      <c r="BN83">
        <v>0.49</v>
      </c>
      <c r="BO83">
        <v>14.1</v>
      </c>
      <c r="BP83">
        <v>3.73</v>
      </c>
      <c r="BQ83">
        <v>4.28</v>
      </c>
      <c r="BR83">
        <v>1.02</v>
      </c>
      <c r="BS83">
        <v>0.4</v>
      </c>
      <c r="BT83">
        <v>0</v>
      </c>
      <c r="BU83">
        <v>0</v>
      </c>
      <c r="BV83">
        <v>0</v>
      </c>
      <c r="BW83">
        <f t="shared" si="5"/>
        <v>54.849999999999994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215.5301</v>
      </c>
      <c r="L84">
        <v>653.15009999999995</v>
      </c>
      <c r="M84">
        <v>46</v>
      </c>
      <c r="N84">
        <v>118.125</v>
      </c>
      <c r="O84">
        <v>123.66562500000001</v>
      </c>
      <c r="P84">
        <v>139.31</v>
      </c>
      <c r="Q84">
        <v>21.821809999999999</v>
      </c>
      <c r="R84">
        <v>42.390099999999997</v>
      </c>
      <c r="S84">
        <v>26.3901</v>
      </c>
      <c r="T84">
        <v>0</v>
      </c>
      <c r="U84">
        <v>348.97500000000002</v>
      </c>
      <c r="V84">
        <v>14.253199</v>
      </c>
      <c r="W84">
        <v>23.199619999999999</v>
      </c>
      <c r="X84">
        <v>49.171875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36.591700000000003</v>
      </c>
      <c r="AE84">
        <v>52.089799999999997</v>
      </c>
      <c r="AF84">
        <v>30.171600000000002</v>
      </c>
      <c r="AG84">
        <v>38.981999999999999</v>
      </c>
      <c r="AH84">
        <v>140.34540000000001</v>
      </c>
      <c r="AI84">
        <v>48.883200000000002</v>
      </c>
      <c r="AJ84">
        <v>0</v>
      </c>
      <c r="AK84">
        <v>0</v>
      </c>
      <c r="AL84">
        <v>83.664000000000001</v>
      </c>
      <c r="AM84">
        <v>15.836040000000001</v>
      </c>
      <c r="AN84">
        <v>0.80345999999999995</v>
      </c>
      <c r="AO84">
        <v>28.812000000000001</v>
      </c>
      <c r="AP84">
        <v>0</v>
      </c>
      <c r="AQ84">
        <v>62.244</v>
      </c>
      <c r="AR84">
        <v>33.119999999999997</v>
      </c>
      <c r="AS84">
        <v>21.523199999999999</v>
      </c>
      <c r="AT84">
        <v>8.4047999999999998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54.849999999999994</v>
      </c>
      <c r="BA84">
        <f t="shared" si="4"/>
        <v>2608.6861370000006</v>
      </c>
      <c r="BB84">
        <v>81</v>
      </c>
      <c r="BD84">
        <v>8.4</v>
      </c>
      <c r="BE84">
        <v>3.58</v>
      </c>
      <c r="BF84">
        <v>0.79</v>
      </c>
      <c r="BG84">
        <v>1.93</v>
      </c>
      <c r="BH84">
        <v>5.26</v>
      </c>
      <c r="BI84">
        <v>4.6900000000000004</v>
      </c>
      <c r="BJ84">
        <v>2.81</v>
      </c>
      <c r="BK84">
        <v>2.56</v>
      </c>
      <c r="BL84">
        <v>0.81</v>
      </c>
      <c r="BM84">
        <v>0</v>
      </c>
      <c r="BN84">
        <v>0.49</v>
      </c>
      <c r="BO84">
        <v>14.1</v>
      </c>
      <c r="BP84">
        <v>3.73</v>
      </c>
      <c r="BQ84">
        <v>4.28</v>
      </c>
      <c r="BR84">
        <v>1.02</v>
      </c>
      <c r="BS84">
        <v>0.4</v>
      </c>
      <c r="BT84">
        <v>0</v>
      </c>
      <c r="BU84">
        <v>0</v>
      </c>
      <c r="BV84">
        <v>0</v>
      </c>
      <c r="BW84">
        <f t="shared" si="5"/>
        <v>54.849999999999994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215.5301</v>
      </c>
      <c r="L85">
        <v>653.15009999999995</v>
      </c>
      <c r="M85">
        <v>46</v>
      </c>
      <c r="N85">
        <v>118.125</v>
      </c>
      <c r="O85">
        <v>123.66562500000001</v>
      </c>
      <c r="P85">
        <v>139.31</v>
      </c>
      <c r="Q85">
        <v>21.821809999999999</v>
      </c>
      <c r="R85">
        <v>42.390099999999997</v>
      </c>
      <c r="S85">
        <v>26.3901</v>
      </c>
      <c r="T85">
        <v>0</v>
      </c>
      <c r="U85">
        <v>348.97500000000002</v>
      </c>
      <c r="V85">
        <v>14.253199</v>
      </c>
      <c r="W85">
        <v>23.199619999999999</v>
      </c>
      <c r="X85">
        <v>49.171875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36.591700000000003</v>
      </c>
      <c r="AE85">
        <v>52.089799999999997</v>
      </c>
      <c r="AF85">
        <v>30.171600000000002</v>
      </c>
      <c r="AG85">
        <v>38.981999999999999</v>
      </c>
      <c r="AH85">
        <v>140.34540000000001</v>
      </c>
      <c r="AI85">
        <v>48.883200000000002</v>
      </c>
      <c r="AJ85">
        <v>0</v>
      </c>
      <c r="AK85">
        <v>0</v>
      </c>
      <c r="AL85">
        <v>73.206000000000003</v>
      </c>
      <c r="AM85">
        <v>15.836040000000001</v>
      </c>
      <c r="AN85">
        <v>0.80345999999999995</v>
      </c>
      <c r="AO85">
        <v>28.812000000000001</v>
      </c>
      <c r="AP85">
        <v>0</v>
      </c>
      <c r="AQ85">
        <v>62.244</v>
      </c>
      <c r="AR85">
        <v>33.119999999999997</v>
      </c>
      <c r="AS85">
        <v>21.523199999999999</v>
      </c>
      <c r="AT85">
        <v>8.4047999999999998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54.849999999999994</v>
      </c>
      <c r="BA85">
        <f t="shared" si="4"/>
        <v>2598.2281370000005</v>
      </c>
      <c r="BB85">
        <v>82</v>
      </c>
      <c r="BD85">
        <v>8.4</v>
      </c>
      <c r="BE85">
        <v>3.58</v>
      </c>
      <c r="BF85">
        <v>0.79</v>
      </c>
      <c r="BG85">
        <v>1.93</v>
      </c>
      <c r="BH85">
        <v>5.26</v>
      </c>
      <c r="BI85">
        <v>4.6900000000000004</v>
      </c>
      <c r="BJ85">
        <v>2.81</v>
      </c>
      <c r="BK85">
        <v>2.56</v>
      </c>
      <c r="BL85">
        <v>0.81</v>
      </c>
      <c r="BM85">
        <v>0</v>
      </c>
      <c r="BN85">
        <v>0.49</v>
      </c>
      <c r="BO85">
        <v>14.1</v>
      </c>
      <c r="BP85">
        <v>3.73</v>
      </c>
      <c r="BQ85">
        <v>4.28</v>
      </c>
      <c r="BR85">
        <v>1.02</v>
      </c>
      <c r="BS85">
        <v>0.4</v>
      </c>
      <c r="BT85">
        <v>0</v>
      </c>
      <c r="BU85">
        <v>0</v>
      </c>
      <c r="BV85">
        <v>0</v>
      </c>
      <c r="BW85">
        <f t="shared" si="5"/>
        <v>54.849999999999994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215.5301</v>
      </c>
      <c r="L86">
        <v>653.15009999999995</v>
      </c>
      <c r="M86">
        <v>46</v>
      </c>
      <c r="N86">
        <v>118.125</v>
      </c>
      <c r="O86">
        <v>123.66562500000001</v>
      </c>
      <c r="P86">
        <v>139.31</v>
      </c>
      <c r="Q86">
        <v>21.821809999999999</v>
      </c>
      <c r="R86">
        <v>42.390099999999997</v>
      </c>
      <c r="S86">
        <v>26.3901</v>
      </c>
      <c r="T86">
        <v>0</v>
      </c>
      <c r="U86">
        <v>348.97500000000002</v>
      </c>
      <c r="V86">
        <v>14.253199</v>
      </c>
      <c r="W86">
        <v>23.199619999999999</v>
      </c>
      <c r="X86">
        <v>49.171875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36.591700000000003</v>
      </c>
      <c r="AE86">
        <v>52.089799999999997</v>
      </c>
      <c r="AF86">
        <v>30.171600000000002</v>
      </c>
      <c r="AG86">
        <v>38.981999999999999</v>
      </c>
      <c r="AH86">
        <v>140.34540000000001</v>
      </c>
      <c r="AI86">
        <v>15.276</v>
      </c>
      <c r="AJ86">
        <v>0</v>
      </c>
      <c r="AK86">
        <v>0</v>
      </c>
      <c r="AL86">
        <v>63.91</v>
      </c>
      <c r="AM86">
        <v>15.836040000000001</v>
      </c>
      <c r="AN86">
        <v>0.80345999999999995</v>
      </c>
      <c r="AO86">
        <v>28.812000000000001</v>
      </c>
      <c r="AP86">
        <v>0</v>
      </c>
      <c r="AQ86">
        <v>62.244</v>
      </c>
      <c r="AR86">
        <v>33.119999999999997</v>
      </c>
      <c r="AS86">
        <v>21.523199999999999</v>
      </c>
      <c r="AT86">
        <v>8.4047999999999998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54.849999999999994</v>
      </c>
      <c r="BA86">
        <f t="shared" si="4"/>
        <v>2555.3249369999999</v>
      </c>
      <c r="BB86">
        <v>83</v>
      </c>
      <c r="BD86">
        <v>8.4</v>
      </c>
      <c r="BE86">
        <v>3.58</v>
      </c>
      <c r="BF86">
        <v>0.79</v>
      </c>
      <c r="BG86">
        <v>1.93</v>
      </c>
      <c r="BH86">
        <v>5.26</v>
      </c>
      <c r="BI86">
        <v>4.6900000000000004</v>
      </c>
      <c r="BJ86">
        <v>2.81</v>
      </c>
      <c r="BK86">
        <v>2.56</v>
      </c>
      <c r="BL86">
        <v>0.81</v>
      </c>
      <c r="BM86">
        <v>0</v>
      </c>
      <c r="BN86">
        <v>0.49</v>
      </c>
      <c r="BO86">
        <v>14.1</v>
      </c>
      <c r="BP86">
        <v>3.73</v>
      </c>
      <c r="BQ86">
        <v>4.28</v>
      </c>
      <c r="BR86">
        <v>1.02</v>
      </c>
      <c r="BS86">
        <v>0.4</v>
      </c>
      <c r="BT86">
        <v>0</v>
      </c>
      <c r="BU86">
        <v>0</v>
      </c>
      <c r="BV86">
        <v>0</v>
      </c>
      <c r="BW86">
        <f t="shared" si="5"/>
        <v>54.849999999999994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215.5301</v>
      </c>
      <c r="L87">
        <v>653.15009999999995</v>
      </c>
      <c r="M87">
        <v>46</v>
      </c>
      <c r="N87">
        <v>118.125</v>
      </c>
      <c r="O87">
        <v>123.66562500000001</v>
      </c>
      <c r="P87">
        <v>139.31</v>
      </c>
      <c r="Q87">
        <v>21.821809999999999</v>
      </c>
      <c r="R87">
        <v>42.390099999999997</v>
      </c>
      <c r="S87">
        <v>26.3901</v>
      </c>
      <c r="T87">
        <v>0</v>
      </c>
      <c r="U87">
        <v>348.97500000000002</v>
      </c>
      <c r="V87">
        <v>14.766959999999999</v>
      </c>
      <c r="W87">
        <v>25.812232000000002</v>
      </c>
      <c r="X87">
        <v>85.233338000000003</v>
      </c>
      <c r="Y87">
        <v>0</v>
      </c>
      <c r="Z87">
        <v>3.3</v>
      </c>
      <c r="AA87">
        <v>42.14808</v>
      </c>
      <c r="AB87">
        <v>26.34008</v>
      </c>
      <c r="AC87">
        <v>29.062808</v>
      </c>
      <c r="AD87">
        <v>36.591700000000003</v>
      </c>
      <c r="AE87">
        <v>49.436556000000003</v>
      </c>
      <c r="AF87">
        <v>28.594000000000001</v>
      </c>
      <c r="AG87">
        <v>38.981999999999999</v>
      </c>
      <c r="AH87">
        <v>140.34540000000001</v>
      </c>
      <c r="AI87">
        <v>14.003</v>
      </c>
      <c r="AJ87">
        <v>0</v>
      </c>
      <c r="AK87">
        <v>0</v>
      </c>
      <c r="AL87">
        <v>63.91</v>
      </c>
      <c r="AM87">
        <v>14.7963</v>
      </c>
      <c r="AN87">
        <v>0.80345999999999995</v>
      </c>
      <c r="AO87">
        <v>28.812000000000001</v>
      </c>
      <c r="AP87">
        <v>0</v>
      </c>
      <c r="AQ87">
        <v>62.244</v>
      </c>
      <c r="AR87">
        <v>33.119999999999997</v>
      </c>
      <c r="AS87">
        <v>21.523199999999999</v>
      </c>
      <c r="AT87">
        <v>8.4047999999999998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54.519999999999996</v>
      </c>
      <c r="BA87">
        <f t="shared" si="4"/>
        <v>2558.1077489999998</v>
      </c>
      <c r="BB87">
        <v>84</v>
      </c>
      <c r="BD87">
        <v>8.4</v>
      </c>
      <c r="BE87">
        <v>3.58</v>
      </c>
      <c r="BF87">
        <v>0.79</v>
      </c>
      <c r="BG87">
        <v>1.93</v>
      </c>
      <c r="BH87">
        <v>5.26</v>
      </c>
      <c r="BI87">
        <v>4.6900000000000004</v>
      </c>
      <c r="BJ87">
        <v>2.81</v>
      </c>
      <c r="BK87">
        <v>2.56</v>
      </c>
      <c r="BL87">
        <v>0.81</v>
      </c>
      <c r="BM87">
        <v>0</v>
      </c>
      <c r="BN87">
        <v>0.49</v>
      </c>
      <c r="BO87">
        <v>13.77</v>
      </c>
      <c r="BP87">
        <v>3.73</v>
      </c>
      <c r="BQ87">
        <v>4.28</v>
      </c>
      <c r="BR87">
        <v>1.02</v>
      </c>
      <c r="BS87">
        <v>0.4</v>
      </c>
      <c r="BT87">
        <v>0</v>
      </c>
      <c r="BU87">
        <v>0</v>
      </c>
      <c r="BV87">
        <v>0</v>
      </c>
      <c r="BW87">
        <f t="shared" si="5"/>
        <v>54.519999999999996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215.5301</v>
      </c>
      <c r="L88">
        <v>653.15009999999995</v>
      </c>
      <c r="M88">
        <v>46</v>
      </c>
      <c r="N88">
        <v>118.125</v>
      </c>
      <c r="O88">
        <v>123.66562500000001</v>
      </c>
      <c r="P88">
        <v>139.31</v>
      </c>
      <c r="Q88">
        <v>11.064690000000001</v>
      </c>
      <c r="R88">
        <v>42.390099999999997</v>
      </c>
      <c r="S88">
        <v>26.3901</v>
      </c>
      <c r="T88">
        <v>0</v>
      </c>
      <c r="U88">
        <v>348.97500000000002</v>
      </c>
      <c r="V88">
        <v>14.766959999999999</v>
      </c>
      <c r="W88">
        <v>25.812232000000002</v>
      </c>
      <c r="X88">
        <v>85.233338000000003</v>
      </c>
      <c r="Y88">
        <v>0</v>
      </c>
      <c r="Z88">
        <v>3.3</v>
      </c>
      <c r="AA88">
        <v>42.14808</v>
      </c>
      <c r="AB88">
        <v>26.34008</v>
      </c>
      <c r="AC88">
        <v>29.062808</v>
      </c>
      <c r="AD88">
        <v>36.591700000000003</v>
      </c>
      <c r="AE88">
        <v>49.436556000000003</v>
      </c>
      <c r="AF88">
        <v>28.594000000000001</v>
      </c>
      <c r="AG88">
        <v>38.981999999999999</v>
      </c>
      <c r="AH88">
        <v>140.34540000000001</v>
      </c>
      <c r="AI88">
        <v>14.003</v>
      </c>
      <c r="AJ88">
        <v>0</v>
      </c>
      <c r="AK88">
        <v>0</v>
      </c>
      <c r="AL88">
        <v>63.91</v>
      </c>
      <c r="AM88">
        <v>13.33</v>
      </c>
      <c r="AN88">
        <v>0.80345999999999995</v>
      </c>
      <c r="AO88">
        <v>28.812000000000001</v>
      </c>
      <c r="AP88">
        <v>0</v>
      </c>
      <c r="AQ88">
        <v>62.244</v>
      </c>
      <c r="AR88">
        <v>33.119999999999997</v>
      </c>
      <c r="AS88">
        <v>21.523199999999999</v>
      </c>
      <c r="AT88">
        <v>8.4047999999999998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54.519999999999996</v>
      </c>
      <c r="BA88">
        <f t="shared" si="4"/>
        <v>2545.8843289999995</v>
      </c>
      <c r="BB88">
        <v>85</v>
      </c>
      <c r="BD88">
        <v>8.4</v>
      </c>
      <c r="BE88">
        <v>3.58</v>
      </c>
      <c r="BF88">
        <v>0.79</v>
      </c>
      <c r="BG88">
        <v>1.93</v>
      </c>
      <c r="BH88">
        <v>5.26</v>
      </c>
      <c r="BI88">
        <v>4.6900000000000004</v>
      </c>
      <c r="BJ88">
        <v>2.81</v>
      </c>
      <c r="BK88">
        <v>2.56</v>
      </c>
      <c r="BL88">
        <v>0.81</v>
      </c>
      <c r="BM88">
        <v>0</v>
      </c>
      <c r="BN88">
        <v>0.49</v>
      </c>
      <c r="BO88">
        <v>13.77</v>
      </c>
      <c r="BP88">
        <v>3.73</v>
      </c>
      <c r="BQ88">
        <v>4.28</v>
      </c>
      <c r="BR88">
        <v>1.02</v>
      </c>
      <c r="BS88">
        <v>0.4</v>
      </c>
      <c r="BT88">
        <v>0</v>
      </c>
      <c r="BU88">
        <v>0</v>
      </c>
      <c r="BV88">
        <v>0</v>
      </c>
      <c r="BW88">
        <f t="shared" si="5"/>
        <v>54.519999999999996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188.73820000000001</v>
      </c>
      <c r="L89">
        <v>608.90039999999999</v>
      </c>
      <c r="M89">
        <v>46</v>
      </c>
      <c r="N89">
        <v>118.125</v>
      </c>
      <c r="O89">
        <v>123.66562500000001</v>
      </c>
      <c r="P89">
        <v>139.31</v>
      </c>
      <c r="Q89">
        <v>11.179349999999999</v>
      </c>
      <c r="R89">
        <v>42.390099999999997</v>
      </c>
      <c r="S89">
        <v>26.3901</v>
      </c>
      <c r="T89">
        <v>0</v>
      </c>
      <c r="U89">
        <v>348.97500000000002</v>
      </c>
      <c r="V89">
        <v>14.766959999999999</v>
      </c>
      <c r="W89">
        <v>25.812232000000002</v>
      </c>
      <c r="X89">
        <v>92.405213000000003</v>
      </c>
      <c r="Y89">
        <v>0</v>
      </c>
      <c r="Z89">
        <v>3.3</v>
      </c>
      <c r="AA89">
        <v>42.14808</v>
      </c>
      <c r="AB89">
        <v>26.34008</v>
      </c>
      <c r="AC89">
        <v>29.062808</v>
      </c>
      <c r="AD89">
        <v>36.591700000000003</v>
      </c>
      <c r="AE89">
        <v>49.436556000000003</v>
      </c>
      <c r="AF89">
        <v>28.594000000000001</v>
      </c>
      <c r="AG89">
        <v>38.981999999999999</v>
      </c>
      <c r="AH89">
        <v>140.34540000000001</v>
      </c>
      <c r="AI89">
        <v>14.003</v>
      </c>
      <c r="AJ89">
        <v>0</v>
      </c>
      <c r="AK89">
        <v>0</v>
      </c>
      <c r="AL89">
        <v>63.91</v>
      </c>
      <c r="AM89">
        <v>13.33</v>
      </c>
      <c r="AN89">
        <v>0.80345999999999995</v>
      </c>
      <c r="AO89">
        <v>28.812000000000001</v>
      </c>
      <c r="AP89">
        <v>3.843</v>
      </c>
      <c r="AQ89">
        <v>62.244</v>
      </c>
      <c r="AR89">
        <v>33.119999999999997</v>
      </c>
      <c r="AS89">
        <v>21.523199999999999</v>
      </c>
      <c r="AT89">
        <v>8.4047999999999998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54.519999999999996</v>
      </c>
      <c r="BA89">
        <f t="shared" si="4"/>
        <v>2485.9722639999995</v>
      </c>
      <c r="BB89">
        <v>86</v>
      </c>
      <c r="BD89">
        <v>8.4</v>
      </c>
      <c r="BE89">
        <v>3.58</v>
      </c>
      <c r="BF89">
        <v>0.79</v>
      </c>
      <c r="BG89">
        <v>1.93</v>
      </c>
      <c r="BH89">
        <v>5.26</v>
      </c>
      <c r="BI89">
        <v>4.6900000000000004</v>
      </c>
      <c r="BJ89">
        <v>2.81</v>
      </c>
      <c r="BK89">
        <v>2.56</v>
      </c>
      <c r="BL89">
        <v>0.81</v>
      </c>
      <c r="BM89">
        <v>0</v>
      </c>
      <c r="BN89">
        <v>0.49</v>
      </c>
      <c r="BO89">
        <v>13.77</v>
      </c>
      <c r="BP89">
        <v>3.73</v>
      </c>
      <c r="BQ89">
        <v>4.28</v>
      </c>
      <c r="BR89">
        <v>1.02</v>
      </c>
      <c r="BS89">
        <v>0.4</v>
      </c>
      <c r="BT89">
        <v>0</v>
      </c>
      <c r="BU89">
        <v>0</v>
      </c>
      <c r="BV89">
        <v>0</v>
      </c>
      <c r="BW89">
        <f t="shared" si="5"/>
        <v>54.519999999999996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188.73820000000001</v>
      </c>
      <c r="L90">
        <v>608.90039999999999</v>
      </c>
      <c r="M90">
        <v>46</v>
      </c>
      <c r="N90">
        <v>118.125</v>
      </c>
      <c r="O90">
        <v>123.66562500000001</v>
      </c>
      <c r="P90">
        <v>139.31</v>
      </c>
      <c r="Q90">
        <v>11.179349999999999</v>
      </c>
      <c r="R90">
        <v>42.390099999999997</v>
      </c>
      <c r="S90">
        <v>26.3901</v>
      </c>
      <c r="T90">
        <v>0</v>
      </c>
      <c r="U90">
        <v>348.97500000000002</v>
      </c>
      <c r="V90">
        <v>14.766959999999999</v>
      </c>
      <c r="W90">
        <v>25.812232000000002</v>
      </c>
      <c r="X90">
        <v>92.405213000000003</v>
      </c>
      <c r="Y90">
        <v>0</v>
      </c>
      <c r="Z90">
        <v>3.3</v>
      </c>
      <c r="AA90">
        <v>42.14808</v>
      </c>
      <c r="AB90">
        <v>26.34008</v>
      </c>
      <c r="AC90">
        <v>29.062808</v>
      </c>
      <c r="AD90">
        <v>36.591700000000003</v>
      </c>
      <c r="AE90">
        <v>49.436556000000003</v>
      </c>
      <c r="AF90">
        <v>28.594000000000001</v>
      </c>
      <c r="AG90">
        <v>38.981999999999999</v>
      </c>
      <c r="AH90">
        <v>140.34540000000001</v>
      </c>
      <c r="AI90">
        <v>14.003</v>
      </c>
      <c r="AJ90">
        <v>0</v>
      </c>
      <c r="AK90">
        <v>0</v>
      </c>
      <c r="AL90">
        <v>63.91</v>
      </c>
      <c r="AM90">
        <v>13.33</v>
      </c>
      <c r="AN90">
        <v>0.80345999999999995</v>
      </c>
      <c r="AO90">
        <v>28.812000000000001</v>
      </c>
      <c r="AP90">
        <v>3.843</v>
      </c>
      <c r="AQ90">
        <v>62.244</v>
      </c>
      <c r="AR90">
        <v>33.119999999999997</v>
      </c>
      <c r="AS90">
        <v>21.523199999999999</v>
      </c>
      <c r="AT90">
        <v>8.4047999999999998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54.519999999999996</v>
      </c>
      <c r="BA90">
        <f t="shared" si="4"/>
        <v>2485.9722639999995</v>
      </c>
      <c r="BB90">
        <v>87</v>
      </c>
      <c r="BD90">
        <v>8.4</v>
      </c>
      <c r="BE90">
        <v>3.58</v>
      </c>
      <c r="BF90">
        <v>0.79</v>
      </c>
      <c r="BG90">
        <v>1.93</v>
      </c>
      <c r="BH90">
        <v>5.26</v>
      </c>
      <c r="BI90">
        <v>4.6900000000000004</v>
      </c>
      <c r="BJ90">
        <v>2.81</v>
      </c>
      <c r="BK90">
        <v>2.56</v>
      </c>
      <c r="BL90">
        <v>0.81</v>
      </c>
      <c r="BM90">
        <v>0</v>
      </c>
      <c r="BN90">
        <v>0.49</v>
      </c>
      <c r="BO90">
        <v>13.77</v>
      </c>
      <c r="BP90">
        <v>3.73</v>
      </c>
      <c r="BQ90">
        <v>4.28</v>
      </c>
      <c r="BR90">
        <v>1.02</v>
      </c>
      <c r="BS90">
        <v>0.4</v>
      </c>
      <c r="BT90">
        <v>0</v>
      </c>
      <c r="BU90">
        <v>0</v>
      </c>
      <c r="BV90">
        <v>0</v>
      </c>
      <c r="BW90">
        <f t="shared" si="5"/>
        <v>54.519999999999996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188.73820000000001</v>
      </c>
      <c r="L91">
        <v>608.90039999999999</v>
      </c>
      <c r="M91">
        <v>46</v>
      </c>
      <c r="N91">
        <v>118.125</v>
      </c>
      <c r="O91">
        <v>123.66562500000001</v>
      </c>
      <c r="P91">
        <v>139.31</v>
      </c>
      <c r="Q91">
        <v>21.821809999999999</v>
      </c>
      <c r="R91">
        <v>42.390099999999997</v>
      </c>
      <c r="S91">
        <v>26.3901</v>
      </c>
      <c r="T91">
        <v>0</v>
      </c>
      <c r="U91">
        <v>348.97500000000002</v>
      </c>
      <c r="V91">
        <v>14.766959999999999</v>
      </c>
      <c r="W91">
        <v>24.988216000000001</v>
      </c>
      <c r="X91">
        <v>92.405213000000003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36.591700000000003</v>
      </c>
      <c r="AE91">
        <v>52.089799999999997</v>
      </c>
      <c r="AF91">
        <v>30.171600000000002</v>
      </c>
      <c r="AG91">
        <v>38.981999999999999</v>
      </c>
      <c r="AH91">
        <v>140.34540000000001</v>
      </c>
      <c r="AI91">
        <v>3.1825000000000001</v>
      </c>
      <c r="AJ91">
        <v>0</v>
      </c>
      <c r="AK91">
        <v>0</v>
      </c>
      <c r="AL91">
        <v>63.91</v>
      </c>
      <c r="AM91">
        <v>15.836040000000001</v>
      </c>
      <c r="AN91">
        <v>0.80345999999999995</v>
      </c>
      <c r="AO91">
        <v>28.812000000000001</v>
      </c>
      <c r="AP91">
        <v>3.843</v>
      </c>
      <c r="AQ91">
        <v>62.244</v>
      </c>
      <c r="AR91">
        <v>33.119999999999997</v>
      </c>
      <c r="AS91">
        <v>21.523199999999999</v>
      </c>
      <c r="AT91">
        <v>9.0640000000000001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54.759999999999991</v>
      </c>
      <c r="BA91">
        <f t="shared" si="4"/>
        <v>2522.1377319999992</v>
      </c>
      <c r="BB91">
        <v>88</v>
      </c>
      <c r="BD91">
        <v>8.0299999999999994</v>
      </c>
      <c r="BE91">
        <v>3.58</v>
      </c>
      <c r="BF91">
        <v>0.79</v>
      </c>
      <c r="BG91">
        <v>1.98</v>
      </c>
      <c r="BH91">
        <v>5.26</v>
      </c>
      <c r="BI91">
        <v>4.78</v>
      </c>
      <c r="BJ91">
        <v>2.81</v>
      </c>
      <c r="BK91">
        <v>2.56</v>
      </c>
      <c r="BL91">
        <v>0.81</v>
      </c>
      <c r="BM91">
        <v>0</v>
      </c>
      <c r="BN91">
        <v>0.5</v>
      </c>
      <c r="BO91">
        <v>14.1</v>
      </c>
      <c r="BP91">
        <v>3.73</v>
      </c>
      <c r="BQ91">
        <v>4.41</v>
      </c>
      <c r="BR91">
        <v>1.02</v>
      </c>
      <c r="BS91">
        <v>0.4</v>
      </c>
      <c r="BT91">
        <v>0</v>
      </c>
      <c r="BU91">
        <v>0</v>
      </c>
      <c r="BV91">
        <v>0</v>
      </c>
      <c r="BW91">
        <f t="shared" si="5"/>
        <v>54.759999999999991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188.73820000000001</v>
      </c>
      <c r="L92">
        <v>608.90039999999999</v>
      </c>
      <c r="M92">
        <v>46</v>
      </c>
      <c r="N92">
        <v>118.125</v>
      </c>
      <c r="O92">
        <v>123.66562500000001</v>
      </c>
      <c r="P92">
        <v>139.31</v>
      </c>
      <c r="Q92">
        <v>21.821809999999999</v>
      </c>
      <c r="R92">
        <v>42.390099999999997</v>
      </c>
      <c r="S92">
        <v>26.3901</v>
      </c>
      <c r="T92">
        <v>0</v>
      </c>
      <c r="U92">
        <v>348.97500000000002</v>
      </c>
      <c r="V92">
        <v>16.508520000000001</v>
      </c>
      <c r="W92">
        <v>24.988216000000001</v>
      </c>
      <c r="X92">
        <v>92.405213000000003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36.591700000000003</v>
      </c>
      <c r="AE92">
        <v>52.089799999999997</v>
      </c>
      <c r="AF92">
        <v>30.171600000000002</v>
      </c>
      <c r="AG92">
        <v>38.981999999999999</v>
      </c>
      <c r="AH92">
        <v>140.34540000000001</v>
      </c>
      <c r="AI92">
        <v>3.1825000000000001</v>
      </c>
      <c r="AJ92">
        <v>0</v>
      </c>
      <c r="AK92">
        <v>0</v>
      </c>
      <c r="AL92">
        <v>63.91</v>
      </c>
      <c r="AM92">
        <v>15.836040000000001</v>
      </c>
      <c r="AN92">
        <v>0.80345999999999995</v>
      </c>
      <c r="AO92">
        <v>28.812000000000001</v>
      </c>
      <c r="AP92">
        <v>3.843</v>
      </c>
      <c r="AQ92">
        <v>62.244</v>
      </c>
      <c r="AR92">
        <v>33.119999999999997</v>
      </c>
      <c r="AS92">
        <v>21.523199999999999</v>
      </c>
      <c r="AT92">
        <v>9.0640000000000001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54.759999999999991</v>
      </c>
      <c r="BA92">
        <f t="shared" si="4"/>
        <v>2523.8792919999996</v>
      </c>
      <c r="BB92">
        <v>89</v>
      </c>
      <c r="BD92">
        <v>8.0299999999999994</v>
      </c>
      <c r="BE92">
        <v>3.58</v>
      </c>
      <c r="BF92">
        <v>0.79</v>
      </c>
      <c r="BG92">
        <v>1.98</v>
      </c>
      <c r="BH92">
        <v>5.26</v>
      </c>
      <c r="BI92">
        <v>4.78</v>
      </c>
      <c r="BJ92">
        <v>2.81</v>
      </c>
      <c r="BK92">
        <v>2.56</v>
      </c>
      <c r="BL92">
        <v>0.81</v>
      </c>
      <c r="BM92">
        <v>0</v>
      </c>
      <c r="BN92">
        <v>0.5</v>
      </c>
      <c r="BO92">
        <v>14.1</v>
      </c>
      <c r="BP92">
        <v>3.73</v>
      </c>
      <c r="BQ92">
        <v>4.41</v>
      </c>
      <c r="BR92">
        <v>1.02</v>
      </c>
      <c r="BS92">
        <v>0.4</v>
      </c>
      <c r="BT92">
        <v>0</v>
      </c>
      <c r="BU92">
        <v>0</v>
      </c>
      <c r="BV92">
        <v>0</v>
      </c>
      <c r="BW92">
        <f t="shared" si="5"/>
        <v>54.759999999999991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188.73820000000001</v>
      </c>
      <c r="L93">
        <v>608.90039999999999</v>
      </c>
      <c r="M93">
        <v>46</v>
      </c>
      <c r="N93">
        <v>118.125</v>
      </c>
      <c r="O93">
        <v>123.66562500000001</v>
      </c>
      <c r="P93">
        <v>139.31</v>
      </c>
      <c r="Q93">
        <v>19.475377999999999</v>
      </c>
      <c r="R93">
        <v>36.622999999999998</v>
      </c>
      <c r="S93">
        <v>22.687000000000001</v>
      </c>
      <c r="T93">
        <v>0</v>
      </c>
      <c r="U93">
        <v>348.97500000000002</v>
      </c>
      <c r="V93">
        <v>15.463198999999999</v>
      </c>
      <c r="W93">
        <v>28.959</v>
      </c>
      <c r="X93">
        <v>88.828125</v>
      </c>
      <c r="Y93">
        <v>0</v>
      </c>
      <c r="Z93">
        <v>13.1076</v>
      </c>
      <c r="AA93">
        <v>42.14808</v>
      </c>
      <c r="AB93">
        <v>39.510120000000001</v>
      </c>
      <c r="AC93">
        <v>29.062808</v>
      </c>
      <c r="AD93">
        <v>36.591700000000003</v>
      </c>
      <c r="AE93">
        <v>52.089799999999997</v>
      </c>
      <c r="AF93">
        <v>30.171600000000002</v>
      </c>
      <c r="AG93">
        <v>38.981999999999999</v>
      </c>
      <c r="AH93">
        <v>140.34540000000001</v>
      </c>
      <c r="AI93">
        <v>3.1825000000000001</v>
      </c>
      <c r="AJ93">
        <v>0</v>
      </c>
      <c r="AK93">
        <v>0</v>
      </c>
      <c r="AL93">
        <v>63.91</v>
      </c>
      <c r="AM93">
        <v>15.836040000000001</v>
      </c>
      <c r="AN93">
        <v>0.80345999999999995</v>
      </c>
      <c r="AO93">
        <v>28.812000000000001</v>
      </c>
      <c r="AP93">
        <v>3.843</v>
      </c>
      <c r="AQ93">
        <v>62.244</v>
      </c>
      <c r="AR93">
        <v>33.119999999999997</v>
      </c>
      <c r="AS93">
        <v>21.523199999999999</v>
      </c>
      <c r="AT93">
        <v>9.0640000000000001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54.759999999999991</v>
      </c>
      <c r="BA93">
        <f t="shared" si="4"/>
        <v>2504.8572349999995</v>
      </c>
      <c r="BB93">
        <v>90</v>
      </c>
      <c r="BD93">
        <v>8.0299999999999994</v>
      </c>
      <c r="BE93">
        <v>3.58</v>
      </c>
      <c r="BF93">
        <v>0.79</v>
      </c>
      <c r="BG93">
        <v>1.98</v>
      </c>
      <c r="BH93">
        <v>5.26</v>
      </c>
      <c r="BI93">
        <v>4.78</v>
      </c>
      <c r="BJ93">
        <v>2.81</v>
      </c>
      <c r="BK93">
        <v>2.56</v>
      </c>
      <c r="BL93">
        <v>0.81</v>
      </c>
      <c r="BM93">
        <v>0</v>
      </c>
      <c r="BN93">
        <v>0.5</v>
      </c>
      <c r="BO93">
        <v>14.1</v>
      </c>
      <c r="BP93">
        <v>3.73</v>
      </c>
      <c r="BQ93">
        <v>4.41</v>
      </c>
      <c r="BR93">
        <v>1.02</v>
      </c>
      <c r="BS93">
        <v>0.4</v>
      </c>
      <c r="BT93">
        <v>0</v>
      </c>
      <c r="BU93">
        <v>0</v>
      </c>
      <c r="BV93">
        <v>0</v>
      </c>
      <c r="BW93">
        <f t="shared" si="5"/>
        <v>54.759999999999991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188.73820000000001</v>
      </c>
      <c r="L94">
        <v>608.90039999999999</v>
      </c>
      <c r="M94">
        <v>46</v>
      </c>
      <c r="N94">
        <v>118.125</v>
      </c>
      <c r="O94">
        <v>123.66562500000001</v>
      </c>
      <c r="P94">
        <v>139.31</v>
      </c>
      <c r="Q94">
        <v>18.28181</v>
      </c>
      <c r="R94">
        <v>36.622999999999998</v>
      </c>
      <c r="S94">
        <v>22.687000000000001</v>
      </c>
      <c r="T94">
        <v>0</v>
      </c>
      <c r="U94">
        <v>348.97500000000002</v>
      </c>
      <c r="V94">
        <v>15.463198999999999</v>
      </c>
      <c r="W94">
        <v>28.959</v>
      </c>
      <c r="X94">
        <v>88.828125</v>
      </c>
      <c r="Y94">
        <v>0</v>
      </c>
      <c r="Z94">
        <v>13.1076</v>
      </c>
      <c r="AA94">
        <v>42.14808</v>
      </c>
      <c r="AB94">
        <v>39.510120000000001</v>
      </c>
      <c r="AC94">
        <v>29.062808</v>
      </c>
      <c r="AD94">
        <v>36.591700000000003</v>
      </c>
      <c r="AE94">
        <v>52.089799999999997</v>
      </c>
      <c r="AF94">
        <v>30.171600000000002</v>
      </c>
      <c r="AG94">
        <v>38.981999999999999</v>
      </c>
      <c r="AH94">
        <v>140.34540000000001</v>
      </c>
      <c r="AI94">
        <v>3.1825000000000001</v>
      </c>
      <c r="AJ94">
        <v>0</v>
      </c>
      <c r="AK94">
        <v>0</v>
      </c>
      <c r="AL94">
        <v>63.91</v>
      </c>
      <c r="AM94">
        <v>15.836040000000001</v>
      </c>
      <c r="AN94">
        <v>0.80345999999999995</v>
      </c>
      <c r="AO94">
        <v>28.812000000000001</v>
      </c>
      <c r="AP94">
        <v>3.843</v>
      </c>
      <c r="AQ94">
        <v>62.244</v>
      </c>
      <c r="AR94">
        <v>33.119999999999997</v>
      </c>
      <c r="AS94">
        <v>21.523199999999999</v>
      </c>
      <c r="AT94">
        <v>9.0640000000000001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54.759999999999991</v>
      </c>
      <c r="BA94">
        <f t="shared" si="4"/>
        <v>2503.6636669999998</v>
      </c>
      <c r="BB94">
        <v>91</v>
      </c>
      <c r="BD94">
        <v>8.0299999999999994</v>
      </c>
      <c r="BE94">
        <v>3.58</v>
      </c>
      <c r="BF94">
        <v>0.79</v>
      </c>
      <c r="BG94">
        <v>1.98</v>
      </c>
      <c r="BH94">
        <v>5.26</v>
      </c>
      <c r="BI94">
        <v>4.78</v>
      </c>
      <c r="BJ94">
        <v>2.81</v>
      </c>
      <c r="BK94">
        <v>2.56</v>
      </c>
      <c r="BL94">
        <v>0.81</v>
      </c>
      <c r="BM94">
        <v>0</v>
      </c>
      <c r="BN94">
        <v>0.5</v>
      </c>
      <c r="BO94">
        <v>14.1</v>
      </c>
      <c r="BP94">
        <v>3.73</v>
      </c>
      <c r="BQ94">
        <v>4.41</v>
      </c>
      <c r="BR94">
        <v>1.02</v>
      </c>
      <c r="BS94">
        <v>0.4</v>
      </c>
      <c r="BT94">
        <v>0</v>
      </c>
      <c r="BU94">
        <v>0</v>
      </c>
      <c r="BV94">
        <v>0</v>
      </c>
      <c r="BW94">
        <f t="shared" si="5"/>
        <v>54.759999999999991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188.73820000000001</v>
      </c>
      <c r="L95">
        <v>608.90039999999999</v>
      </c>
      <c r="M95">
        <v>46</v>
      </c>
      <c r="N95">
        <v>118.125</v>
      </c>
      <c r="O95">
        <v>123.66562500000001</v>
      </c>
      <c r="P95">
        <v>139.31</v>
      </c>
      <c r="Q95">
        <v>18.28181</v>
      </c>
      <c r="R95">
        <v>36.622999999999998</v>
      </c>
      <c r="S95">
        <v>22.687000000000001</v>
      </c>
      <c r="T95">
        <v>0</v>
      </c>
      <c r="U95">
        <v>348.97500000000002</v>
      </c>
      <c r="V95">
        <v>15.463198999999999</v>
      </c>
      <c r="W95">
        <v>28.959</v>
      </c>
      <c r="X95">
        <v>65.71875</v>
      </c>
      <c r="Y95">
        <v>0</v>
      </c>
      <c r="Z95">
        <v>6.5537999999999998</v>
      </c>
      <c r="AA95">
        <v>42.14808</v>
      </c>
      <c r="AB95">
        <v>26.233440000000002</v>
      </c>
      <c r="AC95">
        <v>19.35568</v>
      </c>
      <c r="AD95">
        <v>36.591700000000003</v>
      </c>
      <c r="AE95">
        <v>49.436556000000003</v>
      </c>
      <c r="AF95">
        <v>28.594000000000001</v>
      </c>
      <c r="AG95">
        <v>38.981999999999999</v>
      </c>
      <c r="AH95">
        <v>140.34540000000001</v>
      </c>
      <c r="AI95">
        <v>14.003</v>
      </c>
      <c r="AJ95">
        <v>0</v>
      </c>
      <c r="AK95">
        <v>0</v>
      </c>
      <c r="AL95">
        <v>63.91</v>
      </c>
      <c r="AM95">
        <v>13.33</v>
      </c>
      <c r="AN95">
        <v>0.80345999999999995</v>
      </c>
      <c r="AO95">
        <v>28.812000000000001</v>
      </c>
      <c r="AP95">
        <v>7.6859999999999999</v>
      </c>
      <c r="AQ95">
        <v>62.244</v>
      </c>
      <c r="AR95">
        <v>28.704000000000001</v>
      </c>
      <c r="AS95">
        <v>21.523199999999999</v>
      </c>
      <c r="AT95">
        <v>9.0640000000000001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54.759999999999991</v>
      </c>
      <c r="BA95">
        <f t="shared" si="4"/>
        <v>2454.5273000000007</v>
      </c>
      <c r="BB95">
        <v>92</v>
      </c>
      <c r="BD95">
        <v>8.0299999999999994</v>
      </c>
      <c r="BE95">
        <v>3.58</v>
      </c>
      <c r="BF95">
        <v>0.79</v>
      </c>
      <c r="BG95">
        <v>1.98</v>
      </c>
      <c r="BH95">
        <v>5.26</v>
      </c>
      <c r="BI95">
        <v>4.78</v>
      </c>
      <c r="BJ95">
        <v>2.81</v>
      </c>
      <c r="BK95">
        <v>2.56</v>
      </c>
      <c r="BL95">
        <v>0.81</v>
      </c>
      <c r="BM95">
        <v>0</v>
      </c>
      <c r="BN95">
        <v>0.5</v>
      </c>
      <c r="BO95">
        <v>14.1</v>
      </c>
      <c r="BP95">
        <v>3.73</v>
      </c>
      <c r="BQ95">
        <v>4.41</v>
      </c>
      <c r="BR95">
        <v>1.02</v>
      </c>
      <c r="BS95">
        <v>0.4</v>
      </c>
      <c r="BT95">
        <v>0</v>
      </c>
      <c r="BU95">
        <v>0</v>
      </c>
      <c r="BV95">
        <v>0</v>
      </c>
      <c r="BW95">
        <f t="shared" si="5"/>
        <v>54.759999999999991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188.73820000000001</v>
      </c>
      <c r="L96">
        <v>608.90039999999999</v>
      </c>
      <c r="M96">
        <v>46</v>
      </c>
      <c r="N96">
        <v>118.125</v>
      </c>
      <c r="O96">
        <v>123.66562500000001</v>
      </c>
      <c r="P96">
        <v>139.31</v>
      </c>
      <c r="Q96">
        <v>18.28181</v>
      </c>
      <c r="R96">
        <v>36.622999999999998</v>
      </c>
      <c r="S96">
        <v>22.687000000000001</v>
      </c>
      <c r="T96">
        <v>0</v>
      </c>
      <c r="U96">
        <v>348.97500000000002</v>
      </c>
      <c r="V96">
        <v>15.463198999999999</v>
      </c>
      <c r="W96">
        <v>28.959</v>
      </c>
      <c r="X96">
        <v>65.71875</v>
      </c>
      <c r="Y96">
        <v>0</v>
      </c>
      <c r="Z96">
        <v>6.5537999999999998</v>
      </c>
      <c r="AA96">
        <v>42.14808</v>
      </c>
      <c r="AB96">
        <v>26.233440000000002</v>
      </c>
      <c r="AC96">
        <v>19.35568</v>
      </c>
      <c r="AD96">
        <v>36.591700000000003</v>
      </c>
      <c r="AE96">
        <v>49.436556000000003</v>
      </c>
      <c r="AF96">
        <v>28.594000000000001</v>
      </c>
      <c r="AG96">
        <v>38.981999999999999</v>
      </c>
      <c r="AH96">
        <v>140.34540000000001</v>
      </c>
      <c r="AI96">
        <v>14.003</v>
      </c>
      <c r="AJ96">
        <v>0</v>
      </c>
      <c r="AK96">
        <v>0</v>
      </c>
      <c r="AL96">
        <v>63.91</v>
      </c>
      <c r="AM96">
        <v>0</v>
      </c>
      <c r="AN96">
        <v>0.80345999999999995</v>
      </c>
      <c r="AO96">
        <v>28.812000000000001</v>
      </c>
      <c r="AP96">
        <v>7.6859999999999999</v>
      </c>
      <c r="AQ96">
        <v>62.244</v>
      </c>
      <c r="AR96">
        <v>28.704000000000001</v>
      </c>
      <c r="AS96">
        <v>21.523199999999999</v>
      </c>
      <c r="AT96">
        <v>9.0640000000000001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54.59</v>
      </c>
      <c r="BA96">
        <f t="shared" si="4"/>
        <v>2441.0273000000007</v>
      </c>
      <c r="BB96">
        <v>93</v>
      </c>
      <c r="BD96">
        <v>8.0299999999999994</v>
      </c>
      <c r="BE96">
        <v>3.58</v>
      </c>
      <c r="BF96">
        <v>0.79</v>
      </c>
      <c r="BG96">
        <v>1.98</v>
      </c>
      <c r="BH96">
        <v>5.26</v>
      </c>
      <c r="BI96">
        <v>4.78</v>
      </c>
      <c r="BJ96">
        <v>2.64</v>
      </c>
      <c r="BK96">
        <v>2.56</v>
      </c>
      <c r="BL96">
        <v>0.81</v>
      </c>
      <c r="BM96">
        <v>0</v>
      </c>
      <c r="BN96">
        <v>0.5</v>
      </c>
      <c r="BO96">
        <v>14.1</v>
      </c>
      <c r="BP96">
        <v>3.73</v>
      </c>
      <c r="BQ96">
        <v>4.41</v>
      </c>
      <c r="BR96">
        <v>1.02</v>
      </c>
      <c r="BS96">
        <v>0.4</v>
      </c>
      <c r="BT96">
        <v>0</v>
      </c>
      <c r="BU96">
        <v>0</v>
      </c>
      <c r="BV96">
        <v>0</v>
      </c>
      <c r="BW96">
        <f t="shared" si="5"/>
        <v>54.59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188.73820000000001</v>
      </c>
      <c r="L97">
        <v>608.90039999999999</v>
      </c>
      <c r="M97">
        <v>46</v>
      </c>
      <c r="N97">
        <v>118.125</v>
      </c>
      <c r="O97">
        <v>123.66562500000001</v>
      </c>
      <c r="P97">
        <v>139.31</v>
      </c>
      <c r="Q97">
        <v>18.28181</v>
      </c>
      <c r="R97">
        <v>36.622999999999998</v>
      </c>
      <c r="S97">
        <v>22.687000000000001</v>
      </c>
      <c r="T97">
        <v>0</v>
      </c>
      <c r="U97">
        <v>348.97500000000002</v>
      </c>
      <c r="V97">
        <v>15.463198999999999</v>
      </c>
      <c r="W97">
        <v>28.959</v>
      </c>
      <c r="X97">
        <v>118.791875</v>
      </c>
      <c r="Y97">
        <v>0</v>
      </c>
      <c r="Z97">
        <v>6.5537999999999998</v>
      </c>
      <c r="AA97">
        <v>42.14808</v>
      </c>
      <c r="AB97">
        <v>26.233440000000002</v>
      </c>
      <c r="AC97">
        <v>19.35568</v>
      </c>
      <c r="AD97">
        <v>36.591700000000003</v>
      </c>
      <c r="AE97">
        <v>49.436556000000003</v>
      </c>
      <c r="AF97">
        <v>28.594000000000001</v>
      </c>
      <c r="AG97">
        <v>38.981999999999999</v>
      </c>
      <c r="AH97">
        <v>140.34540000000001</v>
      </c>
      <c r="AI97">
        <v>14.003</v>
      </c>
      <c r="AJ97">
        <v>0</v>
      </c>
      <c r="AK97">
        <v>0</v>
      </c>
      <c r="AL97">
        <v>63.91</v>
      </c>
      <c r="AM97">
        <v>0</v>
      </c>
      <c r="AN97">
        <v>0.80345999999999995</v>
      </c>
      <c r="AO97">
        <v>28.812000000000001</v>
      </c>
      <c r="AP97">
        <v>7.6859999999999999</v>
      </c>
      <c r="AQ97">
        <v>62.244</v>
      </c>
      <c r="AR97">
        <v>28.704000000000001</v>
      </c>
      <c r="AS97">
        <v>21.523199999999999</v>
      </c>
      <c r="AT97">
        <v>9.0640000000000001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54.09</v>
      </c>
      <c r="BA97">
        <f t="shared" si="4"/>
        <v>2493.6004250000005</v>
      </c>
      <c r="BB97">
        <v>94</v>
      </c>
      <c r="BD97">
        <v>8.0299999999999994</v>
      </c>
      <c r="BE97">
        <v>3.58</v>
      </c>
      <c r="BF97">
        <v>0.79</v>
      </c>
      <c r="BG97">
        <v>1.98</v>
      </c>
      <c r="BH97">
        <v>5.26</v>
      </c>
      <c r="BI97">
        <v>4.78</v>
      </c>
      <c r="BJ97">
        <v>2.14</v>
      </c>
      <c r="BK97">
        <v>2.56</v>
      </c>
      <c r="BL97">
        <v>0.81</v>
      </c>
      <c r="BM97">
        <v>0</v>
      </c>
      <c r="BN97">
        <v>0.5</v>
      </c>
      <c r="BO97">
        <v>14.1</v>
      </c>
      <c r="BP97">
        <v>3.73</v>
      </c>
      <c r="BQ97">
        <v>4.41</v>
      </c>
      <c r="BR97">
        <v>1.02</v>
      </c>
      <c r="BS97">
        <v>0.4</v>
      </c>
      <c r="BT97">
        <v>0</v>
      </c>
      <c r="BU97">
        <v>0</v>
      </c>
      <c r="BV97">
        <v>0</v>
      </c>
      <c r="BW97">
        <f t="shared" si="5"/>
        <v>54.09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188.73820000000001</v>
      </c>
      <c r="L98">
        <v>608.90039999999999</v>
      </c>
      <c r="M98">
        <v>46</v>
      </c>
      <c r="N98">
        <v>118.125</v>
      </c>
      <c r="O98">
        <v>123.66562500000001</v>
      </c>
      <c r="P98">
        <v>139.31</v>
      </c>
      <c r="Q98">
        <v>18.28181</v>
      </c>
      <c r="R98">
        <v>36.622999999999998</v>
      </c>
      <c r="S98">
        <v>22.687000000000001</v>
      </c>
      <c r="T98">
        <v>0</v>
      </c>
      <c r="U98">
        <v>348.97500000000002</v>
      </c>
      <c r="V98">
        <v>15.463198999999999</v>
      </c>
      <c r="W98">
        <v>28.959</v>
      </c>
      <c r="X98">
        <v>118.791875</v>
      </c>
      <c r="Y98">
        <v>0</v>
      </c>
      <c r="Z98">
        <v>6.5537999999999998</v>
      </c>
      <c r="AA98">
        <v>42.14808</v>
      </c>
      <c r="AB98">
        <v>26.233440000000002</v>
      </c>
      <c r="AC98">
        <v>19.35568</v>
      </c>
      <c r="AD98">
        <v>36.591700000000003</v>
      </c>
      <c r="AE98">
        <v>49.436556000000003</v>
      </c>
      <c r="AF98">
        <v>28.594000000000001</v>
      </c>
      <c r="AG98">
        <v>38.981999999999999</v>
      </c>
      <c r="AH98">
        <v>140.34540000000001</v>
      </c>
      <c r="AI98">
        <v>14.003</v>
      </c>
      <c r="AJ98">
        <v>0</v>
      </c>
      <c r="AK98">
        <v>0</v>
      </c>
      <c r="AL98">
        <v>63.91</v>
      </c>
      <c r="AM98">
        <v>0</v>
      </c>
      <c r="AN98">
        <v>0.80345999999999995</v>
      </c>
      <c r="AO98">
        <v>28.812000000000001</v>
      </c>
      <c r="AP98">
        <v>7.6859999999999999</v>
      </c>
      <c r="AQ98">
        <v>62.244</v>
      </c>
      <c r="AR98">
        <v>28.704000000000001</v>
      </c>
      <c r="AS98">
        <v>21.523199999999999</v>
      </c>
      <c r="AT98">
        <v>9.0640000000000001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53.620000000000005</v>
      </c>
      <c r="BA98">
        <f t="shared" si="4"/>
        <v>2493.1304250000003</v>
      </c>
      <c r="BB98">
        <v>95</v>
      </c>
      <c r="BD98">
        <v>8.0299999999999994</v>
      </c>
      <c r="BE98">
        <v>3.58</v>
      </c>
      <c r="BF98">
        <v>0.79</v>
      </c>
      <c r="BG98">
        <v>1.98</v>
      </c>
      <c r="BH98">
        <v>5.26</v>
      </c>
      <c r="BI98">
        <v>4.78</v>
      </c>
      <c r="BJ98">
        <v>1.67</v>
      </c>
      <c r="BK98">
        <v>2.56</v>
      </c>
      <c r="BL98">
        <v>0.81</v>
      </c>
      <c r="BM98">
        <v>0</v>
      </c>
      <c r="BN98">
        <v>0.5</v>
      </c>
      <c r="BO98">
        <v>14.1</v>
      </c>
      <c r="BP98">
        <v>3.73</v>
      </c>
      <c r="BQ98">
        <v>4.41</v>
      </c>
      <c r="BR98">
        <v>1.02</v>
      </c>
      <c r="BS98">
        <v>0.4</v>
      </c>
      <c r="BT98">
        <v>0</v>
      </c>
      <c r="BU98">
        <v>0</v>
      </c>
      <c r="BV98">
        <v>0</v>
      </c>
      <c r="BW98">
        <f t="shared" si="5"/>
        <v>53.620000000000005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3.2790357130000003</v>
      </c>
      <c r="L99">
        <f t="shared" si="6"/>
        <v>10.572156014999994</v>
      </c>
      <c r="M99">
        <f t="shared" si="6"/>
        <v>1.1040000000000001</v>
      </c>
      <c r="N99">
        <f t="shared" si="6"/>
        <v>2.835</v>
      </c>
      <c r="O99">
        <f t="shared" si="6"/>
        <v>2.9679749999999947</v>
      </c>
      <c r="P99">
        <f t="shared" si="6"/>
        <v>3.3401649999999976</v>
      </c>
      <c r="Q99">
        <f t="shared" si="6"/>
        <v>0.32898305199999994</v>
      </c>
      <c r="R99">
        <f t="shared" si="6"/>
        <v>0.69568944450000025</v>
      </c>
      <c r="S99">
        <f t="shared" si="6"/>
        <v>0.43609976225000024</v>
      </c>
      <c r="T99">
        <f t="shared" si="6"/>
        <v>0</v>
      </c>
      <c r="U99">
        <f t="shared" si="6"/>
        <v>8.3353499999999858</v>
      </c>
      <c r="V99">
        <f t="shared" si="6"/>
        <v>0.32232842774999992</v>
      </c>
      <c r="W99">
        <f t="shared" si="6"/>
        <v>0.51760499750000044</v>
      </c>
      <c r="X99">
        <f t="shared" si="6"/>
        <v>2.2876112782500004</v>
      </c>
      <c r="Y99">
        <f t="shared" si="6"/>
        <v>0</v>
      </c>
      <c r="Z99">
        <f t="shared" si="6"/>
        <v>0.18462950000000009</v>
      </c>
      <c r="AA99">
        <f t="shared" si="6"/>
        <v>0.41079920999999991</v>
      </c>
      <c r="AB99">
        <f t="shared" si="6"/>
        <v>0.56872444999999938</v>
      </c>
      <c r="AC99">
        <f t="shared" si="6"/>
        <v>0.43561995199999903</v>
      </c>
      <c r="AD99">
        <f t="shared" si="6"/>
        <v>0.87724967999999925</v>
      </c>
      <c r="AE99">
        <f t="shared" si="6"/>
        <v>1.1944370760000009</v>
      </c>
      <c r="AF99">
        <f t="shared" si="6"/>
        <v>0.69098880000000118</v>
      </c>
      <c r="AG99">
        <f t="shared" si="6"/>
        <v>0.9355679999999994</v>
      </c>
      <c r="AH99">
        <f t="shared" si="6"/>
        <v>3.0256650000000009</v>
      </c>
      <c r="AI99">
        <f t="shared" si="6"/>
        <v>0.29399934999999994</v>
      </c>
      <c r="AJ99">
        <f t="shared" si="6"/>
        <v>0</v>
      </c>
      <c r="AK99">
        <f t="shared" si="6"/>
        <v>0</v>
      </c>
      <c r="AL99">
        <f t="shared" si="6"/>
        <v>1.6119844999999993</v>
      </c>
      <c r="AM99">
        <f t="shared" si="6"/>
        <v>7.9960005000000028E-2</v>
      </c>
      <c r="AN99">
        <f t="shared" si="6"/>
        <v>1.9283040000000022E-2</v>
      </c>
      <c r="AO99">
        <f t="shared" si="6"/>
        <v>0.69589799999999913</v>
      </c>
      <c r="AP99">
        <f t="shared" si="6"/>
        <v>8.9093550000000021E-2</v>
      </c>
      <c r="AQ99">
        <f t="shared" si="6"/>
        <v>1.3305599999999984</v>
      </c>
      <c r="AR99">
        <f t="shared" si="6"/>
        <v>0.76231200000000021</v>
      </c>
      <c r="AS99">
        <f t="shared" si="6"/>
        <v>0.5536843200000009</v>
      </c>
      <c r="AT99">
        <f t="shared" si="6"/>
        <v>0.19413439999999987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1.4550425000000018</v>
      </c>
      <c r="BA99">
        <f t="shared" si="4"/>
        <v>52.431632023249975</v>
      </c>
      <c r="BD99">
        <f t="shared" ref="BD99:BW99" si="7">SUM(BD3:BD98)/4000</f>
        <v>0.29970499999999983</v>
      </c>
      <c r="BE99">
        <f t="shared" si="7"/>
        <v>8.9847499999999844E-2</v>
      </c>
      <c r="BF99">
        <f t="shared" si="7"/>
        <v>2.2545000000000058E-2</v>
      </c>
      <c r="BG99">
        <f t="shared" si="7"/>
        <v>4.7120000000000016E-2</v>
      </c>
      <c r="BH99">
        <f t="shared" si="7"/>
        <v>0.12623999999999985</v>
      </c>
      <c r="BI99">
        <f t="shared" si="7"/>
        <v>0.13546499999999975</v>
      </c>
      <c r="BJ99">
        <f t="shared" si="7"/>
        <v>6.6945000000000032E-2</v>
      </c>
      <c r="BK99">
        <f t="shared" si="7"/>
        <v>6.4772500000000038E-2</v>
      </c>
      <c r="BL99">
        <f t="shared" si="7"/>
        <v>2.4012500000000016E-2</v>
      </c>
      <c r="BM99">
        <f t="shared" si="7"/>
        <v>0</v>
      </c>
      <c r="BN99">
        <f t="shared" si="7"/>
        <v>1.1920000000000009E-2</v>
      </c>
      <c r="BO99">
        <f t="shared" si="7"/>
        <v>0.33806999999999982</v>
      </c>
      <c r="BP99">
        <f t="shared" si="7"/>
        <v>8.9520000000000058E-2</v>
      </c>
      <c r="BQ99">
        <f t="shared" si="7"/>
        <v>0.10479999999999999</v>
      </c>
      <c r="BR99">
        <f t="shared" si="7"/>
        <v>2.4479999999999991E-2</v>
      </c>
      <c r="BS99">
        <f t="shared" si="7"/>
        <v>9.5999999999999818E-3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1.4550425000000018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9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7" t="s">
        <v>43</v>
      </c>
      <c r="AT2" s="207" t="s">
        <v>367</v>
      </c>
      <c r="AU2" s="168"/>
      <c r="AV2" s="207" t="s">
        <v>374</v>
      </c>
      <c r="AW2" s="207" t="s">
        <v>375</v>
      </c>
      <c r="AX2" s="207" t="s">
        <v>376</v>
      </c>
      <c r="AY2" s="168"/>
      <c r="AZ2" s="195"/>
      <c r="BA2" s="219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114.28460800000001</v>
      </c>
      <c r="L3">
        <v>355.660101</v>
      </c>
      <c r="M3">
        <v>44.62</v>
      </c>
      <c r="N3">
        <v>114.58125</v>
      </c>
      <c r="O3">
        <v>119.955656</v>
      </c>
      <c r="P3">
        <v>133.86000000000001</v>
      </c>
      <c r="Q3">
        <v>17.131955999999999</v>
      </c>
      <c r="R3">
        <v>33.584310000000002</v>
      </c>
      <c r="S3">
        <v>21.036390000000001</v>
      </c>
      <c r="T3">
        <v>0</v>
      </c>
      <c r="U3">
        <v>338.50574999999998</v>
      </c>
      <c r="V3">
        <v>14.999302999999999</v>
      </c>
      <c r="W3">
        <v>21.637983999999999</v>
      </c>
      <c r="X3">
        <v>122.989938</v>
      </c>
      <c r="Y3">
        <v>0</v>
      </c>
      <c r="Z3">
        <v>6.3571859999999996</v>
      </c>
      <c r="AA3">
        <v>27.248094999999999</v>
      </c>
      <c r="AB3">
        <v>25.549878</v>
      </c>
      <c r="AC3">
        <v>18.775010000000002</v>
      </c>
      <c r="AD3">
        <v>35.44782</v>
      </c>
      <c r="AE3">
        <v>47.953459000000002</v>
      </c>
      <c r="AF3">
        <v>27.736180000000001</v>
      </c>
      <c r="AG3">
        <v>37.812539999999998</v>
      </c>
      <c r="AH3">
        <v>113.445865</v>
      </c>
      <c r="AI3">
        <v>0</v>
      </c>
      <c r="AJ3">
        <v>0</v>
      </c>
      <c r="AK3">
        <v>0</v>
      </c>
      <c r="AL3">
        <v>71.009820000000005</v>
      </c>
      <c r="AM3">
        <v>0</v>
      </c>
      <c r="AN3">
        <v>0.77935600000000005</v>
      </c>
      <c r="AO3">
        <v>28.23282</v>
      </c>
      <c r="AP3">
        <v>12.549956999999999</v>
      </c>
      <c r="AQ3">
        <v>60.37668</v>
      </c>
      <c r="AR3">
        <v>25.70112</v>
      </c>
      <c r="AS3">
        <v>31.577224999999999</v>
      </c>
      <c r="AT3">
        <v>7.6730879999999999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68.45999999999998</v>
      </c>
      <c r="BA3">
        <f>SUM(B3:AZ3)</f>
        <v>2099.5333449999998</v>
      </c>
      <c r="BD3">
        <v>21.17</v>
      </c>
      <c r="BE3">
        <v>3.47</v>
      </c>
      <c r="BF3">
        <v>0.77</v>
      </c>
      <c r="BG3">
        <v>1.92</v>
      </c>
      <c r="BH3">
        <v>5.0999999999999996</v>
      </c>
      <c r="BI3">
        <v>6.59</v>
      </c>
      <c r="BJ3">
        <v>2.73</v>
      </c>
      <c r="BK3">
        <v>2.48</v>
      </c>
      <c r="BL3">
        <v>0.79</v>
      </c>
      <c r="BM3">
        <v>0</v>
      </c>
      <c r="BN3">
        <v>0.48</v>
      </c>
      <c r="BO3">
        <v>13.68</v>
      </c>
      <c r="BP3">
        <v>3.62</v>
      </c>
      <c r="BQ3">
        <v>4.28</v>
      </c>
      <c r="BR3">
        <v>0.99</v>
      </c>
      <c r="BS3">
        <v>0.39</v>
      </c>
      <c r="BT3">
        <v>0</v>
      </c>
      <c r="BU3">
        <v>0</v>
      </c>
      <c r="BV3">
        <v>0</v>
      </c>
      <c r="BW3">
        <f>SUM(BD3:BV3)</f>
        <v>68.45999999999998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114.264036</v>
      </c>
      <c r="L4">
        <v>355.660101</v>
      </c>
      <c r="M4">
        <v>44.62</v>
      </c>
      <c r="N4">
        <v>114.58125</v>
      </c>
      <c r="O4">
        <v>119.955656</v>
      </c>
      <c r="P4">
        <v>133.86000000000001</v>
      </c>
      <c r="Q4">
        <v>17.131955999999999</v>
      </c>
      <c r="R4">
        <v>33.584310000000002</v>
      </c>
      <c r="S4">
        <v>21.036390000000001</v>
      </c>
      <c r="T4">
        <v>0</v>
      </c>
      <c r="U4">
        <v>338.50574999999998</v>
      </c>
      <c r="V4">
        <v>14.999302999999999</v>
      </c>
      <c r="W4">
        <v>21.637983999999999</v>
      </c>
      <c r="X4">
        <v>122.989938</v>
      </c>
      <c r="Y4">
        <v>0</v>
      </c>
      <c r="Z4">
        <v>6.3571859999999996</v>
      </c>
      <c r="AA4">
        <v>27.248094999999999</v>
      </c>
      <c r="AB4">
        <v>25.549878</v>
      </c>
      <c r="AC4">
        <v>18.775010000000002</v>
      </c>
      <c r="AD4">
        <v>35.44782</v>
      </c>
      <c r="AE4">
        <v>47.953459000000002</v>
      </c>
      <c r="AF4">
        <v>27.736180000000001</v>
      </c>
      <c r="AG4">
        <v>37.812539999999998</v>
      </c>
      <c r="AH4">
        <v>113.445865</v>
      </c>
      <c r="AI4">
        <v>0</v>
      </c>
      <c r="AJ4">
        <v>0</v>
      </c>
      <c r="AK4">
        <v>0</v>
      </c>
      <c r="AL4">
        <v>71.009820000000005</v>
      </c>
      <c r="AM4">
        <v>0</v>
      </c>
      <c r="AN4">
        <v>0.77935600000000005</v>
      </c>
      <c r="AO4">
        <v>28.23282</v>
      </c>
      <c r="AP4">
        <v>12.549956999999999</v>
      </c>
      <c r="AQ4">
        <v>60.37668</v>
      </c>
      <c r="AR4">
        <v>25.70112</v>
      </c>
      <c r="AS4">
        <v>31.577224999999999</v>
      </c>
      <c r="AT4">
        <v>7.6730879999999999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68.45999999999998</v>
      </c>
      <c r="BA4">
        <f t="shared" ref="BA4:BA67" si="1">SUM(B4:AZ4)</f>
        <v>2099.5127729999995</v>
      </c>
      <c r="BD4">
        <v>21.17</v>
      </c>
      <c r="BE4">
        <v>3.47</v>
      </c>
      <c r="BF4">
        <v>0.77</v>
      </c>
      <c r="BG4">
        <v>1.92</v>
      </c>
      <c r="BH4">
        <v>5.0999999999999996</v>
      </c>
      <c r="BI4">
        <v>6.59</v>
      </c>
      <c r="BJ4">
        <v>2.73</v>
      </c>
      <c r="BK4">
        <v>2.48</v>
      </c>
      <c r="BL4">
        <v>0.79</v>
      </c>
      <c r="BM4">
        <v>0</v>
      </c>
      <c r="BN4">
        <v>0.48</v>
      </c>
      <c r="BO4">
        <v>13.68</v>
      </c>
      <c r="BP4">
        <v>3.62</v>
      </c>
      <c r="BQ4">
        <v>4.28</v>
      </c>
      <c r="BR4">
        <v>0.99</v>
      </c>
      <c r="BS4">
        <v>0.39</v>
      </c>
      <c r="BT4">
        <v>0</v>
      </c>
      <c r="BU4">
        <v>0</v>
      </c>
      <c r="BV4">
        <v>0</v>
      </c>
      <c r="BW4">
        <f t="shared" ref="BW4:BW67" si="2">SUM(BD4:BV4)</f>
        <v>68.45999999999998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114.28460800000001</v>
      </c>
      <c r="L5">
        <v>355.660101</v>
      </c>
      <c r="M5">
        <v>44.62</v>
      </c>
      <c r="N5">
        <v>114.58125</v>
      </c>
      <c r="O5">
        <v>119.955656</v>
      </c>
      <c r="P5">
        <v>133.86000000000001</v>
      </c>
      <c r="Q5">
        <v>17.131955999999999</v>
      </c>
      <c r="R5">
        <v>33.584310000000002</v>
      </c>
      <c r="S5">
        <v>21.036390000000001</v>
      </c>
      <c r="T5">
        <v>0</v>
      </c>
      <c r="U5">
        <v>338.50574999999998</v>
      </c>
      <c r="V5">
        <v>14.999302999999999</v>
      </c>
      <c r="W5">
        <v>21.637983999999999</v>
      </c>
      <c r="X5">
        <v>122.989938</v>
      </c>
      <c r="Y5">
        <v>0</v>
      </c>
      <c r="Z5">
        <v>6.3571859999999996</v>
      </c>
      <c r="AA5">
        <v>13.627879</v>
      </c>
      <c r="AB5">
        <v>25.549878</v>
      </c>
      <c r="AC5">
        <v>18.775010000000002</v>
      </c>
      <c r="AD5">
        <v>35.44782</v>
      </c>
      <c r="AE5">
        <v>47.953459000000002</v>
      </c>
      <c r="AF5">
        <v>27.736180000000001</v>
      </c>
      <c r="AG5">
        <v>37.812539999999998</v>
      </c>
      <c r="AH5">
        <v>113.445865</v>
      </c>
      <c r="AI5">
        <v>0</v>
      </c>
      <c r="AJ5">
        <v>0</v>
      </c>
      <c r="AK5">
        <v>0</v>
      </c>
      <c r="AL5">
        <v>71.009820000000005</v>
      </c>
      <c r="AM5">
        <v>0</v>
      </c>
      <c r="AN5">
        <v>0.77935600000000005</v>
      </c>
      <c r="AO5">
        <v>28.23282</v>
      </c>
      <c r="AP5">
        <v>12.549956999999999</v>
      </c>
      <c r="AQ5">
        <v>60.37668</v>
      </c>
      <c r="AR5">
        <v>25.70112</v>
      </c>
      <c r="AS5">
        <v>20.877503999999998</v>
      </c>
      <c r="AT5">
        <v>7.6730879999999999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68.45999999999998</v>
      </c>
      <c r="BA5">
        <f t="shared" si="1"/>
        <v>2075.2134079999996</v>
      </c>
      <c r="BD5">
        <v>21.17</v>
      </c>
      <c r="BE5">
        <v>3.47</v>
      </c>
      <c r="BF5">
        <v>0.77</v>
      </c>
      <c r="BG5">
        <v>1.92</v>
      </c>
      <c r="BH5">
        <v>5.0999999999999996</v>
      </c>
      <c r="BI5">
        <v>6.59</v>
      </c>
      <c r="BJ5">
        <v>2.73</v>
      </c>
      <c r="BK5">
        <v>2.48</v>
      </c>
      <c r="BL5">
        <v>0.79</v>
      </c>
      <c r="BM5">
        <v>0</v>
      </c>
      <c r="BN5">
        <v>0.48</v>
      </c>
      <c r="BO5">
        <v>13.68</v>
      </c>
      <c r="BP5">
        <v>3.62</v>
      </c>
      <c r="BQ5">
        <v>4.28</v>
      </c>
      <c r="BR5">
        <v>0.99</v>
      </c>
      <c r="BS5">
        <v>0.39</v>
      </c>
      <c r="BT5">
        <v>0</v>
      </c>
      <c r="BU5">
        <v>0</v>
      </c>
      <c r="BV5">
        <v>0</v>
      </c>
      <c r="BW5">
        <f t="shared" si="2"/>
        <v>68.45999999999998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114.264036</v>
      </c>
      <c r="L6">
        <v>355.660101</v>
      </c>
      <c r="M6">
        <v>44.62</v>
      </c>
      <c r="N6">
        <v>114.58125</v>
      </c>
      <c r="O6">
        <v>119.955656</v>
      </c>
      <c r="P6">
        <v>133.86000000000001</v>
      </c>
      <c r="Q6">
        <v>17.131955999999999</v>
      </c>
      <c r="R6">
        <v>33.584310000000002</v>
      </c>
      <c r="S6">
        <v>21.036390000000001</v>
      </c>
      <c r="T6">
        <v>0</v>
      </c>
      <c r="U6">
        <v>338.50574999999998</v>
      </c>
      <c r="V6">
        <v>14.999302999999999</v>
      </c>
      <c r="W6">
        <v>21.637983999999999</v>
      </c>
      <c r="X6">
        <v>122.989938</v>
      </c>
      <c r="Y6">
        <v>0</v>
      </c>
      <c r="Z6">
        <v>6.3571859999999996</v>
      </c>
      <c r="AA6">
        <v>13.627879</v>
      </c>
      <c r="AB6">
        <v>25.549878</v>
      </c>
      <c r="AC6">
        <v>18.775010000000002</v>
      </c>
      <c r="AD6">
        <v>35.44782</v>
      </c>
      <c r="AE6">
        <v>47.953459000000002</v>
      </c>
      <c r="AF6">
        <v>27.736180000000001</v>
      </c>
      <c r="AG6">
        <v>37.812539999999998</v>
      </c>
      <c r="AH6">
        <v>113.445865</v>
      </c>
      <c r="AI6">
        <v>0</v>
      </c>
      <c r="AJ6">
        <v>0</v>
      </c>
      <c r="AK6">
        <v>0</v>
      </c>
      <c r="AL6">
        <v>71.009820000000005</v>
      </c>
      <c r="AM6">
        <v>0</v>
      </c>
      <c r="AN6">
        <v>0.77935600000000005</v>
      </c>
      <c r="AO6">
        <v>28.23282</v>
      </c>
      <c r="AP6">
        <v>12.549956999999999</v>
      </c>
      <c r="AQ6">
        <v>60.37668</v>
      </c>
      <c r="AR6">
        <v>51.402239999999999</v>
      </c>
      <c r="AS6">
        <v>20.877503999999998</v>
      </c>
      <c r="AT6">
        <v>7.6730879999999999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68.45999999999998</v>
      </c>
      <c r="BA6">
        <f t="shared" si="1"/>
        <v>2100.8939559999994</v>
      </c>
      <c r="BD6">
        <v>21.17</v>
      </c>
      <c r="BE6">
        <v>3.47</v>
      </c>
      <c r="BF6">
        <v>0.77</v>
      </c>
      <c r="BG6">
        <v>1.92</v>
      </c>
      <c r="BH6">
        <v>5.0999999999999996</v>
      </c>
      <c r="BI6">
        <v>6.59</v>
      </c>
      <c r="BJ6">
        <v>2.73</v>
      </c>
      <c r="BK6">
        <v>2.48</v>
      </c>
      <c r="BL6">
        <v>0.79</v>
      </c>
      <c r="BM6">
        <v>0</v>
      </c>
      <c r="BN6">
        <v>0.48</v>
      </c>
      <c r="BO6">
        <v>13.68</v>
      </c>
      <c r="BP6">
        <v>3.62</v>
      </c>
      <c r="BQ6">
        <v>4.28</v>
      </c>
      <c r="BR6">
        <v>0.99</v>
      </c>
      <c r="BS6">
        <v>0.39</v>
      </c>
      <c r="BT6">
        <v>0</v>
      </c>
      <c r="BU6">
        <v>0</v>
      </c>
      <c r="BV6">
        <v>0</v>
      </c>
      <c r="BW6">
        <f t="shared" si="2"/>
        <v>68.45999999999998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114.351438</v>
      </c>
      <c r="L7">
        <v>355.86311699999999</v>
      </c>
      <c r="M7">
        <v>44.62</v>
      </c>
      <c r="N7">
        <v>114.58125</v>
      </c>
      <c r="O7">
        <v>119.955656</v>
      </c>
      <c r="P7">
        <v>133.86000000000001</v>
      </c>
      <c r="Q7">
        <v>16.850656000000001</v>
      </c>
      <c r="R7">
        <v>33.043340999999998</v>
      </c>
      <c r="S7">
        <v>20.696404999999999</v>
      </c>
      <c r="T7">
        <v>0</v>
      </c>
      <c r="U7">
        <v>338.50574999999998</v>
      </c>
      <c r="V7">
        <v>14.999302999999999</v>
      </c>
      <c r="W7">
        <v>21.637983999999999</v>
      </c>
      <c r="X7">
        <v>122.989938</v>
      </c>
      <c r="Y7">
        <v>0</v>
      </c>
      <c r="Z7">
        <v>6.3571859999999996</v>
      </c>
      <c r="AA7">
        <v>13.627879</v>
      </c>
      <c r="AB7">
        <v>25.549878</v>
      </c>
      <c r="AC7">
        <v>18.775010000000002</v>
      </c>
      <c r="AD7">
        <v>35.44782</v>
      </c>
      <c r="AE7">
        <v>47.953459000000002</v>
      </c>
      <c r="AF7">
        <v>27.736180000000001</v>
      </c>
      <c r="AG7">
        <v>37.812539999999998</v>
      </c>
      <c r="AH7">
        <v>110.690095</v>
      </c>
      <c r="AI7">
        <v>0</v>
      </c>
      <c r="AJ7">
        <v>0</v>
      </c>
      <c r="AK7">
        <v>0</v>
      </c>
      <c r="AL7">
        <v>71.009820000000005</v>
      </c>
      <c r="AM7">
        <v>0</v>
      </c>
      <c r="AN7">
        <v>0.77935600000000005</v>
      </c>
      <c r="AO7">
        <v>28.23282</v>
      </c>
      <c r="AP7">
        <v>12.549956999999999</v>
      </c>
      <c r="AQ7">
        <v>60.37668</v>
      </c>
      <c r="AR7">
        <v>51.402239999999999</v>
      </c>
      <c r="AS7">
        <v>31.577224999999999</v>
      </c>
      <c r="AT7">
        <v>7.6730879999999999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68.45999999999998</v>
      </c>
      <c r="BA7">
        <f t="shared" si="1"/>
        <v>2107.9660709999998</v>
      </c>
      <c r="BD7">
        <v>21.17</v>
      </c>
      <c r="BE7">
        <v>3.47</v>
      </c>
      <c r="BF7">
        <v>0.77</v>
      </c>
      <c r="BG7">
        <v>1.92</v>
      </c>
      <c r="BH7">
        <v>5.0999999999999996</v>
      </c>
      <c r="BI7">
        <v>6.59</v>
      </c>
      <c r="BJ7">
        <v>2.73</v>
      </c>
      <c r="BK7">
        <v>2.48</v>
      </c>
      <c r="BL7">
        <v>0.79</v>
      </c>
      <c r="BM7">
        <v>0</v>
      </c>
      <c r="BN7">
        <v>0.48</v>
      </c>
      <c r="BO7">
        <v>13.68</v>
      </c>
      <c r="BP7">
        <v>3.62</v>
      </c>
      <c r="BQ7">
        <v>4.28</v>
      </c>
      <c r="BR7">
        <v>0.99</v>
      </c>
      <c r="BS7">
        <v>0.39</v>
      </c>
      <c r="BT7">
        <v>0</v>
      </c>
      <c r="BU7">
        <v>0</v>
      </c>
      <c r="BV7">
        <v>0</v>
      </c>
      <c r="BW7">
        <f t="shared" si="2"/>
        <v>68.45999999999998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114.33101000000001</v>
      </c>
      <c r="L8">
        <v>355.86311699999999</v>
      </c>
      <c r="M8">
        <v>44.62</v>
      </c>
      <c r="N8">
        <v>114.58125</v>
      </c>
      <c r="O8">
        <v>119.955656</v>
      </c>
      <c r="P8">
        <v>133.86000000000001</v>
      </c>
      <c r="Q8">
        <v>11.496256000000001</v>
      </c>
      <c r="R8">
        <v>22.51275</v>
      </c>
      <c r="S8">
        <v>14.050507</v>
      </c>
      <c r="T8">
        <v>0</v>
      </c>
      <c r="U8">
        <v>338.50574999999998</v>
      </c>
      <c r="V8">
        <v>14.999302999999999</v>
      </c>
      <c r="W8">
        <v>21.637983999999999</v>
      </c>
      <c r="X8">
        <v>122.989938</v>
      </c>
      <c r="Y8">
        <v>0</v>
      </c>
      <c r="Z8">
        <v>6.3571859999999996</v>
      </c>
      <c r="AA8">
        <v>6.8967000000000001</v>
      </c>
      <c r="AB8">
        <v>25.549878</v>
      </c>
      <c r="AC8">
        <v>18.775010000000002</v>
      </c>
      <c r="AD8">
        <v>35.44782</v>
      </c>
      <c r="AE8">
        <v>47.953459000000002</v>
      </c>
      <c r="AF8">
        <v>27.736180000000001</v>
      </c>
      <c r="AG8">
        <v>37.812539999999998</v>
      </c>
      <c r="AH8">
        <v>110.690095</v>
      </c>
      <c r="AI8">
        <v>0</v>
      </c>
      <c r="AJ8">
        <v>0</v>
      </c>
      <c r="AK8">
        <v>0</v>
      </c>
      <c r="AL8">
        <v>71.009820000000005</v>
      </c>
      <c r="AM8">
        <v>0</v>
      </c>
      <c r="AN8">
        <v>0.77935600000000005</v>
      </c>
      <c r="AO8">
        <v>28.23282</v>
      </c>
      <c r="AP8">
        <v>12.549956999999999</v>
      </c>
      <c r="AQ8">
        <v>60.37668</v>
      </c>
      <c r="AR8">
        <v>25.70112</v>
      </c>
      <c r="AS8">
        <v>31.577224999999999</v>
      </c>
      <c r="AT8">
        <v>7.6730879999999999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68.45999999999998</v>
      </c>
      <c r="BA8">
        <f t="shared" si="1"/>
        <v>2052.9824549999998</v>
      </c>
      <c r="BD8">
        <v>21.17</v>
      </c>
      <c r="BE8">
        <v>3.47</v>
      </c>
      <c r="BF8">
        <v>0.77</v>
      </c>
      <c r="BG8">
        <v>1.92</v>
      </c>
      <c r="BH8">
        <v>5.0999999999999996</v>
      </c>
      <c r="BI8">
        <v>6.59</v>
      </c>
      <c r="BJ8">
        <v>2.73</v>
      </c>
      <c r="BK8">
        <v>2.48</v>
      </c>
      <c r="BL8">
        <v>0.79</v>
      </c>
      <c r="BM8">
        <v>0</v>
      </c>
      <c r="BN8">
        <v>0.48</v>
      </c>
      <c r="BO8">
        <v>13.68</v>
      </c>
      <c r="BP8">
        <v>3.62</v>
      </c>
      <c r="BQ8">
        <v>4.28</v>
      </c>
      <c r="BR8">
        <v>0.99</v>
      </c>
      <c r="BS8">
        <v>0.39</v>
      </c>
      <c r="BT8">
        <v>0</v>
      </c>
      <c r="BU8">
        <v>0</v>
      </c>
      <c r="BV8">
        <v>0</v>
      </c>
      <c r="BW8">
        <f t="shared" si="2"/>
        <v>68.45999999999998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114.351438</v>
      </c>
      <c r="L9">
        <v>355.86311699999999</v>
      </c>
      <c r="M9">
        <v>44.62</v>
      </c>
      <c r="N9">
        <v>114.58125</v>
      </c>
      <c r="O9">
        <v>119.955656</v>
      </c>
      <c r="P9">
        <v>133.86000000000001</v>
      </c>
      <c r="Q9">
        <v>11.496256000000001</v>
      </c>
      <c r="R9">
        <v>21.768622000000001</v>
      </c>
      <c r="S9">
        <v>13.673605</v>
      </c>
      <c r="T9">
        <v>0</v>
      </c>
      <c r="U9">
        <v>338.50574999999998</v>
      </c>
      <c r="V9">
        <v>9.0792000000000002</v>
      </c>
      <c r="W9">
        <v>13.694266000000001</v>
      </c>
      <c r="X9">
        <v>74.69</v>
      </c>
      <c r="Y9">
        <v>0</v>
      </c>
      <c r="Z9">
        <v>6.3571859999999996</v>
      </c>
      <c r="AA9">
        <v>0</v>
      </c>
      <c r="AB9">
        <v>25.549878</v>
      </c>
      <c r="AC9">
        <v>18.775010000000002</v>
      </c>
      <c r="AD9">
        <v>35.44782</v>
      </c>
      <c r="AE9">
        <v>47.953459000000002</v>
      </c>
      <c r="AF9">
        <v>27.736180000000001</v>
      </c>
      <c r="AG9">
        <v>37.812539999999998</v>
      </c>
      <c r="AH9">
        <v>110.690095</v>
      </c>
      <c r="AI9">
        <v>0</v>
      </c>
      <c r="AJ9">
        <v>0</v>
      </c>
      <c r="AK9">
        <v>0</v>
      </c>
      <c r="AL9">
        <v>71.009820000000005</v>
      </c>
      <c r="AM9">
        <v>0</v>
      </c>
      <c r="AN9">
        <v>0.77935600000000005</v>
      </c>
      <c r="AO9">
        <v>28.23282</v>
      </c>
      <c r="AP9">
        <v>12.549956999999999</v>
      </c>
      <c r="AQ9">
        <v>60.37668</v>
      </c>
      <c r="AR9">
        <v>25.70112</v>
      </c>
      <c r="AS9">
        <v>31.577224999999999</v>
      </c>
      <c r="AT9">
        <v>7.6730879999999999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68.45999999999998</v>
      </c>
      <c r="BA9">
        <f t="shared" si="1"/>
        <v>1982.8213940000001</v>
      </c>
      <c r="BD9">
        <v>21.17</v>
      </c>
      <c r="BE9">
        <v>3.47</v>
      </c>
      <c r="BF9">
        <v>0.77</v>
      </c>
      <c r="BG9">
        <v>1.92</v>
      </c>
      <c r="BH9">
        <v>5.0999999999999996</v>
      </c>
      <c r="BI9">
        <v>6.59</v>
      </c>
      <c r="BJ9">
        <v>2.73</v>
      </c>
      <c r="BK9">
        <v>2.48</v>
      </c>
      <c r="BL9">
        <v>0.79</v>
      </c>
      <c r="BM9">
        <v>0</v>
      </c>
      <c r="BN9">
        <v>0.48</v>
      </c>
      <c r="BO9">
        <v>13.68</v>
      </c>
      <c r="BP9">
        <v>3.62</v>
      </c>
      <c r="BQ9">
        <v>4.28</v>
      </c>
      <c r="BR9">
        <v>0.99</v>
      </c>
      <c r="BS9">
        <v>0.39</v>
      </c>
      <c r="BT9">
        <v>0</v>
      </c>
      <c r="BU9">
        <v>0</v>
      </c>
      <c r="BV9">
        <v>0</v>
      </c>
      <c r="BW9">
        <f t="shared" si="2"/>
        <v>68.45999999999998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114.33101000000001</v>
      </c>
      <c r="L10">
        <v>355.86311699999999</v>
      </c>
      <c r="M10">
        <v>44.62</v>
      </c>
      <c r="N10">
        <v>114.58125</v>
      </c>
      <c r="O10">
        <v>119.955656</v>
      </c>
      <c r="P10">
        <v>133.86000000000001</v>
      </c>
      <c r="Q10">
        <v>11.496256000000001</v>
      </c>
      <c r="R10">
        <v>21.768622000000001</v>
      </c>
      <c r="S10">
        <v>13.673605</v>
      </c>
      <c r="T10">
        <v>0</v>
      </c>
      <c r="U10">
        <v>338.50574999999998</v>
      </c>
      <c r="V10">
        <v>9.0792000000000002</v>
      </c>
      <c r="W10">
        <v>13.694266000000001</v>
      </c>
      <c r="X10">
        <v>74.69</v>
      </c>
      <c r="Y10">
        <v>0</v>
      </c>
      <c r="Z10">
        <v>6.3571859999999996</v>
      </c>
      <c r="AA10">
        <v>0</v>
      </c>
      <c r="AB10">
        <v>25.549878</v>
      </c>
      <c r="AC10">
        <v>18.775010000000002</v>
      </c>
      <c r="AD10">
        <v>35.44782</v>
      </c>
      <c r="AE10">
        <v>47.953459000000002</v>
      </c>
      <c r="AF10">
        <v>27.736180000000001</v>
      </c>
      <c r="AG10">
        <v>37.812539999999998</v>
      </c>
      <c r="AH10">
        <v>110.690095</v>
      </c>
      <c r="AI10">
        <v>0</v>
      </c>
      <c r="AJ10">
        <v>0</v>
      </c>
      <c r="AK10">
        <v>0</v>
      </c>
      <c r="AL10">
        <v>71.009820000000005</v>
      </c>
      <c r="AM10">
        <v>0</v>
      </c>
      <c r="AN10">
        <v>0.77935600000000005</v>
      </c>
      <c r="AO10">
        <v>28.23282</v>
      </c>
      <c r="AP10">
        <v>12.549956999999999</v>
      </c>
      <c r="AQ10">
        <v>60.37668</v>
      </c>
      <c r="AR10">
        <v>25.70112</v>
      </c>
      <c r="AS10">
        <v>20.877503999999998</v>
      </c>
      <c r="AT10">
        <v>7.6730879999999999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68.45999999999998</v>
      </c>
      <c r="BA10">
        <f t="shared" si="1"/>
        <v>1972.1012450000001</v>
      </c>
      <c r="BD10">
        <v>21.17</v>
      </c>
      <c r="BE10">
        <v>3.47</v>
      </c>
      <c r="BF10">
        <v>0.77</v>
      </c>
      <c r="BG10">
        <v>1.92</v>
      </c>
      <c r="BH10">
        <v>5.0999999999999996</v>
      </c>
      <c r="BI10">
        <v>6.59</v>
      </c>
      <c r="BJ10">
        <v>2.73</v>
      </c>
      <c r="BK10">
        <v>2.48</v>
      </c>
      <c r="BL10">
        <v>0.79</v>
      </c>
      <c r="BM10">
        <v>0</v>
      </c>
      <c r="BN10">
        <v>0.48</v>
      </c>
      <c r="BO10">
        <v>13.68</v>
      </c>
      <c r="BP10">
        <v>3.62</v>
      </c>
      <c r="BQ10">
        <v>4.28</v>
      </c>
      <c r="BR10">
        <v>0.99</v>
      </c>
      <c r="BS10">
        <v>0.39</v>
      </c>
      <c r="BT10">
        <v>0</v>
      </c>
      <c r="BU10">
        <v>0</v>
      </c>
      <c r="BV10">
        <v>0</v>
      </c>
      <c r="BW10">
        <f t="shared" si="2"/>
        <v>68.45999999999998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114.351438</v>
      </c>
      <c r="L11">
        <v>355.86311699999999</v>
      </c>
      <c r="M11">
        <v>44.62</v>
      </c>
      <c r="N11">
        <v>114.58125</v>
      </c>
      <c r="O11">
        <v>119.955656</v>
      </c>
      <c r="P11">
        <v>133.86000000000001</v>
      </c>
      <c r="Q11">
        <v>11.496256000000001</v>
      </c>
      <c r="R11">
        <v>22.516112</v>
      </c>
      <c r="S11">
        <v>14.051553</v>
      </c>
      <c r="T11">
        <v>0</v>
      </c>
      <c r="U11">
        <v>338.50574999999998</v>
      </c>
      <c r="V11">
        <v>9.0792000000000002</v>
      </c>
      <c r="W11">
        <v>13.694266000000001</v>
      </c>
      <c r="X11">
        <v>74.69</v>
      </c>
      <c r="Y11">
        <v>0</v>
      </c>
      <c r="Z11">
        <v>6.3571859999999996</v>
      </c>
      <c r="AA11">
        <v>0</v>
      </c>
      <c r="AB11">
        <v>25.549878</v>
      </c>
      <c r="AC11">
        <v>18.775010000000002</v>
      </c>
      <c r="AD11">
        <v>35.44782</v>
      </c>
      <c r="AE11">
        <v>47.953459000000002</v>
      </c>
      <c r="AF11">
        <v>27.736180000000001</v>
      </c>
      <c r="AG11">
        <v>37.812539999999998</v>
      </c>
      <c r="AH11">
        <v>128.6026</v>
      </c>
      <c r="AI11">
        <v>0</v>
      </c>
      <c r="AJ11">
        <v>0</v>
      </c>
      <c r="AK11">
        <v>0</v>
      </c>
      <c r="AL11">
        <v>71.009820000000005</v>
      </c>
      <c r="AM11">
        <v>0</v>
      </c>
      <c r="AN11">
        <v>0.77935600000000005</v>
      </c>
      <c r="AO11">
        <v>28.23282</v>
      </c>
      <c r="AP11">
        <v>12.549956999999999</v>
      </c>
      <c r="AQ11">
        <v>60.37668</v>
      </c>
      <c r="AR11">
        <v>25.70112</v>
      </c>
      <c r="AS11">
        <v>20.877503999999998</v>
      </c>
      <c r="AT11">
        <v>7.6730879999999999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68.279999999999987</v>
      </c>
      <c r="BA11">
        <f t="shared" si="1"/>
        <v>1990.9796160000001</v>
      </c>
      <c r="BD11">
        <v>21.17</v>
      </c>
      <c r="BE11">
        <v>3.47</v>
      </c>
      <c r="BF11">
        <v>0.77</v>
      </c>
      <c r="BG11">
        <v>1.87</v>
      </c>
      <c r="BH11">
        <v>5.0999999999999996</v>
      </c>
      <c r="BI11">
        <v>6.59</v>
      </c>
      <c r="BJ11">
        <v>2.73</v>
      </c>
      <c r="BK11">
        <v>2.48</v>
      </c>
      <c r="BL11">
        <v>0.79</v>
      </c>
      <c r="BM11">
        <v>0</v>
      </c>
      <c r="BN11">
        <v>0.48</v>
      </c>
      <c r="BO11">
        <v>13.68</v>
      </c>
      <c r="BP11">
        <v>3.62</v>
      </c>
      <c r="BQ11">
        <v>4.1500000000000004</v>
      </c>
      <c r="BR11">
        <v>0.99</v>
      </c>
      <c r="BS11">
        <v>0.39</v>
      </c>
      <c r="BT11">
        <v>0</v>
      </c>
      <c r="BU11">
        <v>0</v>
      </c>
      <c r="BV11">
        <v>0</v>
      </c>
      <c r="BW11">
        <f t="shared" si="2"/>
        <v>68.279999999999987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114.33101000000001</v>
      </c>
      <c r="L12">
        <v>355.86311699999999</v>
      </c>
      <c r="M12">
        <v>44.62</v>
      </c>
      <c r="N12">
        <v>114.58125</v>
      </c>
      <c r="O12">
        <v>119.955656</v>
      </c>
      <c r="P12">
        <v>133.86000000000001</v>
      </c>
      <c r="Q12">
        <v>11.496256000000001</v>
      </c>
      <c r="R12">
        <v>22.516112</v>
      </c>
      <c r="S12">
        <v>14.051553</v>
      </c>
      <c r="T12">
        <v>0</v>
      </c>
      <c r="U12">
        <v>338.50574999999998</v>
      </c>
      <c r="V12">
        <v>9.0792000000000002</v>
      </c>
      <c r="W12">
        <v>13.694266000000001</v>
      </c>
      <c r="X12">
        <v>74.69</v>
      </c>
      <c r="Y12">
        <v>0</v>
      </c>
      <c r="Z12">
        <v>6.3571859999999996</v>
      </c>
      <c r="AA12">
        <v>0</v>
      </c>
      <c r="AB12">
        <v>25.549878</v>
      </c>
      <c r="AC12">
        <v>18.775010000000002</v>
      </c>
      <c r="AD12">
        <v>35.44782</v>
      </c>
      <c r="AE12">
        <v>47.953459000000002</v>
      </c>
      <c r="AF12">
        <v>27.736180000000001</v>
      </c>
      <c r="AG12">
        <v>37.812539999999998</v>
      </c>
      <c r="AH12">
        <v>128.6026</v>
      </c>
      <c r="AI12">
        <v>0</v>
      </c>
      <c r="AJ12">
        <v>0</v>
      </c>
      <c r="AK12">
        <v>0</v>
      </c>
      <c r="AL12">
        <v>71.009820000000005</v>
      </c>
      <c r="AM12">
        <v>0</v>
      </c>
      <c r="AN12">
        <v>0.77935600000000005</v>
      </c>
      <c r="AO12">
        <v>28.23282</v>
      </c>
      <c r="AP12">
        <v>12.549956999999999</v>
      </c>
      <c r="AQ12">
        <v>60.37668</v>
      </c>
      <c r="AR12">
        <v>25.70112</v>
      </c>
      <c r="AS12">
        <v>20.877503999999998</v>
      </c>
      <c r="AT12">
        <v>7.6730879999999999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68.279999999999987</v>
      </c>
      <c r="BA12">
        <f t="shared" si="1"/>
        <v>1990.959188</v>
      </c>
      <c r="BD12">
        <v>21.17</v>
      </c>
      <c r="BE12">
        <v>3.47</v>
      </c>
      <c r="BF12">
        <v>0.77</v>
      </c>
      <c r="BG12">
        <v>1.87</v>
      </c>
      <c r="BH12">
        <v>5.0999999999999996</v>
      </c>
      <c r="BI12">
        <v>6.59</v>
      </c>
      <c r="BJ12">
        <v>2.73</v>
      </c>
      <c r="BK12">
        <v>2.48</v>
      </c>
      <c r="BL12">
        <v>0.79</v>
      </c>
      <c r="BM12">
        <v>0</v>
      </c>
      <c r="BN12">
        <v>0.48</v>
      </c>
      <c r="BO12">
        <v>13.68</v>
      </c>
      <c r="BP12">
        <v>3.62</v>
      </c>
      <c r="BQ12">
        <v>4.1500000000000004</v>
      </c>
      <c r="BR12">
        <v>0.99</v>
      </c>
      <c r="BS12">
        <v>0.39</v>
      </c>
      <c r="BT12">
        <v>0</v>
      </c>
      <c r="BU12">
        <v>0</v>
      </c>
      <c r="BV12">
        <v>0</v>
      </c>
      <c r="BW12">
        <f t="shared" si="2"/>
        <v>68.279999999999987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114.402636</v>
      </c>
      <c r="L13">
        <v>355.86311699999999</v>
      </c>
      <c r="M13">
        <v>44.62</v>
      </c>
      <c r="N13">
        <v>114.58125</v>
      </c>
      <c r="O13">
        <v>119.955656</v>
      </c>
      <c r="P13">
        <v>135.13069999999999</v>
      </c>
      <c r="Q13">
        <v>11.496256000000001</v>
      </c>
      <c r="R13">
        <v>22.516112</v>
      </c>
      <c r="S13">
        <v>14.051553</v>
      </c>
      <c r="T13">
        <v>0</v>
      </c>
      <c r="U13">
        <v>338.50574999999998</v>
      </c>
      <c r="V13">
        <v>9.0792000000000002</v>
      </c>
      <c r="W13">
        <v>13.694266000000001</v>
      </c>
      <c r="X13">
        <v>74.69</v>
      </c>
      <c r="Y13">
        <v>0</v>
      </c>
      <c r="Z13">
        <v>6.3571859999999996</v>
      </c>
      <c r="AA13">
        <v>0</v>
      </c>
      <c r="AB13">
        <v>25.549878</v>
      </c>
      <c r="AC13">
        <v>18.775010000000002</v>
      </c>
      <c r="AD13">
        <v>35.44782</v>
      </c>
      <c r="AE13">
        <v>47.953459000000002</v>
      </c>
      <c r="AF13">
        <v>27.736180000000001</v>
      </c>
      <c r="AG13">
        <v>37.812539999999998</v>
      </c>
      <c r="AH13">
        <v>128.6026</v>
      </c>
      <c r="AI13">
        <v>0</v>
      </c>
      <c r="AJ13">
        <v>0</v>
      </c>
      <c r="AK13">
        <v>0</v>
      </c>
      <c r="AL13">
        <v>71.009820000000005</v>
      </c>
      <c r="AM13">
        <v>0</v>
      </c>
      <c r="AN13">
        <v>0.77935600000000005</v>
      </c>
      <c r="AO13">
        <v>28.23282</v>
      </c>
      <c r="AP13">
        <v>12.549956999999999</v>
      </c>
      <c r="AQ13">
        <v>60.37668</v>
      </c>
      <c r="AR13">
        <v>25.70112</v>
      </c>
      <c r="AS13">
        <v>20.877503999999998</v>
      </c>
      <c r="AT13">
        <v>7.6730879999999999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68.279999999999987</v>
      </c>
      <c r="BA13">
        <f t="shared" si="1"/>
        <v>1992.301514</v>
      </c>
      <c r="BD13">
        <v>21.17</v>
      </c>
      <c r="BE13">
        <v>3.47</v>
      </c>
      <c r="BF13">
        <v>0.77</v>
      </c>
      <c r="BG13">
        <v>1.87</v>
      </c>
      <c r="BH13">
        <v>5.0999999999999996</v>
      </c>
      <c r="BI13">
        <v>6.59</v>
      </c>
      <c r="BJ13">
        <v>2.73</v>
      </c>
      <c r="BK13">
        <v>2.48</v>
      </c>
      <c r="BL13">
        <v>0.79</v>
      </c>
      <c r="BM13">
        <v>0</v>
      </c>
      <c r="BN13">
        <v>0.48</v>
      </c>
      <c r="BO13">
        <v>13.68</v>
      </c>
      <c r="BP13">
        <v>3.62</v>
      </c>
      <c r="BQ13">
        <v>4.1500000000000004</v>
      </c>
      <c r="BR13">
        <v>0.99</v>
      </c>
      <c r="BS13">
        <v>0.39</v>
      </c>
      <c r="BT13">
        <v>0</v>
      </c>
      <c r="BU13">
        <v>0</v>
      </c>
      <c r="BV13">
        <v>0</v>
      </c>
      <c r="BW13">
        <f t="shared" si="2"/>
        <v>68.279999999999987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114.383852</v>
      </c>
      <c r="L14">
        <v>355.86311699999999</v>
      </c>
      <c r="M14">
        <v>44.62</v>
      </c>
      <c r="N14">
        <v>114.58125</v>
      </c>
      <c r="O14">
        <v>119.955656</v>
      </c>
      <c r="P14">
        <v>135.13069999999999</v>
      </c>
      <c r="Q14">
        <v>11.496256000000001</v>
      </c>
      <c r="R14">
        <v>22.516112</v>
      </c>
      <c r="S14">
        <v>14.051553</v>
      </c>
      <c r="T14">
        <v>0</v>
      </c>
      <c r="U14">
        <v>338.50574999999998</v>
      </c>
      <c r="V14">
        <v>9.0792000000000002</v>
      </c>
      <c r="W14">
        <v>13.694266000000001</v>
      </c>
      <c r="X14">
        <v>74.69</v>
      </c>
      <c r="Y14">
        <v>0</v>
      </c>
      <c r="Z14">
        <v>6.3571859999999996</v>
      </c>
      <c r="AA14">
        <v>0</v>
      </c>
      <c r="AB14">
        <v>25.549878</v>
      </c>
      <c r="AC14">
        <v>18.775010000000002</v>
      </c>
      <c r="AD14">
        <v>35.44782</v>
      </c>
      <c r="AE14">
        <v>47.953459000000002</v>
      </c>
      <c r="AF14">
        <v>27.736180000000001</v>
      </c>
      <c r="AG14">
        <v>37.812539999999998</v>
      </c>
      <c r="AH14">
        <v>128.6026</v>
      </c>
      <c r="AI14">
        <v>0</v>
      </c>
      <c r="AJ14">
        <v>0</v>
      </c>
      <c r="AK14">
        <v>0</v>
      </c>
      <c r="AL14">
        <v>71.009820000000005</v>
      </c>
      <c r="AM14">
        <v>0</v>
      </c>
      <c r="AN14">
        <v>0.77935600000000005</v>
      </c>
      <c r="AO14">
        <v>28.23282</v>
      </c>
      <c r="AP14">
        <v>12.549956999999999</v>
      </c>
      <c r="AQ14">
        <v>60.37668</v>
      </c>
      <c r="AR14">
        <v>25.70112</v>
      </c>
      <c r="AS14">
        <v>20.877503999999998</v>
      </c>
      <c r="AT14">
        <v>7.6730879999999999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68.279999999999987</v>
      </c>
      <c r="BA14">
        <f t="shared" si="1"/>
        <v>1992.2827299999999</v>
      </c>
      <c r="BD14">
        <v>21.17</v>
      </c>
      <c r="BE14">
        <v>3.47</v>
      </c>
      <c r="BF14">
        <v>0.77</v>
      </c>
      <c r="BG14">
        <v>1.87</v>
      </c>
      <c r="BH14">
        <v>5.0999999999999996</v>
      </c>
      <c r="BI14">
        <v>6.59</v>
      </c>
      <c r="BJ14">
        <v>2.73</v>
      </c>
      <c r="BK14">
        <v>2.48</v>
      </c>
      <c r="BL14">
        <v>0.79</v>
      </c>
      <c r="BM14">
        <v>0</v>
      </c>
      <c r="BN14">
        <v>0.48</v>
      </c>
      <c r="BO14">
        <v>13.68</v>
      </c>
      <c r="BP14">
        <v>3.62</v>
      </c>
      <c r="BQ14">
        <v>4.1500000000000004</v>
      </c>
      <c r="BR14">
        <v>0.99</v>
      </c>
      <c r="BS14">
        <v>0.39</v>
      </c>
      <c r="BT14">
        <v>0</v>
      </c>
      <c r="BU14">
        <v>0</v>
      </c>
      <c r="BV14">
        <v>0</v>
      </c>
      <c r="BW14">
        <f t="shared" si="2"/>
        <v>68.279999999999987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114.25330200000001</v>
      </c>
      <c r="L15">
        <v>355.86311699999999</v>
      </c>
      <c r="M15">
        <v>44.62</v>
      </c>
      <c r="N15">
        <v>114.58125</v>
      </c>
      <c r="O15">
        <v>119.955656</v>
      </c>
      <c r="P15">
        <v>135.13069999999999</v>
      </c>
      <c r="Q15">
        <v>6.79</v>
      </c>
      <c r="R15">
        <v>21.801123</v>
      </c>
      <c r="S15">
        <v>13.664854999999999</v>
      </c>
      <c r="T15">
        <v>0</v>
      </c>
      <c r="U15">
        <v>338.50574999999998</v>
      </c>
      <c r="V15">
        <v>4.8499999999999996</v>
      </c>
      <c r="W15">
        <v>11.64</v>
      </c>
      <c r="X15">
        <v>46.56</v>
      </c>
      <c r="Y15">
        <v>0</v>
      </c>
      <c r="Z15">
        <v>6.3571859999999996</v>
      </c>
      <c r="AA15">
        <v>0</v>
      </c>
      <c r="AB15">
        <v>25.549878</v>
      </c>
      <c r="AC15">
        <v>18.775010000000002</v>
      </c>
      <c r="AD15">
        <v>35.44782</v>
      </c>
      <c r="AE15">
        <v>47.953459000000002</v>
      </c>
      <c r="AF15">
        <v>27.736180000000001</v>
      </c>
      <c r="AG15">
        <v>37.812539999999998</v>
      </c>
      <c r="AH15">
        <v>128.6026</v>
      </c>
      <c r="AI15">
        <v>0</v>
      </c>
      <c r="AJ15">
        <v>0</v>
      </c>
      <c r="AK15">
        <v>0</v>
      </c>
      <c r="AL15">
        <v>71.009820000000005</v>
      </c>
      <c r="AM15">
        <v>0</v>
      </c>
      <c r="AN15">
        <v>0.77935600000000005</v>
      </c>
      <c r="AO15">
        <v>28.23282</v>
      </c>
      <c r="AP15">
        <v>11.18313</v>
      </c>
      <c r="AQ15">
        <v>60.37668</v>
      </c>
      <c r="AR15">
        <v>25.70112</v>
      </c>
      <c r="AS15">
        <v>20.877503999999998</v>
      </c>
      <c r="AT15">
        <v>7.6730879999999999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68.279999999999987</v>
      </c>
      <c r="BA15">
        <f t="shared" si="1"/>
        <v>1950.5639439999998</v>
      </c>
      <c r="BD15">
        <v>21.17</v>
      </c>
      <c r="BE15">
        <v>3.47</v>
      </c>
      <c r="BF15">
        <v>0.77</v>
      </c>
      <c r="BG15">
        <v>1.87</v>
      </c>
      <c r="BH15">
        <v>5.0999999999999996</v>
      </c>
      <c r="BI15">
        <v>6.59</v>
      </c>
      <c r="BJ15">
        <v>2.73</v>
      </c>
      <c r="BK15">
        <v>2.48</v>
      </c>
      <c r="BL15">
        <v>0.79</v>
      </c>
      <c r="BM15">
        <v>0</v>
      </c>
      <c r="BN15">
        <v>0.48</v>
      </c>
      <c r="BO15">
        <v>13.68</v>
      </c>
      <c r="BP15">
        <v>3.62</v>
      </c>
      <c r="BQ15">
        <v>4.1500000000000004</v>
      </c>
      <c r="BR15">
        <v>0.99</v>
      </c>
      <c r="BS15">
        <v>0.39</v>
      </c>
      <c r="BT15">
        <v>0</v>
      </c>
      <c r="BU15">
        <v>0</v>
      </c>
      <c r="BV15">
        <v>0</v>
      </c>
      <c r="BW15">
        <f t="shared" si="2"/>
        <v>68.279999999999987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114.229725</v>
      </c>
      <c r="L16">
        <v>355.86311699999999</v>
      </c>
      <c r="M16">
        <v>44.62</v>
      </c>
      <c r="N16">
        <v>114.58125</v>
      </c>
      <c r="O16">
        <v>119.955656</v>
      </c>
      <c r="P16">
        <v>135.13069999999999</v>
      </c>
      <c r="Q16">
        <v>6.79</v>
      </c>
      <c r="R16">
        <v>21.801123</v>
      </c>
      <c r="S16">
        <v>13.664854999999999</v>
      </c>
      <c r="T16">
        <v>0</v>
      </c>
      <c r="U16">
        <v>338.50574999999998</v>
      </c>
      <c r="V16">
        <v>4.8499999999999996</v>
      </c>
      <c r="W16">
        <v>11.64</v>
      </c>
      <c r="X16">
        <v>46.56</v>
      </c>
      <c r="Y16">
        <v>0</v>
      </c>
      <c r="Z16">
        <v>6.3571859999999996</v>
      </c>
      <c r="AA16">
        <v>0</v>
      </c>
      <c r="AB16">
        <v>25.549878</v>
      </c>
      <c r="AC16">
        <v>18.775010000000002</v>
      </c>
      <c r="AD16">
        <v>35.44782</v>
      </c>
      <c r="AE16">
        <v>47.953459000000002</v>
      </c>
      <c r="AF16">
        <v>27.736180000000001</v>
      </c>
      <c r="AG16">
        <v>37.812539999999998</v>
      </c>
      <c r="AH16">
        <v>128.6026</v>
      </c>
      <c r="AI16">
        <v>3.0870250000000001</v>
      </c>
      <c r="AJ16">
        <v>0</v>
      </c>
      <c r="AK16">
        <v>0</v>
      </c>
      <c r="AL16">
        <v>71.009820000000005</v>
      </c>
      <c r="AM16">
        <v>0</v>
      </c>
      <c r="AN16">
        <v>0.77935600000000005</v>
      </c>
      <c r="AO16">
        <v>28.23282</v>
      </c>
      <c r="AP16">
        <v>11.18313</v>
      </c>
      <c r="AQ16">
        <v>60.37668</v>
      </c>
      <c r="AR16">
        <v>25.70112</v>
      </c>
      <c r="AS16">
        <v>20.877503999999998</v>
      </c>
      <c r="AT16">
        <v>7.6730879999999999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68.279999999999987</v>
      </c>
      <c r="BA16">
        <f t="shared" si="1"/>
        <v>1953.6273919999999</v>
      </c>
      <c r="BD16">
        <v>21.17</v>
      </c>
      <c r="BE16">
        <v>3.47</v>
      </c>
      <c r="BF16">
        <v>0.77</v>
      </c>
      <c r="BG16">
        <v>1.87</v>
      </c>
      <c r="BH16">
        <v>5.0999999999999996</v>
      </c>
      <c r="BI16">
        <v>6.59</v>
      </c>
      <c r="BJ16">
        <v>2.73</v>
      </c>
      <c r="BK16">
        <v>2.48</v>
      </c>
      <c r="BL16">
        <v>0.79</v>
      </c>
      <c r="BM16">
        <v>0</v>
      </c>
      <c r="BN16">
        <v>0.48</v>
      </c>
      <c r="BO16">
        <v>13.68</v>
      </c>
      <c r="BP16">
        <v>3.62</v>
      </c>
      <c r="BQ16">
        <v>4.1500000000000004</v>
      </c>
      <c r="BR16">
        <v>0.99</v>
      </c>
      <c r="BS16">
        <v>0.39</v>
      </c>
      <c r="BT16">
        <v>0</v>
      </c>
      <c r="BU16">
        <v>0</v>
      </c>
      <c r="BV16">
        <v>0</v>
      </c>
      <c r="BW16">
        <f t="shared" si="2"/>
        <v>68.279999999999987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114.25330200000001</v>
      </c>
      <c r="L17">
        <v>355.86311699999999</v>
      </c>
      <c r="M17">
        <v>44.62</v>
      </c>
      <c r="N17">
        <v>114.58125</v>
      </c>
      <c r="O17">
        <v>119.955656</v>
      </c>
      <c r="P17">
        <v>135.13069999999999</v>
      </c>
      <c r="Q17">
        <v>6.79</v>
      </c>
      <c r="R17">
        <v>21.801123</v>
      </c>
      <c r="S17">
        <v>13.664854999999999</v>
      </c>
      <c r="T17">
        <v>0</v>
      </c>
      <c r="U17">
        <v>338.50574999999998</v>
      </c>
      <c r="V17">
        <v>4.8499999999999996</v>
      </c>
      <c r="W17">
        <v>11.64</v>
      </c>
      <c r="X17">
        <v>46.56</v>
      </c>
      <c r="Y17">
        <v>0</v>
      </c>
      <c r="Z17">
        <v>6.3571859999999996</v>
      </c>
      <c r="AA17">
        <v>0</v>
      </c>
      <c r="AB17">
        <v>25.549878</v>
      </c>
      <c r="AC17">
        <v>18.775010000000002</v>
      </c>
      <c r="AD17">
        <v>35.44782</v>
      </c>
      <c r="AE17">
        <v>47.953459000000002</v>
      </c>
      <c r="AF17">
        <v>27.736180000000001</v>
      </c>
      <c r="AG17">
        <v>37.812539999999998</v>
      </c>
      <c r="AH17">
        <v>128.6026</v>
      </c>
      <c r="AI17">
        <v>13.58291</v>
      </c>
      <c r="AJ17">
        <v>0</v>
      </c>
      <c r="AK17">
        <v>0</v>
      </c>
      <c r="AL17">
        <v>71.009820000000005</v>
      </c>
      <c r="AM17">
        <v>0</v>
      </c>
      <c r="AN17">
        <v>0.77935600000000005</v>
      </c>
      <c r="AO17">
        <v>28.23282</v>
      </c>
      <c r="AP17">
        <v>11.18313</v>
      </c>
      <c r="AQ17">
        <v>60.37668</v>
      </c>
      <c r="AR17">
        <v>27.842880000000001</v>
      </c>
      <c r="AS17">
        <v>20.877503999999998</v>
      </c>
      <c r="AT17">
        <v>7.6730879999999999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68.279999999999987</v>
      </c>
      <c r="BA17">
        <f t="shared" si="1"/>
        <v>1966.2886139999998</v>
      </c>
      <c r="BD17">
        <v>21.17</v>
      </c>
      <c r="BE17">
        <v>3.47</v>
      </c>
      <c r="BF17">
        <v>0.77</v>
      </c>
      <c r="BG17">
        <v>1.87</v>
      </c>
      <c r="BH17">
        <v>5.0999999999999996</v>
      </c>
      <c r="BI17">
        <v>6.59</v>
      </c>
      <c r="BJ17">
        <v>2.73</v>
      </c>
      <c r="BK17">
        <v>2.48</v>
      </c>
      <c r="BL17">
        <v>0.79</v>
      </c>
      <c r="BM17">
        <v>0</v>
      </c>
      <c r="BN17">
        <v>0.48</v>
      </c>
      <c r="BO17">
        <v>13.68</v>
      </c>
      <c r="BP17">
        <v>3.62</v>
      </c>
      <c r="BQ17">
        <v>4.1500000000000004</v>
      </c>
      <c r="BR17">
        <v>0.99</v>
      </c>
      <c r="BS17">
        <v>0.39</v>
      </c>
      <c r="BT17">
        <v>0</v>
      </c>
      <c r="BU17">
        <v>0</v>
      </c>
      <c r="BV17">
        <v>0</v>
      </c>
      <c r="BW17">
        <f t="shared" si="2"/>
        <v>68.279999999999987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114.229725</v>
      </c>
      <c r="L18">
        <v>355.86311699999999</v>
      </c>
      <c r="M18">
        <v>44.62</v>
      </c>
      <c r="N18">
        <v>114.58125</v>
      </c>
      <c r="O18">
        <v>119.955656</v>
      </c>
      <c r="P18">
        <v>135.13069999999999</v>
      </c>
      <c r="Q18">
        <v>6.79</v>
      </c>
      <c r="R18">
        <v>21.801123</v>
      </c>
      <c r="S18">
        <v>13.664854999999999</v>
      </c>
      <c r="T18">
        <v>0</v>
      </c>
      <c r="U18">
        <v>338.50574999999998</v>
      </c>
      <c r="V18">
        <v>4.8499999999999996</v>
      </c>
      <c r="W18">
        <v>11.64</v>
      </c>
      <c r="X18">
        <v>46.56</v>
      </c>
      <c r="Y18">
        <v>0</v>
      </c>
      <c r="Z18">
        <v>6.3571859999999996</v>
      </c>
      <c r="AA18">
        <v>0</v>
      </c>
      <c r="AB18">
        <v>25.549878</v>
      </c>
      <c r="AC18">
        <v>18.775010000000002</v>
      </c>
      <c r="AD18">
        <v>35.44782</v>
      </c>
      <c r="AE18">
        <v>47.953459000000002</v>
      </c>
      <c r="AF18">
        <v>27.736180000000001</v>
      </c>
      <c r="AG18">
        <v>37.812539999999998</v>
      </c>
      <c r="AH18">
        <v>128.6026</v>
      </c>
      <c r="AI18">
        <v>13.58291</v>
      </c>
      <c r="AJ18">
        <v>0</v>
      </c>
      <c r="AK18">
        <v>0</v>
      </c>
      <c r="AL18">
        <v>71.009820000000005</v>
      </c>
      <c r="AM18">
        <v>0</v>
      </c>
      <c r="AN18">
        <v>0.77935600000000005</v>
      </c>
      <c r="AO18">
        <v>28.23282</v>
      </c>
      <c r="AP18">
        <v>11.18313</v>
      </c>
      <c r="AQ18">
        <v>60.37668</v>
      </c>
      <c r="AR18">
        <v>27.842880000000001</v>
      </c>
      <c r="AS18">
        <v>20.877503999999998</v>
      </c>
      <c r="AT18">
        <v>7.6730879999999999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68.279999999999987</v>
      </c>
      <c r="BA18">
        <f t="shared" si="1"/>
        <v>1966.2650369999999</v>
      </c>
      <c r="BD18">
        <v>21.17</v>
      </c>
      <c r="BE18">
        <v>3.47</v>
      </c>
      <c r="BF18">
        <v>0.77</v>
      </c>
      <c r="BG18">
        <v>1.87</v>
      </c>
      <c r="BH18">
        <v>5.0999999999999996</v>
      </c>
      <c r="BI18">
        <v>6.59</v>
      </c>
      <c r="BJ18">
        <v>2.73</v>
      </c>
      <c r="BK18">
        <v>2.48</v>
      </c>
      <c r="BL18">
        <v>0.79</v>
      </c>
      <c r="BM18">
        <v>0</v>
      </c>
      <c r="BN18">
        <v>0.48</v>
      </c>
      <c r="BO18">
        <v>13.68</v>
      </c>
      <c r="BP18">
        <v>3.62</v>
      </c>
      <c r="BQ18">
        <v>4.1500000000000004</v>
      </c>
      <c r="BR18">
        <v>0.99</v>
      </c>
      <c r="BS18">
        <v>0.39</v>
      </c>
      <c r="BT18">
        <v>0</v>
      </c>
      <c r="BU18">
        <v>0</v>
      </c>
      <c r="BV18">
        <v>0</v>
      </c>
      <c r="BW18">
        <f t="shared" si="2"/>
        <v>68.279999999999987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114.25330200000001</v>
      </c>
      <c r="L19">
        <v>355.86311699999999</v>
      </c>
      <c r="M19">
        <v>44.62</v>
      </c>
      <c r="N19">
        <v>114.58125</v>
      </c>
      <c r="O19">
        <v>119.955656</v>
      </c>
      <c r="P19">
        <v>135.13069999999999</v>
      </c>
      <c r="Q19">
        <v>6.79</v>
      </c>
      <c r="R19">
        <v>21.801123</v>
      </c>
      <c r="S19">
        <v>13.664854999999999</v>
      </c>
      <c r="T19">
        <v>0</v>
      </c>
      <c r="U19">
        <v>338.50574999999998</v>
      </c>
      <c r="V19">
        <v>4.8499999999999996</v>
      </c>
      <c r="W19">
        <v>11.64</v>
      </c>
      <c r="X19">
        <v>46.56</v>
      </c>
      <c r="Y19">
        <v>0</v>
      </c>
      <c r="Z19">
        <v>6.3571859999999996</v>
      </c>
      <c r="AA19">
        <v>0</v>
      </c>
      <c r="AB19">
        <v>25.549878</v>
      </c>
      <c r="AC19">
        <v>18.775010000000002</v>
      </c>
      <c r="AD19">
        <v>35.44782</v>
      </c>
      <c r="AE19">
        <v>47.953459000000002</v>
      </c>
      <c r="AF19">
        <v>27.736180000000001</v>
      </c>
      <c r="AG19">
        <v>37.812539999999998</v>
      </c>
      <c r="AH19">
        <v>128.6026</v>
      </c>
      <c r="AI19">
        <v>13.58291</v>
      </c>
      <c r="AJ19">
        <v>0</v>
      </c>
      <c r="AK19">
        <v>0</v>
      </c>
      <c r="AL19">
        <v>71.009820000000005</v>
      </c>
      <c r="AM19">
        <v>0</v>
      </c>
      <c r="AN19">
        <v>0.77935600000000005</v>
      </c>
      <c r="AO19">
        <v>28.23282</v>
      </c>
      <c r="AP19">
        <v>11.18313</v>
      </c>
      <c r="AQ19">
        <v>60.37668</v>
      </c>
      <c r="AR19">
        <v>51.402239999999999</v>
      </c>
      <c r="AS19">
        <v>20.877503999999998</v>
      </c>
      <c r="AT19">
        <v>7.6730879999999999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64.379999999999981</v>
      </c>
      <c r="BA19">
        <f t="shared" si="1"/>
        <v>1985.9479739999997</v>
      </c>
      <c r="BD19">
        <v>17.27</v>
      </c>
      <c r="BE19">
        <v>3.47</v>
      </c>
      <c r="BF19">
        <v>0.77</v>
      </c>
      <c r="BG19">
        <v>1.87</v>
      </c>
      <c r="BH19">
        <v>5.0999999999999996</v>
      </c>
      <c r="BI19">
        <v>6.59</v>
      </c>
      <c r="BJ19">
        <v>2.73</v>
      </c>
      <c r="BK19">
        <v>2.48</v>
      </c>
      <c r="BL19">
        <v>0.79</v>
      </c>
      <c r="BM19">
        <v>0</v>
      </c>
      <c r="BN19">
        <v>0.48</v>
      </c>
      <c r="BO19">
        <v>13.68</v>
      </c>
      <c r="BP19">
        <v>3.62</v>
      </c>
      <c r="BQ19">
        <v>4.1500000000000004</v>
      </c>
      <c r="BR19">
        <v>0.99</v>
      </c>
      <c r="BS19">
        <v>0.39</v>
      </c>
      <c r="BT19">
        <v>0</v>
      </c>
      <c r="BU19">
        <v>0</v>
      </c>
      <c r="BV19">
        <v>0</v>
      </c>
      <c r="BW19">
        <f t="shared" si="2"/>
        <v>64.379999999999981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114.229725</v>
      </c>
      <c r="L20">
        <v>355.86311699999999</v>
      </c>
      <c r="M20">
        <v>44.62</v>
      </c>
      <c r="N20">
        <v>114.58125</v>
      </c>
      <c r="O20">
        <v>119.955656</v>
      </c>
      <c r="P20">
        <v>135.13069999999999</v>
      </c>
      <c r="Q20">
        <v>6.79</v>
      </c>
      <c r="R20">
        <v>22.616019000000001</v>
      </c>
      <c r="S20">
        <v>13.664854999999999</v>
      </c>
      <c r="T20">
        <v>0</v>
      </c>
      <c r="U20">
        <v>338.50574999999998</v>
      </c>
      <c r="V20">
        <v>4.8499999999999996</v>
      </c>
      <c r="W20">
        <v>11.64</v>
      </c>
      <c r="X20">
        <v>46.56</v>
      </c>
      <c r="Y20">
        <v>0</v>
      </c>
      <c r="Z20">
        <v>6.3571859999999996</v>
      </c>
      <c r="AA20">
        <v>0</v>
      </c>
      <c r="AB20">
        <v>25.549878</v>
      </c>
      <c r="AC20">
        <v>18.775010000000002</v>
      </c>
      <c r="AD20">
        <v>35.44782</v>
      </c>
      <c r="AE20">
        <v>47.953459000000002</v>
      </c>
      <c r="AF20">
        <v>27.736180000000001</v>
      </c>
      <c r="AG20">
        <v>37.812539999999998</v>
      </c>
      <c r="AH20">
        <v>128.6026</v>
      </c>
      <c r="AI20">
        <v>13.58291</v>
      </c>
      <c r="AJ20">
        <v>0</v>
      </c>
      <c r="AK20">
        <v>0</v>
      </c>
      <c r="AL20">
        <v>71.009820000000005</v>
      </c>
      <c r="AM20">
        <v>0</v>
      </c>
      <c r="AN20">
        <v>0.77935600000000005</v>
      </c>
      <c r="AO20">
        <v>28.23282</v>
      </c>
      <c r="AP20">
        <v>11.18313</v>
      </c>
      <c r="AQ20">
        <v>60.37668</v>
      </c>
      <c r="AR20">
        <v>51.402239999999999</v>
      </c>
      <c r="AS20">
        <v>20.877503999999998</v>
      </c>
      <c r="AT20">
        <v>7.6730879999999999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64.379999999999981</v>
      </c>
      <c r="BA20">
        <f t="shared" si="1"/>
        <v>1986.7392929999999</v>
      </c>
      <c r="BD20">
        <v>17.27</v>
      </c>
      <c r="BE20">
        <v>3.47</v>
      </c>
      <c r="BF20">
        <v>0.77</v>
      </c>
      <c r="BG20">
        <v>1.87</v>
      </c>
      <c r="BH20">
        <v>5.0999999999999996</v>
      </c>
      <c r="BI20">
        <v>6.59</v>
      </c>
      <c r="BJ20">
        <v>2.73</v>
      </c>
      <c r="BK20">
        <v>2.48</v>
      </c>
      <c r="BL20">
        <v>0.79</v>
      </c>
      <c r="BM20">
        <v>0</v>
      </c>
      <c r="BN20">
        <v>0.48</v>
      </c>
      <c r="BO20">
        <v>13.68</v>
      </c>
      <c r="BP20">
        <v>3.62</v>
      </c>
      <c r="BQ20">
        <v>4.1500000000000004</v>
      </c>
      <c r="BR20">
        <v>0.99</v>
      </c>
      <c r="BS20">
        <v>0.39</v>
      </c>
      <c r="BT20">
        <v>0</v>
      </c>
      <c r="BU20">
        <v>0</v>
      </c>
      <c r="BV20">
        <v>0</v>
      </c>
      <c r="BW20">
        <f t="shared" si="2"/>
        <v>64.379999999999981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114.25330200000001</v>
      </c>
      <c r="L21">
        <v>355.86311699999999</v>
      </c>
      <c r="M21">
        <v>44.62</v>
      </c>
      <c r="N21">
        <v>114.58125</v>
      </c>
      <c r="O21">
        <v>119.955656</v>
      </c>
      <c r="P21">
        <v>135.13069999999999</v>
      </c>
      <c r="Q21">
        <v>6.79</v>
      </c>
      <c r="R21">
        <v>22.616019000000001</v>
      </c>
      <c r="S21">
        <v>13.664854999999999</v>
      </c>
      <c r="T21">
        <v>0</v>
      </c>
      <c r="U21">
        <v>338.50574999999998</v>
      </c>
      <c r="V21">
        <v>4.8499999999999996</v>
      </c>
      <c r="W21">
        <v>11.64</v>
      </c>
      <c r="X21">
        <v>46.036200000000001</v>
      </c>
      <c r="Y21">
        <v>0</v>
      </c>
      <c r="Z21">
        <v>6.3571859999999996</v>
      </c>
      <c r="AA21">
        <v>0</v>
      </c>
      <c r="AB21">
        <v>25.549878</v>
      </c>
      <c r="AC21">
        <v>18.775010000000002</v>
      </c>
      <c r="AD21">
        <v>35.44782</v>
      </c>
      <c r="AE21">
        <v>47.953459000000002</v>
      </c>
      <c r="AF21">
        <v>27.736180000000001</v>
      </c>
      <c r="AG21">
        <v>37.812539999999998</v>
      </c>
      <c r="AH21">
        <v>128.6026</v>
      </c>
      <c r="AI21">
        <v>13.58291</v>
      </c>
      <c r="AJ21">
        <v>0</v>
      </c>
      <c r="AK21">
        <v>0</v>
      </c>
      <c r="AL21">
        <v>71.009820000000005</v>
      </c>
      <c r="AM21">
        <v>0</v>
      </c>
      <c r="AN21">
        <v>0.77935600000000005</v>
      </c>
      <c r="AO21">
        <v>28.23282</v>
      </c>
      <c r="AP21">
        <v>11.18313</v>
      </c>
      <c r="AQ21">
        <v>60.37668</v>
      </c>
      <c r="AR21">
        <v>25.70112</v>
      </c>
      <c r="AS21">
        <v>20.877503999999998</v>
      </c>
      <c r="AT21">
        <v>7.6730879999999999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63.549999999999983</v>
      </c>
      <c r="BA21">
        <f t="shared" si="1"/>
        <v>1959.70795</v>
      </c>
      <c r="BD21">
        <v>16.440000000000001</v>
      </c>
      <c r="BE21">
        <v>3.47</v>
      </c>
      <c r="BF21">
        <v>0.77</v>
      </c>
      <c r="BG21">
        <v>1.87</v>
      </c>
      <c r="BH21">
        <v>5.0999999999999996</v>
      </c>
      <c r="BI21">
        <v>6.59</v>
      </c>
      <c r="BJ21">
        <v>2.73</v>
      </c>
      <c r="BK21">
        <v>2.48</v>
      </c>
      <c r="BL21">
        <v>0.79</v>
      </c>
      <c r="BM21">
        <v>0</v>
      </c>
      <c r="BN21">
        <v>0.48</v>
      </c>
      <c r="BO21">
        <v>13.68</v>
      </c>
      <c r="BP21">
        <v>3.62</v>
      </c>
      <c r="BQ21">
        <v>4.1500000000000004</v>
      </c>
      <c r="BR21">
        <v>0.99</v>
      </c>
      <c r="BS21">
        <v>0.39</v>
      </c>
      <c r="BT21">
        <v>0</v>
      </c>
      <c r="BU21">
        <v>0</v>
      </c>
      <c r="BV21">
        <v>0</v>
      </c>
      <c r="BW21">
        <f t="shared" si="2"/>
        <v>63.549999999999983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114.229725</v>
      </c>
      <c r="L22">
        <v>355.86311699999999</v>
      </c>
      <c r="M22">
        <v>44.62</v>
      </c>
      <c r="N22">
        <v>114.58125</v>
      </c>
      <c r="O22">
        <v>119.955656</v>
      </c>
      <c r="P22">
        <v>135.13069999999999</v>
      </c>
      <c r="Q22">
        <v>6.79</v>
      </c>
      <c r="R22">
        <v>22.616019000000001</v>
      </c>
      <c r="S22">
        <v>13.664854999999999</v>
      </c>
      <c r="T22">
        <v>0</v>
      </c>
      <c r="U22">
        <v>338.50574999999998</v>
      </c>
      <c r="V22">
        <v>4.8499999999999996</v>
      </c>
      <c r="W22">
        <v>11.64</v>
      </c>
      <c r="X22">
        <v>46.036200000000001</v>
      </c>
      <c r="Y22">
        <v>0</v>
      </c>
      <c r="Z22">
        <v>6.3571859999999996</v>
      </c>
      <c r="AA22">
        <v>7.6630000000000003</v>
      </c>
      <c r="AB22">
        <v>25.549878</v>
      </c>
      <c r="AC22">
        <v>18.775010000000002</v>
      </c>
      <c r="AD22">
        <v>35.44782</v>
      </c>
      <c r="AE22">
        <v>47.953459000000002</v>
      </c>
      <c r="AF22">
        <v>27.736180000000001</v>
      </c>
      <c r="AG22">
        <v>37.812539999999998</v>
      </c>
      <c r="AH22">
        <v>127.316574</v>
      </c>
      <c r="AI22">
        <v>13.58291</v>
      </c>
      <c r="AJ22">
        <v>0</v>
      </c>
      <c r="AK22">
        <v>0</v>
      </c>
      <c r="AL22">
        <v>71.009820000000005</v>
      </c>
      <c r="AM22">
        <v>0</v>
      </c>
      <c r="AN22">
        <v>0.77935600000000005</v>
      </c>
      <c r="AO22">
        <v>28.23282</v>
      </c>
      <c r="AP22">
        <v>11.18313</v>
      </c>
      <c r="AQ22">
        <v>60.37668</v>
      </c>
      <c r="AR22">
        <v>25.70112</v>
      </c>
      <c r="AS22">
        <v>20.877503999999998</v>
      </c>
      <c r="AT22">
        <v>7.6730879999999999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63.549999999999983</v>
      </c>
      <c r="BA22">
        <f t="shared" si="1"/>
        <v>1966.0613470000001</v>
      </c>
      <c r="BD22">
        <v>16.440000000000001</v>
      </c>
      <c r="BE22">
        <v>3.47</v>
      </c>
      <c r="BF22">
        <v>0.77</v>
      </c>
      <c r="BG22">
        <v>1.87</v>
      </c>
      <c r="BH22">
        <v>5.0999999999999996</v>
      </c>
      <c r="BI22">
        <v>6.59</v>
      </c>
      <c r="BJ22">
        <v>2.73</v>
      </c>
      <c r="BK22">
        <v>2.48</v>
      </c>
      <c r="BL22">
        <v>0.79</v>
      </c>
      <c r="BM22">
        <v>0</v>
      </c>
      <c r="BN22">
        <v>0.48</v>
      </c>
      <c r="BO22">
        <v>13.68</v>
      </c>
      <c r="BP22">
        <v>3.62</v>
      </c>
      <c r="BQ22">
        <v>4.1500000000000004</v>
      </c>
      <c r="BR22">
        <v>0.99</v>
      </c>
      <c r="BS22">
        <v>0.39</v>
      </c>
      <c r="BT22">
        <v>0</v>
      </c>
      <c r="BU22">
        <v>0</v>
      </c>
      <c r="BV22">
        <v>0</v>
      </c>
      <c r="BW22">
        <f t="shared" si="2"/>
        <v>63.549999999999983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114.25330200000001</v>
      </c>
      <c r="L23">
        <v>355.86311699999999</v>
      </c>
      <c r="M23">
        <v>44.62</v>
      </c>
      <c r="N23">
        <v>114.58125</v>
      </c>
      <c r="O23">
        <v>119.955656</v>
      </c>
      <c r="P23">
        <v>135.13069999999999</v>
      </c>
      <c r="Q23">
        <v>6.79</v>
      </c>
      <c r="R23">
        <v>22.616019000000001</v>
      </c>
      <c r="S23">
        <v>14.080220000000001</v>
      </c>
      <c r="T23">
        <v>0</v>
      </c>
      <c r="U23">
        <v>338.50574999999998</v>
      </c>
      <c r="V23">
        <v>4.8499999999999996</v>
      </c>
      <c r="W23">
        <v>11.64</v>
      </c>
      <c r="X23">
        <v>46.036200000000001</v>
      </c>
      <c r="Y23">
        <v>0</v>
      </c>
      <c r="Z23">
        <v>6.3571859999999996</v>
      </c>
      <c r="AA23">
        <v>13.563510000000001</v>
      </c>
      <c r="AB23">
        <v>25.549878</v>
      </c>
      <c r="AC23">
        <v>18.775010000000002</v>
      </c>
      <c r="AD23">
        <v>35.44782</v>
      </c>
      <c r="AE23">
        <v>47.953459000000002</v>
      </c>
      <c r="AF23">
        <v>27.736180000000001</v>
      </c>
      <c r="AG23">
        <v>37.812539999999998</v>
      </c>
      <c r="AH23">
        <v>127.316574</v>
      </c>
      <c r="AI23">
        <v>3.0870250000000001</v>
      </c>
      <c r="AJ23">
        <v>0</v>
      </c>
      <c r="AK23">
        <v>0</v>
      </c>
      <c r="AL23">
        <v>71.009820000000005</v>
      </c>
      <c r="AM23">
        <v>0</v>
      </c>
      <c r="AN23">
        <v>0.77935600000000005</v>
      </c>
      <c r="AO23">
        <v>28.23282</v>
      </c>
      <c r="AP23">
        <v>9.9405599999999996</v>
      </c>
      <c r="AQ23">
        <v>60.37668</v>
      </c>
      <c r="AR23">
        <v>25.70112</v>
      </c>
      <c r="AS23">
        <v>20.877503999999998</v>
      </c>
      <c r="AT23">
        <v>7.6730879999999999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63.549999999999983</v>
      </c>
      <c r="BA23">
        <f t="shared" si="1"/>
        <v>1960.6623440000001</v>
      </c>
      <c r="BD23">
        <v>16.440000000000001</v>
      </c>
      <c r="BE23">
        <v>3.47</v>
      </c>
      <c r="BF23">
        <v>0.77</v>
      </c>
      <c r="BG23">
        <v>1.87</v>
      </c>
      <c r="BH23">
        <v>5.0999999999999996</v>
      </c>
      <c r="BI23">
        <v>6.59</v>
      </c>
      <c r="BJ23">
        <v>2.73</v>
      </c>
      <c r="BK23">
        <v>2.48</v>
      </c>
      <c r="BL23">
        <v>0.79</v>
      </c>
      <c r="BM23">
        <v>0</v>
      </c>
      <c r="BN23">
        <v>0.48</v>
      </c>
      <c r="BO23">
        <v>13.68</v>
      </c>
      <c r="BP23">
        <v>3.62</v>
      </c>
      <c r="BQ23">
        <v>4.1500000000000004</v>
      </c>
      <c r="BR23">
        <v>0.99</v>
      </c>
      <c r="BS23">
        <v>0.39</v>
      </c>
      <c r="BT23">
        <v>0</v>
      </c>
      <c r="BU23">
        <v>0</v>
      </c>
      <c r="BV23">
        <v>0</v>
      </c>
      <c r="BW23">
        <f t="shared" si="2"/>
        <v>63.549999999999983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114.229725</v>
      </c>
      <c r="L24">
        <v>355.86311699999999</v>
      </c>
      <c r="M24">
        <v>44.62</v>
      </c>
      <c r="N24">
        <v>114.58125</v>
      </c>
      <c r="O24">
        <v>119.955656</v>
      </c>
      <c r="P24">
        <v>135.13069999999999</v>
      </c>
      <c r="Q24">
        <v>6.79</v>
      </c>
      <c r="R24">
        <v>22.616019000000001</v>
      </c>
      <c r="S24">
        <v>14.080220000000001</v>
      </c>
      <c r="T24">
        <v>0</v>
      </c>
      <c r="U24">
        <v>338.50574999999998</v>
      </c>
      <c r="V24">
        <v>4.8499999999999996</v>
      </c>
      <c r="W24">
        <v>11.64</v>
      </c>
      <c r="X24">
        <v>46.036200000000001</v>
      </c>
      <c r="Y24">
        <v>0</v>
      </c>
      <c r="Z24">
        <v>6.3571859999999996</v>
      </c>
      <c r="AA24">
        <v>27.20365</v>
      </c>
      <c r="AB24">
        <v>25.549878</v>
      </c>
      <c r="AC24">
        <v>18.775010000000002</v>
      </c>
      <c r="AD24">
        <v>35.44782</v>
      </c>
      <c r="AE24">
        <v>47.953459000000002</v>
      </c>
      <c r="AF24">
        <v>27.736180000000001</v>
      </c>
      <c r="AG24">
        <v>37.812539999999998</v>
      </c>
      <c r="AH24">
        <v>127.316574</v>
      </c>
      <c r="AI24">
        <v>3.0870250000000001</v>
      </c>
      <c r="AJ24">
        <v>0</v>
      </c>
      <c r="AK24">
        <v>0</v>
      </c>
      <c r="AL24">
        <v>71.009820000000005</v>
      </c>
      <c r="AM24">
        <v>0</v>
      </c>
      <c r="AN24">
        <v>0.77935600000000005</v>
      </c>
      <c r="AO24">
        <v>28.23282</v>
      </c>
      <c r="AP24">
        <v>9.9405599999999996</v>
      </c>
      <c r="AQ24">
        <v>60.37668</v>
      </c>
      <c r="AR24">
        <v>25.70112</v>
      </c>
      <c r="AS24">
        <v>20.877503999999998</v>
      </c>
      <c r="AT24">
        <v>7.6730879999999999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63.549999999999983</v>
      </c>
      <c r="BA24">
        <f t="shared" si="1"/>
        <v>1974.2789070000001</v>
      </c>
      <c r="BD24">
        <v>16.440000000000001</v>
      </c>
      <c r="BE24">
        <v>3.47</v>
      </c>
      <c r="BF24">
        <v>0.77</v>
      </c>
      <c r="BG24">
        <v>1.87</v>
      </c>
      <c r="BH24">
        <v>5.0999999999999996</v>
      </c>
      <c r="BI24">
        <v>6.59</v>
      </c>
      <c r="BJ24">
        <v>2.73</v>
      </c>
      <c r="BK24">
        <v>2.48</v>
      </c>
      <c r="BL24">
        <v>0.79</v>
      </c>
      <c r="BM24">
        <v>0</v>
      </c>
      <c r="BN24">
        <v>0.48</v>
      </c>
      <c r="BO24">
        <v>13.68</v>
      </c>
      <c r="BP24">
        <v>3.62</v>
      </c>
      <c r="BQ24">
        <v>4.1500000000000004</v>
      </c>
      <c r="BR24">
        <v>0.99</v>
      </c>
      <c r="BS24">
        <v>0.39</v>
      </c>
      <c r="BT24">
        <v>0</v>
      </c>
      <c r="BU24">
        <v>0</v>
      </c>
      <c r="BV24">
        <v>0</v>
      </c>
      <c r="BW24">
        <f t="shared" si="2"/>
        <v>63.549999999999983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114.187307</v>
      </c>
      <c r="L25">
        <v>355.86311699999999</v>
      </c>
      <c r="M25">
        <v>44.62</v>
      </c>
      <c r="N25">
        <v>114.58125</v>
      </c>
      <c r="O25">
        <v>119.955656</v>
      </c>
      <c r="P25">
        <v>135.13069999999999</v>
      </c>
      <c r="Q25">
        <v>6.79</v>
      </c>
      <c r="R25">
        <v>22.314634000000002</v>
      </c>
      <c r="S25">
        <v>13.84623</v>
      </c>
      <c r="T25">
        <v>0</v>
      </c>
      <c r="U25">
        <v>338.50574999999998</v>
      </c>
      <c r="V25">
        <v>9.9574379999999998</v>
      </c>
      <c r="W25">
        <v>12.506016000000001</v>
      </c>
      <c r="X25">
        <v>46.036200000000001</v>
      </c>
      <c r="Y25">
        <v>0</v>
      </c>
      <c r="Z25">
        <v>6.3571859999999996</v>
      </c>
      <c r="AA25">
        <v>34.483499999999999</v>
      </c>
      <c r="AB25">
        <v>25.549878</v>
      </c>
      <c r="AC25">
        <v>18.775010000000002</v>
      </c>
      <c r="AD25">
        <v>35.44782</v>
      </c>
      <c r="AE25">
        <v>47.953459000000002</v>
      </c>
      <c r="AF25">
        <v>27.736180000000001</v>
      </c>
      <c r="AG25">
        <v>37.812539999999998</v>
      </c>
      <c r="AH25">
        <v>127.316574</v>
      </c>
      <c r="AI25">
        <v>7.4088599999999998</v>
      </c>
      <c r="AJ25">
        <v>0</v>
      </c>
      <c r="AK25">
        <v>0</v>
      </c>
      <c r="AL25">
        <v>71.009820000000005</v>
      </c>
      <c r="AM25">
        <v>0</v>
      </c>
      <c r="AN25">
        <v>0.77935600000000005</v>
      </c>
      <c r="AO25">
        <v>28.23282</v>
      </c>
      <c r="AP25">
        <v>5.5915650000000001</v>
      </c>
      <c r="AQ25">
        <v>60.37668</v>
      </c>
      <c r="AR25">
        <v>25.70112</v>
      </c>
      <c r="AS25">
        <v>20.877503999999998</v>
      </c>
      <c r="AT25">
        <v>7.6730879999999999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63.549999999999983</v>
      </c>
      <c r="BA25">
        <f t="shared" si="1"/>
        <v>1986.9272579999999</v>
      </c>
      <c r="BD25">
        <v>16.440000000000001</v>
      </c>
      <c r="BE25">
        <v>3.47</v>
      </c>
      <c r="BF25">
        <v>0.77</v>
      </c>
      <c r="BG25">
        <v>1.87</v>
      </c>
      <c r="BH25">
        <v>5.0999999999999996</v>
      </c>
      <c r="BI25">
        <v>6.59</v>
      </c>
      <c r="BJ25">
        <v>2.73</v>
      </c>
      <c r="BK25">
        <v>2.48</v>
      </c>
      <c r="BL25">
        <v>0.79</v>
      </c>
      <c r="BM25">
        <v>0</v>
      </c>
      <c r="BN25">
        <v>0.48</v>
      </c>
      <c r="BO25">
        <v>13.68</v>
      </c>
      <c r="BP25">
        <v>3.62</v>
      </c>
      <c r="BQ25">
        <v>4.1500000000000004</v>
      </c>
      <c r="BR25">
        <v>0.99</v>
      </c>
      <c r="BS25">
        <v>0.39</v>
      </c>
      <c r="BT25">
        <v>0</v>
      </c>
      <c r="BU25">
        <v>0</v>
      </c>
      <c r="BV25">
        <v>0</v>
      </c>
      <c r="BW25">
        <f t="shared" si="2"/>
        <v>63.549999999999983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114.163589</v>
      </c>
      <c r="L26">
        <v>355.86311699999999</v>
      </c>
      <c r="M26">
        <v>44.62</v>
      </c>
      <c r="N26">
        <v>114.58125</v>
      </c>
      <c r="O26">
        <v>119.955656</v>
      </c>
      <c r="P26">
        <v>135.13069999999999</v>
      </c>
      <c r="Q26">
        <v>6.79</v>
      </c>
      <c r="R26">
        <v>22.314634000000002</v>
      </c>
      <c r="S26">
        <v>13.84623</v>
      </c>
      <c r="T26">
        <v>0</v>
      </c>
      <c r="U26">
        <v>338.50574999999998</v>
      </c>
      <c r="V26">
        <v>9.9574379999999998</v>
      </c>
      <c r="W26">
        <v>12.506016000000001</v>
      </c>
      <c r="X26">
        <v>46.036200000000001</v>
      </c>
      <c r="Y26">
        <v>0</v>
      </c>
      <c r="Z26">
        <v>6.3571859999999996</v>
      </c>
      <c r="AA26">
        <v>40.883637999999998</v>
      </c>
      <c r="AB26">
        <v>25.549878</v>
      </c>
      <c r="AC26">
        <v>18.775010000000002</v>
      </c>
      <c r="AD26">
        <v>35.44782</v>
      </c>
      <c r="AE26">
        <v>47.953459000000002</v>
      </c>
      <c r="AF26">
        <v>27.736180000000001</v>
      </c>
      <c r="AG26">
        <v>37.812539999999998</v>
      </c>
      <c r="AH26">
        <v>136.13503800000001</v>
      </c>
      <c r="AI26">
        <v>7.4088599999999998</v>
      </c>
      <c r="AJ26">
        <v>0</v>
      </c>
      <c r="AK26">
        <v>0</v>
      </c>
      <c r="AL26">
        <v>71.009820000000005</v>
      </c>
      <c r="AM26">
        <v>0</v>
      </c>
      <c r="AN26">
        <v>0.77935600000000005</v>
      </c>
      <c r="AO26">
        <v>28.23282</v>
      </c>
      <c r="AP26">
        <v>5.5915650000000001</v>
      </c>
      <c r="AQ26">
        <v>60.37668</v>
      </c>
      <c r="AR26">
        <v>25.70112</v>
      </c>
      <c r="AS26">
        <v>20.877503999999998</v>
      </c>
      <c r="AT26">
        <v>7.6730879999999999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63.549999999999983</v>
      </c>
      <c r="BA26">
        <f t="shared" si="1"/>
        <v>2002.1221420000002</v>
      </c>
      <c r="BD26">
        <v>16.440000000000001</v>
      </c>
      <c r="BE26">
        <v>3.47</v>
      </c>
      <c r="BF26">
        <v>0.77</v>
      </c>
      <c r="BG26">
        <v>1.87</v>
      </c>
      <c r="BH26">
        <v>5.0999999999999996</v>
      </c>
      <c r="BI26">
        <v>6.59</v>
      </c>
      <c r="BJ26">
        <v>2.73</v>
      </c>
      <c r="BK26">
        <v>2.48</v>
      </c>
      <c r="BL26">
        <v>0.79</v>
      </c>
      <c r="BM26">
        <v>0</v>
      </c>
      <c r="BN26">
        <v>0.48</v>
      </c>
      <c r="BO26">
        <v>13.68</v>
      </c>
      <c r="BP26">
        <v>3.62</v>
      </c>
      <c r="BQ26">
        <v>4.1500000000000004</v>
      </c>
      <c r="BR26">
        <v>0.99</v>
      </c>
      <c r="BS26">
        <v>0.39</v>
      </c>
      <c r="BT26">
        <v>0</v>
      </c>
      <c r="BU26">
        <v>0</v>
      </c>
      <c r="BV26">
        <v>0</v>
      </c>
      <c r="BW26">
        <f t="shared" si="2"/>
        <v>63.549999999999983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104.40171100000001</v>
      </c>
      <c r="L27">
        <v>355.86311699999999</v>
      </c>
      <c r="M27">
        <v>44.62</v>
      </c>
      <c r="N27">
        <v>114.58125</v>
      </c>
      <c r="O27">
        <v>119.955656</v>
      </c>
      <c r="P27">
        <v>135.13069999999999</v>
      </c>
      <c r="Q27">
        <v>12.427455999999999</v>
      </c>
      <c r="R27">
        <v>23.879169000000001</v>
      </c>
      <c r="S27">
        <v>15.122785</v>
      </c>
      <c r="T27">
        <v>0</v>
      </c>
      <c r="U27">
        <v>332.83125000000001</v>
      </c>
      <c r="V27">
        <v>15.882002999999999</v>
      </c>
      <c r="W27">
        <v>20.449733999999999</v>
      </c>
      <c r="X27">
        <v>86.410528999999997</v>
      </c>
      <c r="Y27">
        <v>0</v>
      </c>
      <c r="Z27">
        <v>6.3571859999999996</v>
      </c>
      <c r="AA27">
        <v>40.883637999999998</v>
      </c>
      <c r="AB27">
        <v>25.549878</v>
      </c>
      <c r="AC27">
        <v>18.775010000000002</v>
      </c>
      <c r="AD27">
        <v>35.44782</v>
      </c>
      <c r="AE27">
        <v>47.953459000000002</v>
      </c>
      <c r="AF27">
        <v>27.736180000000001</v>
      </c>
      <c r="AG27">
        <v>37.812539999999998</v>
      </c>
      <c r="AH27">
        <v>136.13503800000001</v>
      </c>
      <c r="AI27">
        <v>14.81772</v>
      </c>
      <c r="AJ27">
        <v>0</v>
      </c>
      <c r="AK27">
        <v>0</v>
      </c>
      <c r="AL27">
        <v>71.009820000000005</v>
      </c>
      <c r="AM27">
        <v>0</v>
      </c>
      <c r="AN27">
        <v>0.77935600000000005</v>
      </c>
      <c r="AO27">
        <v>28.23282</v>
      </c>
      <c r="AP27">
        <v>3.7277100000000001</v>
      </c>
      <c r="AQ27">
        <v>60.37668</v>
      </c>
      <c r="AR27">
        <v>25.70112</v>
      </c>
      <c r="AS27">
        <v>20.877503999999998</v>
      </c>
      <c r="AT27">
        <v>7.6730879999999999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62.859999999999992</v>
      </c>
      <c r="BA27">
        <f t="shared" si="1"/>
        <v>2054.261927</v>
      </c>
      <c r="BD27">
        <v>15.57</v>
      </c>
      <c r="BE27">
        <v>3.47</v>
      </c>
      <c r="BF27">
        <v>0.77</v>
      </c>
      <c r="BG27">
        <v>1.92</v>
      </c>
      <c r="BH27">
        <v>5.0999999999999996</v>
      </c>
      <c r="BI27">
        <v>6.59</v>
      </c>
      <c r="BJ27">
        <v>2.73</v>
      </c>
      <c r="BK27">
        <v>2.48</v>
      </c>
      <c r="BL27">
        <v>0.79</v>
      </c>
      <c r="BM27">
        <v>0</v>
      </c>
      <c r="BN27">
        <v>0.48</v>
      </c>
      <c r="BO27">
        <v>13.68</v>
      </c>
      <c r="BP27">
        <v>3.62</v>
      </c>
      <c r="BQ27">
        <v>4.28</v>
      </c>
      <c r="BR27">
        <v>0.99</v>
      </c>
      <c r="BS27">
        <v>0.39</v>
      </c>
      <c r="BT27">
        <v>0</v>
      </c>
      <c r="BU27">
        <v>0</v>
      </c>
      <c r="BV27">
        <v>0</v>
      </c>
      <c r="BW27">
        <f t="shared" si="2"/>
        <v>62.859999999999992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101.85</v>
      </c>
      <c r="L28">
        <v>355.86311699999999</v>
      </c>
      <c r="M28">
        <v>44.62</v>
      </c>
      <c r="N28">
        <v>114.58125</v>
      </c>
      <c r="O28">
        <v>119.955656</v>
      </c>
      <c r="P28">
        <v>135.13069999999999</v>
      </c>
      <c r="Q28">
        <v>12.427455999999999</v>
      </c>
      <c r="R28">
        <v>23.879169000000001</v>
      </c>
      <c r="S28">
        <v>15.122785</v>
      </c>
      <c r="T28">
        <v>0</v>
      </c>
      <c r="U28">
        <v>332.83125000000001</v>
      </c>
      <c r="V28">
        <v>15.882002999999999</v>
      </c>
      <c r="W28">
        <v>20.449733999999999</v>
      </c>
      <c r="X28">
        <v>94.333275999999998</v>
      </c>
      <c r="Y28">
        <v>0</v>
      </c>
      <c r="Z28">
        <v>6.3571859999999996</v>
      </c>
      <c r="AA28">
        <v>40.883637999999998</v>
      </c>
      <c r="AB28">
        <v>25.549878</v>
      </c>
      <c r="AC28">
        <v>18.775010000000002</v>
      </c>
      <c r="AD28">
        <v>35.44782</v>
      </c>
      <c r="AE28">
        <v>47.953459000000002</v>
      </c>
      <c r="AF28">
        <v>27.736180000000001</v>
      </c>
      <c r="AG28">
        <v>37.812539999999998</v>
      </c>
      <c r="AH28">
        <v>136.13503800000001</v>
      </c>
      <c r="AI28">
        <v>47.416704000000003</v>
      </c>
      <c r="AJ28">
        <v>0</v>
      </c>
      <c r="AK28">
        <v>0</v>
      </c>
      <c r="AL28">
        <v>71.009820000000005</v>
      </c>
      <c r="AM28">
        <v>0</v>
      </c>
      <c r="AN28">
        <v>0.77935600000000005</v>
      </c>
      <c r="AO28">
        <v>28.23282</v>
      </c>
      <c r="AP28">
        <v>3.7277100000000001</v>
      </c>
      <c r="AQ28">
        <v>60.37668</v>
      </c>
      <c r="AR28">
        <v>32.126399999999997</v>
      </c>
      <c r="AS28">
        <v>20.877503999999998</v>
      </c>
      <c r="AT28">
        <v>7.6730879999999999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62.859999999999992</v>
      </c>
      <c r="BA28">
        <f t="shared" si="1"/>
        <v>2098.6572270000001</v>
      </c>
      <c r="BD28">
        <v>15.57</v>
      </c>
      <c r="BE28">
        <v>3.47</v>
      </c>
      <c r="BF28">
        <v>0.77</v>
      </c>
      <c r="BG28">
        <v>1.92</v>
      </c>
      <c r="BH28">
        <v>5.0999999999999996</v>
      </c>
      <c r="BI28">
        <v>6.59</v>
      </c>
      <c r="BJ28">
        <v>2.73</v>
      </c>
      <c r="BK28">
        <v>2.48</v>
      </c>
      <c r="BL28">
        <v>0.79</v>
      </c>
      <c r="BM28">
        <v>0</v>
      </c>
      <c r="BN28">
        <v>0.48</v>
      </c>
      <c r="BO28">
        <v>13.68</v>
      </c>
      <c r="BP28">
        <v>3.62</v>
      </c>
      <c r="BQ28">
        <v>4.28</v>
      </c>
      <c r="BR28">
        <v>0.99</v>
      </c>
      <c r="BS28">
        <v>0.39</v>
      </c>
      <c r="BT28">
        <v>0</v>
      </c>
      <c r="BU28">
        <v>0</v>
      </c>
      <c r="BV28">
        <v>0</v>
      </c>
      <c r="BW28">
        <f t="shared" si="2"/>
        <v>62.859999999999992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101.85</v>
      </c>
      <c r="L29">
        <v>355.86311699999999</v>
      </c>
      <c r="M29">
        <v>44.62</v>
      </c>
      <c r="N29">
        <v>114.58125</v>
      </c>
      <c r="O29">
        <v>119.955656</v>
      </c>
      <c r="P29">
        <v>135.13069999999999</v>
      </c>
      <c r="Q29">
        <v>12.427455999999999</v>
      </c>
      <c r="R29">
        <v>15.704166000000001</v>
      </c>
      <c r="S29">
        <v>15.122785</v>
      </c>
      <c r="T29">
        <v>0</v>
      </c>
      <c r="U29">
        <v>332.83125000000001</v>
      </c>
      <c r="V29">
        <v>15.882002999999999</v>
      </c>
      <c r="W29">
        <v>20.449733999999999</v>
      </c>
      <c r="X29">
        <v>94.333275999999998</v>
      </c>
      <c r="Y29">
        <v>0</v>
      </c>
      <c r="Z29">
        <v>6.3571859999999996</v>
      </c>
      <c r="AA29">
        <v>40.883637999999998</v>
      </c>
      <c r="AB29">
        <v>25.549878</v>
      </c>
      <c r="AC29">
        <v>18.775010000000002</v>
      </c>
      <c r="AD29">
        <v>35.44782</v>
      </c>
      <c r="AE29">
        <v>47.953459000000002</v>
      </c>
      <c r="AF29">
        <v>27.736180000000001</v>
      </c>
      <c r="AG29">
        <v>37.812539999999998</v>
      </c>
      <c r="AH29">
        <v>136.13503800000001</v>
      </c>
      <c r="AI29">
        <v>47.416704000000003</v>
      </c>
      <c r="AJ29">
        <v>0</v>
      </c>
      <c r="AK29">
        <v>0</v>
      </c>
      <c r="AL29">
        <v>81.154079999999993</v>
      </c>
      <c r="AM29">
        <v>0</v>
      </c>
      <c r="AN29">
        <v>0.77935600000000005</v>
      </c>
      <c r="AO29">
        <v>28.23282</v>
      </c>
      <c r="AP29">
        <v>3.7277100000000001</v>
      </c>
      <c r="AQ29">
        <v>60.37668</v>
      </c>
      <c r="AR29">
        <v>32.126399999999997</v>
      </c>
      <c r="AS29">
        <v>20.877503999999998</v>
      </c>
      <c r="AT29">
        <v>7.6730879999999999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62.859999999999992</v>
      </c>
      <c r="BA29">
        <f t="shared" si="1"/>
        <v>2100.6264840000003</v>
      </c>
      <c r="BD29">
        <v>15.57</v>
      </c>
      <c r="BE29">
        <v>3.47</v>
      </c>
      <c r="BF29">
        <v>0.77</v>
      </c>
      <c r="BG29">
        <v>1.92</v>
      </c>
      <c r="BH29">
        <v>5.0999999999999996</v>
      </c>
      <c r="BI29">
        <v>6.59</v>
      </c>
      <c r="BJ29">
        <v>2.73</v>
      </c>
      <c r="BK29">
        <v>2.48</v>
      </c>
      <c r="BL29">
        <v>0.79</v>
      </c>
      <c r="BM29">
        <v>0</v>
      </c>
      <c r="BN29">
        <v>0.48</v>
      </c>
      <c r="BO29">
        <v>13.68</v>
      </c>
      <c r="BP29">
        <v>3.62</v>
      </c>
      <c r="BQ29">
        <v>4.28</v>
      </c>
      <c r="BR29">
        <v>0.99</v>
      </c>
      <c r="BS29">
        <v>0.39</v>
      </c>
      <c r="BT29">
        <v>0</v>
      </c>
      <c r="BU29">
        <v>0</v>
      </c>
      <c r="BV29">
        <v>0</v>
      </c>
      <c r="BW29">
        <f t="shared" si="2"/>
        <v>62.859999999999992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101.85</v>
      </c>
      <c r="L30">
        <v>355.86311699999999</v>
      </c>
      <c r="M30">
        <v>44.62</v>
      </c>
      <c r="N30">
        <v>114.58125</v>
      </c>
      <c r="O30">
        <v>119.955656</v>
      </c>
      <c r="P30">
        <v>135.13069999999999</v>
      </c>
      <c r="Q30">
        <v>6.79</v>
      </c>
      <c r="R30">
        <v>15.704166000000001</v>
      </c>
      <c r="S30">
        <v>7.76</v>
      </c>
      <c r="T30">
        <v>0</v>
      </c>
      <c r="U30">
        <v>332.83125000000001</v>
      </c>
      <c r="V30">
        <v>15.882002999999999</v>
      </c>
      <c r="W30">
        <v>12.506016000000001</v>
      </c>
      <c r="X30">
        <v>94.333275999999998</v>
      </c>
      <c r="Y30">
        <v>0</v>
      </c>
      <c r="Z30">
        <v>6.3571859999999996</v>
      </c>
      <c r="AA30">
        <v>40.843789999999998</v>
      </c>
      <c r="AB30">
        <v>25.549878</v>
      </c>
      <c r="AC30">
        <v>18.775010000000002</v>
      </c>
      <c r="AD30">
        <v>35.44782</v>
      </c>
      <c r="AE30">
        <v>47.953459000000002</v>
      </c>
      <c r="AF30">
        <v>27.736180000000001</v>
      </c>
      <c r="AG30">
        <v>37.812539999999998</v>
      </c>
      <c r="AH30">
        <v>136.13503800000001</v>
      </c>
      <c r="AI30">
        <v>47.416704000000003</v>
      </c>
      <c r="AJ30">
        <v>0</v>
      </c>
      <c r="AK30">
        <v>0</v>
      </c>
      <c r="AL30">
        <v>81.154079999999993</v>
      </c>
      <c r="AM30">
        <v>0</v>
      </c>
      <c r="AN30">
        <v>0.77935600000000005</v>
      </c>
      <c r="AO30">
        <v>28.23282</v>
      </c>
      <c r="AP30">
        <v>3.7277100000000001</v>
      </c>
      <c r="AQ30">
        <v>60.37668</v>
      </c>
      <c r="AR30">
        <v>51.402239999999999</v>
      </c>
      <c r="AS30">
        <v>31.577224999999999</v>
      </c>
      <c r="AT30">
        <v>7.6730879999999999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62.859999999999992</v>
      </c>
      <c r="BA30">
        <f t="shared" si="1"/>
        <v>2109.6182379999996</v>
      </c>
      <c r="BD30">
        <v>15.57</v>
      </c>
      <c r="BE30">
        <v>3.47</v>
      </c>
      <c r="BF30">
        <v>0.77</v>
      </c>
      <c r="BG30">
        <v>1.92</v>
      </c>
      <c r="BH30">
        <v>5.0999999999999996</v>
      </c>
      <c r="BI30">
        <v>6.59</v>
      </c>
      <c r="BJ30">
        <v>2.73</v>
      </c>
      <c r="BK30">
        <v>2.48</v>
      </c>
      <c r="BL30">
        <v>0.79</v>
      </c>
      <c r="BM30">
        <v>0</v>
      </c>
      <c r="BN30">
        <v>0.48</v>
      </c>
      <c r="BO30">
        <v>13.68</v>
      </c>
      <c r="BP30">
        <v>3.62</v>
      </c>
      <c r="BQ30">
        <v>4.28</v>
      </c>
      <c r="BR30">
        <v>0.99</v>
      </c>
      <c r="BS30">
        <v>0.39</v>
      </c>
      <c r="BT30">
        <v>0</v>
      </c>
      <c r="BU30">
        <v>0</v>
      </c>
      <c r="BV30">
        <v>0</v>
      </c>
      <c r="BW30">
        <f t="shared" si="2"/>
        <v>62.859999999999992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101.85</v>
      </c>
      <c r="L31">
        <v>355.86311699999999</v>
      </c>
      <c r="M31">
        <v>44.62</v>
      </c>
      <c r="N31">
        <v>114.58125</v>
      </c>
      <c r="O31">
        <v>119.955656</v>
      </c>
      <c r="P31">
        <v>135.13069999999999</v>
      </c>
      <c r="Q31">
        <v>6.79</v>
      </c>
      <c r="R31">
        <v>11.64</v>
      </c>
      <c r="S31">
        <v>7.76</v>
      </c>
      <c r="T31">
        <v>0</v>
      </c>
      <c r="U31">
        <v>332.83125000000001</v>
      </c>
      <c r="V31">
        <v>15.882002999999999</v>
      </c>
      <c r="W31">
        <v>12.506016000000001</v>
      </c>
      <c r="X31">
        <v>94.333275999999998</v>
      </c>
      <c r="Y31">
        <v>0</v>
      </c>
      <c r="Z31">
        <v>6.3571859999999996</v>
      </c>
      <c r="AA31">
        <v>27.20365</v>
      </c>
      <c r="AB31">
        <v>25.549878</v>
      </c>
      <c r="AC31">
        <v>18.775010000000002</v>
      </c>
      <c r="AD31">
        <v>35.44782</v>
      </c>
      <c r="AE31">
        <v>47.953459000000002</v>
      </c>
      <c r="AF31">
        <v>27.736180000000001</v>
      </c>
      <c r="AG31">
        <v>37.812539999999998</v>
      </c>
      <c r="AH31">
        <v>136.13503800000001</v>
      </c>
      <c r="AI31">
        <v>47.416704000000003</v>
      </c>
      <c r="AJ31">
        <v>0</v>
      </c>
      <c r="AK31">
        <v>0</v>
      </c>
      <c r="AL31">
        <v>81.154079999999993</v>
      </c>
      <c r="AM31">
        <v>0</v>
      </c>
      <c r="AN31">
        <v>0.77935600000000005</v>
      </c>
      <c r="AO31">
        <v>28.23282</v>
      </c>
      <c r="AP31">
        <v>3.7277100000000001</v>
      </c>
      <c r="AQ31">
        <v>60.37668</v>
      </c>
      <c r="AR31">
        <v>25.70112</v>
      </c>
      <c r="AS31">
        <v>20.877503999999998</v>
      </c>
      <c r="AT31">
        <v>7.6730879999999999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62.859999999999992</v>
      </c>
      <c r="BA31">
        <f t="shared" si="1"/>
        <v>2055.5130910000003</v>
      </c>
      <c r="BD31">
        <v>15.57</v>
      </c>
      <c r="BE31">
        <v>3.47</v>
      </c>
      <c r="BF31">
        <v>0.77</v>
      </c>
      <c r="BG31">
        <v>1.92</v>
      </c>
      <c r="BH31">
        <v>5.0999999999999996</v>
      </c>
      <c r="BI31">
        <v>6.59</v>
      </c>
      <c r="BJ31">
        <v>2.73</v>
      </c>
      <c r="BK31">
        <v>2.48</v>
      </c>
      <c r="BL31">
        <v>0.79</v>
      </c>
      <c r="BM31">
        <v>0</v>
      </c>
      <c r="BN31">
        <v>0.48</v>
      </c>
      <c r="BO31">
        <v>13.68</v>
      </c>
      <c r="BP31">
        <v>3.62</v>
      </c>
      <c r="BQ31">
        <v>4.28</v>
      </c>
      <c r="BR31">
        <v>0.99</v>
      </c>
      <c r="BS31">
        <v>0.39</v>
      </c>
      <c r="BT31">
        <v>0</v>
      </c>
      <c r="BU31">
        <v>0</v>
      </c>
      <c r="BV31">
        <v>0</v>
      </c>
      <c r="BW31">
        <f t="shared" si="2"/>
        <v>62.859999999999992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101.85</v>
      </c>
      <c r="L32">
        <v>355.86311699999999</v>
      </c>
      <c r="M32">
        <v>44.62</v>
      </c>
      <c r="N32">
        <v>114.58125</v>
      </c>
      <c r="O32">
        <v>119.955656</v>
      </c>
      <c r="P32">
        <v>135.13069999999999</v>
      </c>
      <c r="Q32">
        <v>6.79</v>
      </c>
      <c r="R32">
        <v>11.64</v>
      </c>
      <c r="S32">
        <v>7.76</v>
      </c>
      <c r="T32">
        <v>0</v>
      </c>
      <c r="U32">
        <v>332.83125000000001</v>
      </c>
      <c r="V32">
        <v>9.9574379999999998</v>
      </c>
      <c r="W32">
        <v>12.506016000000001</v>
      </c>
      <c r="X32">
        <v>73.196200000000005</v>
      </c>
      <c r="Y32">
        <v>0</v>
      </c>
      <c r="Z32">
        <v>6.3571859999999996</v>
      </c>
      <c r="AA32">
        <v>27.20365</v>
      </c>
      <c r="AB32">
        <v>25.549878</v>
      </c>
      <c r="AC32">
        <v>18.775010000000002</v>
      </c>
      <c r="AD32">
        <v>35.44782</v>
      </c>
      <c r="AE32">
        <v>47.953459000000002</v>
      </c>
      <c r="AF32">
        <v>27.736180000000001</v>
      </c>
      <c r="AG32">
        <v>37.812539999999998</v>
      </c>
      <c r="AH32">
        <v>136.13503800000001</v>
      </c>
      <c r="AI32">
        <v>47.416704000000003</v>
      </c>
      <c r="AJ32">
        <v>0</v>
      </c>
      <c r="AK32">
        <v>0</v>
      </c>
      <c r="AL32">
        <v>81.154079999999993</v>
      </c>
      <c r="AM32">
        <v>0</v>
      </c>
      <c r="AN32">
        <v>0.77935600000000005</v>
      </c>
      <c r="AO32">
        <v>28.23282</v>
      </c>
      <c r="AP32">
        <v>3.7277100000000001</v>
      </c>
      <c r="AQ32">
        <v>60.37668</v>
      </c>
      <c r="AR32">
        <v>25.70112</v>
      </c>
      <c r="AS32">
        <v>20.877503999999998</v>
      </c>
      <c r="AT32">
        <v>7.6730879999999999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62.859999999999992</v>
      </c>
      <c r="BA32">
        <f t="shared" si="1"/>
        <v>2028.4514499999998</v>
      </c>
      <c r="BD32">
        <v>15.57</v>
      </c>
      <c r="BE32">
        <v>3.47</v>
      </c>
      <c r="BF32">
        <v>0.77</v>
      </c>
      <c r="BG32">
        <v>1.92</v>
      </c>
      <c r="BH32">
        <v>5.0999999999999996</v>
      </c>
      <c r="BI32">
        <v>6.59</v>
      </c>
      <c r="BJ32">
        <v>2.73</v>
      </c>
      <c r="BK32">
        <v>2.48</v>
      </c>
      <c r="BL32">
        <v>0.79</v>
      </c>
      <c r="BM32">
        <v>0</v>
      </c>
      <c r="BN32">
        <v>0.48</v>
      </c>
      <c r="BO32">
        <v>13.68</v>
      </c>
      <c r="BP32">
        <v>3.62</v>
      </c>
      <c r="BQ32">
        <v>4.28</v>
      </c>
      <c r="BR32">
        <v>0.99</v>
      </c>
      <c r="BS32">
        <v>0.39</v>
      </c>
      <c r="BT32">
        <v>0</v>
      </c>
      <c r="BU32">
        <v>0</v>
      </c>
      <c r="BV32">
        <v>0</v>
      </c>
      <c r="BW32">
        <f t="shared" si="2"/>
        <v>62.859999999999992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101.85</v>
      </c>
      <c r="L33">
        <v>355.86311699999999</v>
      </c>
      <c r="M33">
        <v>44.62</v>
      </c>
      <c r="N33">
        <v>114.58125</v>
      </c>
      <c r="O33">
        <v>119.955656</v>
      </c>
      <c r="P33">
        <v>135.13069999999999</v>
      </c>
      <c r="Q33">
        <v>6.79</v>
      </c>
      <c r="R33">
        <v>15.704166000000001</v>
      </c>
      <c r="S33">
        <v>7.76</v>
      </c>
      <c r="T33">
        <v>0</v>
      </c>
      <c r="U33">
        <v>332.83125000000001</v>
      </c>
      <c r="V33">
        <v>9.9574379999999998</v>
      </c>
      <c r="W33">
        <v>12.506016000000001</v>
      </c>
      <c r="X33">
        <v>46.036200000000001</v>
      </c>
      <c r="Y33">
        <v>0</v>
      </c>
      <c r="Z33">
        <v>6.3571859999999996</v>
      </c>
      <c r="AA33">
        <v>19.004239999999999</v>
      </c>
      <c r="AB33">
        <v>25.549878</v>
      </c>
      <c r="AC33">
        <v>18.775010000000002</v>
      </c>
      <c r="AD33">
        <v>35.44782</v>
      </c>
      <c r="AE33">
        <v>47.953459000000002</v>
      </c>
      <c r="AF33">
        <v>27.736180000000001</v>
      </c>
      <c r="AG33">
        <v>37.812539999999998</v>
      </c>
      <c r="AH33">
        <v>136.13503800000001</v>
      </c>
      <c r="AI33">
        <v>47.416704000000003</v>
      </c>
      <c r="AJ33">
        <v>0</v>
      </c>
      <c r="AK33">
        <v>0</v>
      </c>
      <c r="AL33">
        <v>81.154079999999993</v>
      </c>
      <c r="AM33">
        <v>0</v>
      </c>
      <c r="AN33">
        <v>0.77935600000000005</v>
      </c>
      <c r="AO33">
        <v>28.23282</v>
      </c>
      <c r="AP33">
        <v>0</v>
      </c>
      <c r="AQ33">
        <v>60.37668</v>
      </c>
      <c r="AR33">
        <v>25.70112</v>
      </c>
      <c r="AS33">
        <v>20.877503999999998</v>
      </c>
      <c r="AT33">
        <v>7.6730879999999999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62.859999999999992</v>
      </c>
      <c r="BA33">
        <f t="shared" si="1"/>
        <v>1993.428496</v>
      </c>
      <c r="BD33">
        <v>15.57</v>
      </c>
      <c r="BE33">
        <v>3.47</v>
      </c>
      <c r="BF33">
        <v>0.77</v>
      </c>
      <c r="BG33">
        <v>1.92</v>
      </c>
      <c r="BH33">
        <v>5.0999999999999996</v>
      </c>
      <c r="BI33">
        <v>6.59</v>
      </c>
      <c r="BJ33">
        <v>2.73</v>
      </c>
      <c r="BK33">
        <v>2.48</v>
      </c>
      <c r="BL33">
        <v>0.79</v>
      </c>
      <c r="BM33">
        <v>0</v>
      </c>
      <c r="BN33">
        <v>0.48</v>
      </c>
      <c r="BO33">
        <v>13.68</v>
      </c>
      <c r="BP33">
        <v>3.62</v>
      </c>
      <c r="BQ33">
        <v>4.28</v>
      </c>
      <c r="BR33">
        <v>0.99</v>
      </c>
      <c r="BS33">
        <v>0.39</v>
      </c>
      <c r="BT33">
        <v>0</v>
      </c>
      <c r="BU33">
        <v>0</v>
      </c>
      <c r="BV33">
        <v>0</v>
      </c>
      <c r="BW33">
        <f t="shared" si="2"/>
        <v>62.859999999999992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101.85</v>
      </c>
      <c r="L34">
        <v>355.86311699999999</v>
      </c>
      <c r="M34">
        <v>44.62</v>
      </c>
      <c r="N34">
        <v>114.58125</v>
      </c>
      <c r="O34">
        <v>119.955656</v>
      </c>
      <c r="P34">
        <v>135.13069999999999</v>
      </c>
      <c r="Q34">
        <v>6.79</v>
      </c>
      <c r="R34">
        <v>15.704166000000001</v>
      </c>
      <c r="S34">
        <v>7.76</v>
      </c>
      <c r="T34">
        <v>0</v>
      </c>
      <c r="U34">
        <v>332.83125000000001</v>
      </c>
      <c r="V34">
        <v>4.8499999999999996</v>
      </c>
      <c r="W34">
        <v>11.64</v>
      </c>
      <c r="X34">
        <v>46.036200000000001</v>
      </c>
      <c r="Y34">
        <v>0</v>
      </c>
      <c r="Z34">
        <v>6.3571859999999996</v>
      </c>
      <c r="AA34">
        <v>13.563510000000001</v>
      </c>
      <c r="AB34">
        <v>25.549878</v>
      </c>
      <c r="AC34">
        <v>18.775010000000002</v>
      </c>
      <c r="AD34">
        <v>35.44782</v>
      </c>
      <c r="AE34">
        <v>47.953459000000002</v>
      </c>
      <c r="AF34">
        <v>27.736180000000001</v>
      </c>
      <c r="AG34">
        <v>37.812539999999998</v>
      </c>
      <c r="AH34">
        <v>136.13503800000001</v>
      </c>
      <c r="AI34">
        <v>18.52215</v>
      </c>
      <c r="AJ34">
        <v>0</v>
      </c>
      <c r="AK34">
        <v>0</v>
      </c>
      <c r="AL34">
        <v>81.154079999999993</v>
      </c>
      <c r="AM34">
        <v>0</v>
      </c>
      <c r="AN34">
        <v>0.77935600000000005</v>
      </c>
      <c r="AO34">
        <v>28.23282</v>
      </c>
      <c r="AP34">
        <v>0</v>
      </c>
      <c r="AQ34">
        <v>60.37668</v>
      </c>
      <c r="AR34">
        <v>25.70112</v>
      </c>
      <c r="AS34">
        <v>20.877503999999998</v>
      </c>
      <c r="AT34">
        <v>7.6730879999999999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62.859999999999992</v>
      </c>
      <c r="BA34">
        <f t="shared" si="1"/>
        <v>1953.1197579999998</v>
      </c>
      <c r="BD34">
        <v>15.57</v>
      </c>
      <c r="BE34">
        <v>3.47</v>
      </c>
      <c r="BF34">
        <v>0.77</v>
      </c>
      <c r="BG34">
        <v>1.92</v>
      </c>
      <c r="BH34">
        <v>5.0999999999999996</v>
      </c>
      <c r="BI34">
        <v>6.59</v>
      </c>
      <c r="BJ34">
        <v>2.73</v>
      </c>
      <c r="BK34">
        <v>2.48</v>
      </c>
      <c r="BL34">
        <v>0.79</v>
      </c>
      <c r="BM34">
        <v>0</v>
      </c>
      <c r="BN34">
        <v>0.48</v>
      </c>
      <c r="BO34">
        <v>13.68</v>
      </c>
      <c r="BP34">
        <v>3.62</v>
      </c>
      <c r="BQ34">
        <v>4.28</v>
      </c>
      <c r="BR34">
        <v>0.99</v>
      </c>
      <c r="BS34">
        <v>0.39</v>
      </c>
      <c r="BT34">
        <v>0</v>
      </c>
      <c r="BU34">
        <v>0</v>
      </c>
      <c r="BV34">
        <v>0</v>
      </c>
      <c r="BW34">
        <f t="shared" si="2"/>
        <v>62.859999999999992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101.85</v>
      </c>
      <c r="L35">
        <v>355.86311699999999</v>
      </c>
      <c r="M35">
        <v>44.62</v>
      </c>
      <c r="N35">
        <v>114.58125</v>
      </c>
      <c r="O35">
        <v>119.955656</v>
      </c>
      <c r="P35">
        <v>135.13069999999999</v>
      </c>
      <c r="Q35">
        <v>6.79</v>
      </c>
      <c r="R35">
        <v>11.64</v>
      </c>
      <c r="S35">
        <v>7.76</v>
      </c>
      <c r="T35">
        <v>0</v>
      </c>
      <c r="U35">
        <v>332.83125000000001</v>
      </c>
      <c r="V35">
        <v>4.8499999999999996</v>
      </c>
      <c r="W35">
        <v>11.64</v>
      </c>
      <c r="X35">
        <v>46.036200000000001</v>
      </c>
      <c r="Y35">
        <v>0</v>
      </c>
      <c r="Z35">
        <v>6.3571859999999996</v>
      </c>
      <c r="AA35">
        <v>0</v>
      </c>
      <c r="AB35">
        <v>25.549878</v>
      </c>
      <c r="AC35">
        <v>18.775010000000002</v>
      </c>
      <c r="AD35">
        <v>35.44782</v>
      </c>
      <c r="AE35">
        <v>47.953459000000002</v>
      </c>
      <c r="AF35">
        <v>27.736180000000001</v>
      </c>
      <c r="AG35">
        <v>37.812539999999998</v>
      </c>
      <c r="AH35">
        <v>133.379268</v>
      </c>
      <c r="AI35">
        <v>18.52215</v>
      </c>
      <c r="AJ35">
        <v>0</v>
      </c>
      <c r="AK35">
        <v>0</v>
      </c>
      <c r="AL35">
        <v>71.009820000000005</v>
      </c>
      <c r="AM35">
        <v>0</v>
      </c>
      <c r="AN35">
        <v>0.77935600000000005</v>
      </c>
      <c r="AO35">
        <v>28.23282</v>
      </c>
      <c r="AP35">
        <v>0</v>
      </c>
      <c r="AQ35">
        <v>60.37668</v>
      </c>
      <c r="AR35">
        <v>25.70112</v>
      </c>
      <c r="AS35">
        <v>20.877503999999998</v>
      </c>
      <c r="AT35">
        <v>7.6730879999999999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62.859999999999992</v>
      </c>
      <c r="BA35">
        <f t="shared" si="1"/>
        <v>1922.592052</v>
      </c>
      <c r="BD35">
        <v>15.57</v>
      </c>
      <c r="BE35">
        <v>3.47</v>
      </c>
      <c r="BF35">
        <v>0.77</v>
      </c>
      <c r="BG35">
        <v>1.92</v>
      </c>
      <c r="BH35">
        <v>5.0999999999999996</v>
      </c>
      <c r="BI35">
        <v>6.59</v>
      </c>
      <c r="BJ35">
        <v>2.73</v>
      </c>
      <c r="BK35">
        <v>2.48</v>
      </c>
      <c r="BL35">
        <v>0.79</v>
      </c>
      <c r="BM35">
        <v>0</v>
      </c>
      <c r="BN35">
        <v>0.48</v>
      </c>
      <c r="BO35">
        <v>13.68</v>
      </c>
      <c r="BP35">
        <v>3.62</v>
      </c>
      <c r="BQ35">
        <v>4.28</v>
      </c>
      <c r="BR35">
        <v>0.99</v>
      </c>
      <c r="BS35">
        <v>0.39</v>
      </c>
      <c r="BT35">
        <v>0</v>
      </c>
      <c r="BU35">
        <v>0</v>
      </c>
      <c r="BV35">
        <v>0</v>
      </c>
      <c r="BW35">
        <f t="shared" si="2"/>
        <v>62.859999999999992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101.85</v>
      </c>
      <c r="L36">
        <v>355.86311699999999</v>
      </c>
      <c r="M36">
        <v>44.62</v>
      </c>
      <c r="N36">
        <v>114.58125</v>
      </c>
      <c r="O36">
        <v>119.955656</v>
      </c>
      <c r="P36">
        <v>135.13069999999999</v>
      </c>
      <c r="Q36">
        <v>6.79</v>
      </c>
      <c r="R36">
        <v>11.64</v>
      </c>
      <c r="S36">
        <v>7.76</v>
      </c>
      <c r="T36">
        <v>0</v>
      </c>
      <c r="U36">
        <v>332.83125000000001</v>
      </c>
      <c r="V36">
        <v>4.8499999999999996</v>
      </c>
      <c r="W36">
        <v>11.64</v>
      </c>
      <c r="X36">
        <v>46.036200000000001</v>
      </c>
      <c r="Y36">
        <v>0</v>
      </c>
      <c r="Z36">
        <v>6.3571859999999996</v>
      </c>
      <c r="AA36">
        <v>0</v>
      </c>
      <c r="AB36">
        <v>25.549878</v>
      </c>
      <c r="AC36">
        <v>18.775010000000002</v>
      </c>
      <c r="AD36">
        <v>35.44782</v>
      </c>
      <c r="AE36">
        <v>47.953459000000002</v>
      </c>
      <c r="AF36">
        <v>27.736180000000001</v>
      </c>
      <c r="AG36">
        <v>37.812539999999998</v>
      </c>
      <c r="AH36">
        <v>113.445865</v>
      </c>
      <c r="AI36">
        <v>18.52215</v>
      </c>
      <c r="AJ36">
        <v>0</v>
      </c>
      <c r="AK36">
        <v>0</v>
      </c>
      <c r="AL36">
        <v>71.009820000000005</v>
      </c>
      <c r="AM36">
        <v>0</v>
      </c>
      <c r="AN36">
        <v>0.77935600000000005</v>
      </c>
      <c r="AO36">
        <v>28.23282</v>
      </c>
      <c r="AP36">
        <v>0</v>
      </c>
      <c r="AQ36">
        <v>45.649169999999998</v>
      </c>
      <c r="AR36">
        <v>32.126399999999997</v>
      </c>
      <c r="AS36">
        <v>20.877503999999998</v>
      </c>
      <c r="AT36">
        <v>7.6730879999999999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62.859999999999992</v>
      </c>
      <c r="BA36">
        <f t="shared" si="1"/>
        <v>1894.356419</v>
      </c>
      <c r="BD36">
        <v>15.57</v>
      </c>
      <c r="BE36">
        <v>3.47</v>
      </c>
      <c r="BF36">
        <v>0.77</v>
      </c>
      <c r="BG36">
        <v>1.92</v>
      </c>
      <c r="BH36">
        <v>5.0999999999999996</v>
      </c>
      <c r="BI36">
        <v>6.59</v>
      </c>
      <c r="BJ36">
        <v>2.73</v>
      </c>
      <c r="BK36">
        <v>2.48</v>
      </c>
      <c r="BL36">
        <v>0.79</v>
      </c>
      <c r="BM36">
        <v>0</v>
      </c>
      <c r="BN36">
        <v>0.48</v>
      </c>
      <c r="BO36">
        <v>13.68</v>
      </c>
      <c r="BP36">
        <v>3.62</v>
      </c>
      <c r="BQ36">
        <v>4.28</v>
      </c>
      <c r="BR36">
        <v>0.99</v>
      </c>
      <c r="BS36">
        <v>0.39</v>
      </c>
      <c r="BT36">
        <v>0</v>
      </c>
      <c r="BU36">
        <v>0</v>
      </c>
      <c r="BV36">
        <v>0</v>
      </c>
      <c r="BW36">
        <f t="shared" si="2"/>
        <v>62.859999999999992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101.85</v>
      </c>
      <c r="L37">
        <v>355.86311699999999</v>
      </c>
      <c r="M37">
        <v>44.62</v>
      </c>
      <c r="N37">
        <v>114.58125</v>
      </c>
      <c r="O37">
        <v>119.955656</v>
      </c>
      <c r="P37">
        <v>135.13069999999999</v>
      </c>
      <c r="Q37">
        <v>6.79</v>
      </c>
      <c r="R37">
        <v>11.64</v>
      </c>
      <c r="S37">
        <v>7.76</v>
      </c>
      <c r="T37">
        <v>0</v>
      </c>
      <c r="U37">
        <v>332.83125000000001</v>
      </c>
      <c r="V37">
        <v>4.8499999999999996</v>
      </c>
      <c r="W37">
        <v>11.64</v>
      </c>
      <c r="X37">
        <v>80.9756</v>
      </c>
      <c r="Y37">
        <v>0</v>
      </c>
      <c r="Z37">
        <v>6.3571859999999996</v>
      </c>
      <c r="AA37">
        <v>0</v>
      </c>
      <c r="AB37">
        <v>25.549878</v>
      </c>
      <c r="AC37">
        <v>18.775010000000002</v>
      </c>
      <c r="AD37">
        <v>35.44782</v>
      </c>
      <c r="AE37">
        <v>47.953459000000002</v>
      </c>
      <c r="AF37">
        <v>27.736180000000001</v>
      </c>
      <c r="AG37">
        <v>37.812539999999998</v>
      </c>
      <c r="AH37">
        <v>113.445865</v>
      </c>
      <c r="AI37">
        <v>13.58291</v>
      </c>
      <c r="AJ37">
        <v>0</v>
      </c>
      <c r="AK37">
        <v>0</v>
      </c>
      <c r="AL37">
        <v>71.009820000000005</v>
      </c>
      <c r="AM37">
        <v>0</v>
      </c>
      <c r="AN37">
        <v>0.77935600000000005</v>
      </c>
      <c r="AO37">
        <v>28.23282</v>
      </c>
      <c r="AP37">
        <v>0</v>
      </c>
      <c r="AQ37">
        <v>45.282510000000002</v>
      </c>
      <c r="AR37">
        <v>51.402239999999999</v>
      </c>
      <c r="AS37">
        <v>20.877503999999998</v>
      </c>
      <c r="AT37">
        <v>7.6730879999999999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63.099999999999987</v>
      </c>
      <c r="BA37">
        <f t="shared" si="1"/>
        <v>1943.5057589999999</v>
      </c>
      <c r="BD37">
        <v>15.57</v>
      </c>
      <c r="BE37">
        <v>3.71</v>
      </c>
      <c r="BF37">
        <v>0.77</v>
      </c>
      <c r="BG37">
        <v>1.92</v>
      </c>
      <c r="BH37">
        <v>5.0999999999999996</v>
      </c>
      <c r="BI37">
        <v>6.59</v>
      </c>
      <c r="BJ37">
        <v>2.73</v>
      </c>
      <c r="BK37">
        <v>2.48</v>
      </c>
      <c r="BL37">
        <v>0.79</v>
      </c>
      <c r="BM37">
        <v>0</v>
      </c>
      <c r="BN37">
        <v>0.48</v>
      </c>
      <c r="BO37">
        <v>13.68</v>
      </c>
      <c r="BP37">
        <v>3.62</v>
      </c>
      <c r="BQ37">
        <v>4.28</v>
      </c>
      <c r="BR37">
        <v>0.99</v>
      </c>
      <c r="BS37">
        <v>0.39</v>
      </c>
      <c r="BT37">
        <v>0</v>
      </c>
      <c r="BU37">
        <v>0</v>
      </c>
      <c r="BV37">
        <v>0</v>
      </c>
      <c r="BW37">
        <f t="shared" si="2"/>
        <v>63.099999999999987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101.85</v>
      </c>
      <c r="L38">
        <v>355.86311699999999</v>
      </c>
      <c r="M38">
        <v>44.62</v>
      </c>
      <c r="N38">
        <v>114.58125</v>
      </c>
      <c r="O38">
        <v>119.955656</v>
      </c>
      <c r="P38">
        <v>135.13069999999999</v>
      </c>
      <c r="Q38">
        <v>6.79</v>
      </c>
      <c r="R38">
        <v>11.64</v>
      </c>
      <c r="S38">
        <v>7.76</v>
      </c>
      <c r="T38">
        <v>0</v>
      </c>
      <c r="U38">
        <v>332.83125000000001</v>
      </c>
      <c r="V38">
        <v>4.8499999999999996</v>
      </c>
      <c r="W38">
        <v>11.64</v>
      </c>
      <c r="X38">
        <v>80.9756</v>
      </c>
      <c r="Y38">
        <v>0</v>
      </c>
      <c r="Z38">
        <v>6.3571859999999996</v>
      </c>
      <c r="AA38">
        <v>0</v>
      </c>
      <c r="AB38">
        <v>25.549878</v>
      </c>
      <c r="AC38">
        <v>18.775010000000002</v>
      </c>
      <c r="AD38">
        <v>35.44782</v>
      </c>
      <c r="AE38">
        <v>47.953459000000002</v>
      </c>
      <c r="AF38">
        <v>27.736180000000001</v>
      </c>
      <c r="AG38">
        <v>37.812539999999998</v>
      </c>
      <c r="AH38">
        <v>90.756692000000001</v>
      </c>
      <c r="AI38">
        <v>13.58291</v>
      </c>
      <c r="AJ38">
        <v>0</v>
      </c>
      <c r="AK38">
        <v>0</v>
      </c>
      <c r="AL38">
        <v>71.009820000000005</v>
      </c>
      <c r="AM38">
        <v>0</v>
      </c>
      <c r="AN38">
        <v>0.77935600000000005</v>
      </c>
      <c r="AO38">
        <v>28.23282</v>
      </c>
      <c r="AP38">
        <v>0</v>
      </c>
      <c r="AQ38">
        <v>45.282510000000002</v>
      </c>
      <c r="AR38">
        <v>25.70112</v>
      </c>
      <c r="AS38">
        <v>20.877503999999998</v>
      </c>
      <c r="AT38">
        <v>7.6730879999999999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63.099999999999987</v>
      </c>
      <c r="BA38">
        <f t="shared" si="1"/>
        <v>1895.115466</v>
      </c>
      <c r="BD38">
        <v>15.57</v>
      </c>
      <c r="BE38">
        <v>3.71</v>
      </c>
      <c r="BF38">
        <v>0.77</v>
      </c>
      <c r="BG38">
        <v>1.92</v>
      </c>
      <c r="BH38">
        <v>5.0999999999999996</v>
      </c>
      <c r="BI38">
        <v>6.59</v>
      </c>
      <c r="BJ38">
        <v>2.73</v>
      </c>
      <c r="BK38">
        <v>2.48</v>
      </c>
      <c r="BL38">
        <v>0.79</v>
      </c>
      <c r="BM38">
        <v>0</v>
      </c>
      <c r="BN38">
        <v>0.48</v>
      </c>
      <c r="BO38">
        <v>13.68</v>
      </c>
      <c r="BP38">
        <v>3.62</v>
      </c>
      <c r="BQ38">
        <v>4.28</v>
      </c>
      <c r="BR38">
        <v>0.99</v>
      </c>
      <c r="BS38">
        <v>0.39</v>
      </c>
      <c r="BT38">
        <v>0</v>
      </c>
      <c r="BU38">
        <v>0</v>
      </c>
      <c r="BV38">
        <v>0</v>
      </c>
      <c r="BW38">
        <f t="shared" si="2"/>
        <v>63.099999999999987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101.85</v>
      </c>
      <c r="L39">
        <v>355.86311699999999</v>
      </c>
      <c r="M39">
        <v>44.62</v>
      </c>
      <c r="N39">
        <v>114.58125</v>
      </c>
      <c r="O39">
        <v>119.955656</v>
      </c>
      <c r="P39">
        <v>135.13069999999999</v>
      </c>
      <c r="Q39">
        <v>6.79</v>
      </c>
      <c r="R39">
        <v>11.64</v>
      </c>
      <c r="S39">
        <v>7.76</v>
      </c>
      <c r="T39">
        <v>0</v>
      </c>
      <c r="U39">
        <v>332.83125000000001</v>
      </c>
      <c r="V39">
        <v>4.8499999999999996</v>
      </c>
      <c r="W39">
        <v>11.64</v>
      </c>
      <c r="X39">
        <v>82.915599999999998</v>
      </c>
      <c r="Y39">
        <v>0</v>
      </c>
      <c r="Z39">
        <v>6.3571859999999996</v>
      </c>
      <c r="AA39">
        <v>0</v>
      </c>
      <c r="AB39">
        <v>25.549878</v>
      </c>
      <c r="AC39">
        <v>18.775010000000002</v>
      </c>
      <c r="AD39">
        <v>35.44782</v>
      </c>
      <c r="AE39">
        <v>47.953459000000002</v>
      </c>
      <c r="AF39">
        <v>27.736180000000001</v>
      </c>
      <c r="AG39">
        <v>37.812539999999998</v>
      </c>
      <c r="AH39">
        <v>90.756692000000001</v>
      </c>
      <c r="AI39">
        <v>13.58291</v>
      </c>
      <c r="AJ39">
        <v>0</v>
      </c>
      <c r="AK39">
        <v>0</v>
      </c>
      <c r="AL39">
        <v>71.009820000000005</v>
      </c>
      <c r="AM39">
        <v>0</v>
      </c>
      <c r="AN39">
        <v>0.77935600000000005</v>
      </c>
      <c r="AO39">
        <v>28.23282</v>
      </c>
      <c r="AP39">
        <v>0</v>
      </c>
      <c r="AQ39">
        <v>45.282510000000002</v>
      </c>
      <c r="AR39">
        <v>25.70112</v>
      </c>
      <c r="AS39">
        <v>20.877503999999998</v>
      </c>
      <c r="AT39">
        <v>7.6730879999999999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64.97999999999999</v>
      </c>
      <c r="BA39">
        <f t="shared" si="1"/>
        <v>1898.9354660000001</v>
      </c>
      <c r="BD39">
        <v>15.57</v>
      </c>
      <c r="BE39">
        <v>4.0599999999999996</v>
      </c>
      <c r="BF39">
        <v>1.28</v>
      </c>
      <c r="BG39">
        <v>1.92</v>
      </c>
      <c r="BH39">
        <v>5.0999999999999996</v>
      </c>
      <c r="BI39">
        <v>6.59</v>
      </c>
      <c r="BJ39">
        <v>2.73</v>
      </c>
      <c r="BK39">
        <v>2.91</v>
      </c>
      <c r="BL39">
        <v>1.38</v>
      </c>
      <c r="BM39">
        <v>0</v>
      </c>
      <c r="BN39">
        <v>0.48</v>
      </c>
      <c r="BO39">
        <v>13.68</v>
      </c>
      <c r="BP39">
        <v>3.62</v>
      </c>
      <c r="BQ39">
        <v>4.28</v>
      </c>
      <c r="BR39">
        <v>0.99</v>
      </c>
      <c r="BS39">
        <v>0.39</v>
      </c>
      <c r="BT39">
        <v>0</v>
      </c>
      <c r="BU39">
        <v>0</v>
      </c>
      <c r="BV39">
        <v>0</v>
      </c>
      <c r="BW39">
        <f t="shared" si="2"/>
        <v>64.97999999999999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101.85</v>
      </c>
      <c r="L40">
        <v>355.86311699999999</v>
      </c>
      <c r="M40">
        <v>44.62</v>
      </c>
      <c r="N40">
        <v>114.58125</v>
      </c>
      <c r="O40">
        <v>119.955656</v>
      </c>
      <c r="P40">
        <v>135.13069999999999</v>
      </c>
      <c r="Q40">
        <v>6.79</v>
      </c>
      <c r="R40">
        <v>11.64</v>
      </c>
      <c r="S40">
        <v>7.76</v>
      </c>
      <c r="T40">
        <v>0</v>
      </c>
      <c r="U40">
        <v>332.83125000000001</v>
      </c>
      <c r="V40">
        <v>10.771462</v>
      </c>
      <c r="W40">
        <v>11.64</v>
      </c>
      <c r="X40">
        <v>94.333275999999998</v>
      </c>
      <c r="Y40">
        <v>0</v>
      </c>
      <c r="Z40">
        <v>6.3571859999999996</v>
      </c>
      <c r="AA40">
        <v>0</v>
      </c>
      <c r="AB40">
        <v>25.549878</v>
      </c>
      <c r="AC40">
        <v>18.775010000000002</v>
      </c>
      <c r="AD40">
        <v>35.44782</v>
      </c>
      <c r="AE40">
        <v>47.953459000000002</v>
      </c>
      <c r="AF40">
        <v>27.736180000000001</v>
      </c>
      <c r="AG40">
        <v>37.812539999999998</v>
      </c>
      <c r="AH40">
        <v>90.756692000000001</v>
      </c>
      <c r="AI40">
        <v>13.58291</v>
      </c>
      <c r="AJ40">
        <v>0</v>
      </c>
      <c r="AK40">
        <v>0</v>
      </c>
      <c r="AL40">
        <v>71.009820000000005</v>
      </c>
      <c r="AM40">
        <v>0</v>
      </c>
      <c r="AN40">
        <v>0.77935600000000005</v>
      </c>
      <c r="AO40">
        <v>28.23282</v>
      </c>
      <c r="AP40">
        <v>0</v>
      </c>
      <c r="AQ40">
        <v>45.282510000000002</v>
      </c>
      <c r="AR40">
        <v>25.70112</v>
      </c>
      <c r="AS40">
        <v>20.877503999999998</v>
      </c>
      <c r="AT40">
        <v>7.6730879999999999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64.97999999999999</v>
      </c>
      <c r="BA40">
        <f t="shared" si="1"/>
        <v>1916.2746040000002</v>
      </c>
      <c r="BD40">
        <v>15.57</v>
      </c>
      <c r="BE40">
        <v>4.0599999999999996</v>
      </c>
      <c r="BF40">
        <v>1.28</v>
      </c>
      <c r="BG40">
        <v>1.92</v>
      </c>
      <c r="BH40">
        <v>5.0999999999999996</v>
      </c>
      <c r="BI40">
        <v>6.59</v>
      </c>
      <c r="BJ40">
        <v>2.73</v>
      </c>
      <c r="BK40">
        <v>2.91</v>
      </c>
      <c r="BL40">
        <v>1.38</v>
      </c>
      <c r="BM40">
        <v>0</v>
      </c>
      <c r="BN40">
        <v>0.48</v>
      </c>
      <c r="BO40">
        <v>13.68</v>
      </c>
      <c r="BP40">
        <v>3.62</v>
      </c>
      <c r="BQ40">
        <v>4.28</v>
      </c>
      <c r="BR40">
        <v>0.99</v>
      </c>
      <c r="BS40">
        <v>0.39</v>
      </c>
      <c r="BT40">
        <v>0</v>
      </c>
      <c r="BU40">
        <v>0</v>
      </c>
      <c r="BV40">
        <v>0</v>
      </c>
      <c r="BW40">
        <f t="shared" si="2"/>
        <v>64.97999999999999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101.85</v>
      </c>
      <c r="L41">
        <v>355.86311699999999</v>
      </c>
      <c r="M41">
        <v>44.62</v>
      </c>
      <c r="N41">
        <v>114.58125</v>
      </c>
      <c r="O41">
        <v>119.955656</v>
      </c>
      <c r="P41">
        <v>135.13069999999999</v>
      </c>
      <c r="Q41">
        <v>6.79</v>
      </c>
      <c r="R41">
        <v>11.64</v>
      </c>
      <c r="S41">
        <v>7.76</v>
      </c>
      <c r="T41">
        <v>0</v>
      </c>
      <c r="U41">
        <v>332.83125000000001</v>
      </c>
      <c r="V41">
        <v>10.771462</v>
      </c>
      <c r="W41">
        <v>11.64</v>
      </c>
      <c r="X41">
        <v>94.333275999999998</v>
      </c>
      <c r="Y41">
        <v>0</v>
      </c>
      <c r="Z41">
        <v>6.3571859999999996</v>
      </c>
      <c r="AA41">
        <v>0</v>
      </c>
      <c r="AB41">
        <v>25.549878</v>
      </c>
      <c r="AC41">
        <v>18.775010000000002</v>
      </c>
      <c r="AD41">
        <v>35.44782</v>
      </c>
      <c r="AE41">
        <v>47.953459000000002</v>
      </c>
      <c r="AF41">
        <v>27.736180000000001</v>
      </c>
      <c r="AG41">
        <v>37.812539999999998</v>
      </c>
      <c r="AH41">
        <v>90.756692000000001</v>
      </c>
      <c r="AI41">
        <v>13.58291</v>
      </c>
      <c r="AJ41">
        <v>0</v>
      </c>
      <c r="AK41">
        <v>0</v>
      </c>
      <c r="AL41">
        <v>67.628399999999999</v>
      </c>
      <c r="AM41">
        <v>0</v>
      </c>
      <c r="AN41">
        <v>0.77935600000000005</v>
      </c>
      <c r="AO41">
        <v>28.23282</v>
      </c>
      <c r="AP41">
        <v>0</v>
      </c>
      <c r="AQ41">
        <v>45.282510000000002</v>
      </c>
      <c r="AR41">
        <v>25.70112</v>
      </c>
      <c r="AS41">
        <v>20.877503999999998</v>
      </c>
      <c r="AT41">
        <v>7.6730879999999999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65.149999999999991</v>
      </c>
      <c r="BA41">
        <f t="shared" si="1"/>
        <v>1913.0631840000003</v>
      </c>
      <c r="BD41">
        <v>15.57</v>
      </c>
      <c r="BE41">
        <v>4.0599999999999996</v>
      </c>
      <c r="BF41">
        <v>1.28</v>
      </c>
      <c r="BG41">
        <v>1.92</v>
      </c>
      <c r="BH41">
        <v>5.0999999999999996</v>
      </c>
      <c r="BI41">
        <v>6.59</v>
      </c>
      <c r="BJ41">
        <v>2.73</v>
      </c>
      <c r="BK41">
        <v>3</v>
      </c>
      <c r="BL41">
        <v>1.46</v>
      </c>
      <c r="BM41">
        <v>0</v>
      </c>
      <c r="BN41">
        <v>0.48</v>
      </c>
      <c r="BO41">
        <v>13.68</v>
      </c>
      <c r="BP41">
        <v>3.62</v>
      </c>
      <c r="BQ41">
        <v>4.28</v>
      </c>
      <c r="BR41">
        <v>0.99</v>
      </c>
      <c r="BS41">
        <v>0.39</v>
      </c>
      <c r="BT41">
        <v>0</v>
      </c>
      <c r="BU41">
        <v>0</v>
      </c>
      <c r="BV41">
        <v>0</v>
      </c>
      <c r="BW41">
        <f t="shared" si="2"/>
        <v>65.149999999999991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101.85</v>
      </c>
      <c r="L42">
        <v>355.86311699999999</v>
      </c>
      <c r="M42">
        <v>44.62</v>
      </c>
      <c r="N42">
        <v>114.58125</v>
      </c>
      <c r="O42">
        <v>119.955656</v>
      </c>
      <c r="P42">
        <v>135.13069999999999</v>
      </c>
      <c r="Q42">
        <v>6.79</v>
      </c>
      <c r="R42">
        <v>11.64</v>
      </c>
      <c r="S42">
        <v>7.76</v>
      </c>
      <c r="T42">
        <v>0</v>
      </c>
      <c r="U42">
        <v>332.83125000000001</v>
      </c>
      <c r="V42">
        <v>10.771462</v>
      </c>
      <c r="W42">
        <v>19.583718000000001</v>
      </c>
      <c r="X42">
        <v>122.466138</v>
      </c>
      <c r="Y42">
        <v>0</v>
      </c>
      <c r="Z42">
        <v>6.3571859999999996</v>
      </c>
      <c r="AA42">
        <v>0</v>
      </c>
      <c r="AB42">
        <v>25.549878</v>
      </c>
      <c r="AC42">
        <v>18.775010000000002</v>
      </c>
      <c r="AD42">
        <v>35.44782</v>
      </c>
      <c r="AE42">
        <v>47.953459000000002</v>
      </c>
      <c r="AF42">
        <v>27.736180000000001</v>
      </c>
      <c r="AG42">
        <v>37.812539999999998</v>
      </c>
      <c r="AH42">
        <v>90.756692000000001</v>
      </c>
      <c r="AI42">
        <v>13.58291</v>
      </c>
      <c r="AJ42">
        <v>0</v>
      </c>
      <c r="AK42">
        <v>0</v>
      </c>
      <c r="AL42">
        <v>67.628399999999999</v>
      </c>
      <c r="AM42">
        <v>0</v>
      </c>
      <c r="AN42">
        <v>0.77935600000000005</v>
      </c>
      <c r="AO42">
        <v>28.23282</v>
      </c>
      <c r="AP42">
        <v>0</v>
      </c>
      <c r="AQ42">
        <v>45.282510000000002</v>
      </c>
      <c r="AR42">
        <v>25.70112</v>
      </c>
      <c r="AS42">
        <v>20.877503999999998</v>
      </c>
      <c r="AT42">
        <v>7.6730879999999999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65.139999999999986</v>
      </c>
      <c r="BA42">
        <f t="shared" si="1"/>
        <v>1949.1297640000003</v>
      </c>
      <c r="BD42">
        <v>15.57</v>
      </c>
      <c r="BE42">
        <v>4.0599999999999996</v>
      </c>
      <c r="BF42">
        <v>1.28</v>
      </c>
      <c r="BG42">
        <v>1.92</v>
      </c>
      <c r="BH42">
        <v>5.0999999999999996</v>
      </c>
      <c r="BI42">
        <v>6.59</v>
      </c>
      <c r="BJ42">
        <v>2.73</v>
      </c>
      <c r="BK42">
        <v>2.99</v>
      </c>
      <c r="BL42">
        <v>1.46</v>
      </c>
      <c r="BM42">
        <v>0</v>
      </c>
      <c r="BN42">
        <v>0.48</v>
      </c>
      <c r="BO42">
        <v>13.68</v>
      </c>
      <c r="BP42">
        <v>3.62</v>
      </c>
      <c r="BQ42">
        <v>4.28</v>
      </c>
      <c r="BR42">
        <v>0.99</v>
      </c>
      <c r="BS42">
        <v>0.39</v>
      </c>
      <c r="BT42">
        <v>0</v>
      </c>
      <c r="BU42">
        <v>0</v>
      </c>
      <c r="BV42">
        <v>0</v>
      </c>
      <c r="BW42">
        <f t="shared" si="2"/>
        <v>65.139999999999986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105.927992</v>
      </c>
      <c r="L43">
        <v>355.86311699999999</v>
      </c>
      <c r="M43">
        <v>44.62</v>
      </c>
      <c r="N43">
        <v>114.58125</v>
      </c>
      <c r="O43">
        <v>119.955656</v>
      </c>
      <c r="P43">
        <v>135.13069999999999</v>
      </c>
      <c r="Q43">
        <v>12.427455999999999</v>
      </c>
      <c r="R43">
        <v>23.879169000000001</v>
      </c>
      <c r="S43">
        <v>15.122785</v>
      </c>
      <c r="T43">
        <v>0</v>
      </c>
      <c r="U43">
        <v>332.83125000000001</v>
      </c>
      <c r="V43">
        <v>14.999302999999999</v>
      </c>
      <c r="W43">
        <v>19.583718000000001</v>
      </c>
      <c r="X43">
        <v>122.466138</v>
      </c>
      <c r="Y43">
        <v>0</v>
      </c>
      <c r="Z43">
        <v>6.3571859999999996</v>
      </c>
      <c r="AA43">
        <v>0</v>
      </c>
      <c r="AB43">
        <v>12.774939</v>
      </c>
      <c r="AC43">
        <v>9.3875050000000009</v>
      </c>
      <c r="AD43">
        <v>35.44782</v>
      </c>
      <c r="AE43">
        <v>47.953459000000002</v>
      </c>
      <c r="AF43">
        <v>27.736180000000001</v>
      </c>
      <c r="AG43">
        <v>37.812539999999998</v>
      </c>
      <c r="AH43">
        <v>90.756692000000001</v>
      </c>
      <c r="AI43">
        <v>13.58291</v>
      </c>
      <c r="AJ43">
        <v>0</v>
      </c>
      <c r="AK43">
        <v>0</v>
      </c>
      <c r="AL43">
        <v>61.992699999999999</v>
      </c>
      <c r="AM43">
        <v>0</v>
      </c>
      <c r="AN43">
        <v>0.77935600000000005</v>
      </c>
      <c r="AO43">
        <v>28.23282</v>
      </c>
      <c r="AP43">
        <v>0</v>
      </c>
      <c r="AQ43">
        <v>30.18834</v>
      </c>
      <c r="AR43">
        <v>25.70112</v>
      </c>
      <c r="AS43">
        <v>20.877503999999998</v>
      </c>
      <c r="AT43">
        <v>7.6730879999999999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57.669999999999995</v>
      </c>
      <c r="BA43">
        <f t="shared" si="1"/>
        <v>1932.3126930000001</v>
      </c>
      <c r="BD43">
        <v>7.79</v>
      </c>
      <c r="BE43">
        <v>4.0599999999999996</v>
      </c>
      <c r="BF43">
        <v>1.32</v>
      </c>
      <c r="BG43">
        <v>1.92</v>
      </c>
      <c r="BH43">
        <v>5.0999999999999996</v>
      </c>
      <c r="BI43">
        <v>6.59</v>
      </c>
      <c r="BJ43">
        <v>2.73</v>
      </c>
      <c r="BK43">
        <v>3.09</v>
      </c>
      <c r="BL43">
        <v>1.63</v>
      </c>
      <c r="BM43">
        <v>0</v>
      </c>
      <c r="BN43">
        <v>0.48</v>
      </c>
      <c r="BO43">
        <v>13.68</v>
      </c>
      <c r="BP43">
        <v>3.62</v>
      </c>
      <c r="BQ43">
        <v>4.28</v>
      </c>
      <c r="BR43">
        <v>0.99</v>
      </c>
      <c r="BS43">
        <v>0.39</v>
      </c>
      <c r="BT43">
        <v>0</v>
      </c>
      <c r="BU43">
        <v>0</v>
      </c>
      <c r="BV43">
        <v>0</v>
      </c>
      <c r="BW43">
        <f t="shared" si="2"/>
        <v>57.669999999999995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101.85</v>
      </c>
      <c r="L44">
        <v>355.86311699999999</v>
      </c>
      <c r="M44">
        <v>44.62</v>
      </c>
      <c r="N44">
        <v>114.58125</v>
      </c>
      <c r="O44">
        <v>119.955656</v>
      </c>
      <c r="P44">
        <v>135.13069999999999</v>
      </c>
      <c r="Q44">
        <v>12.427455999999999</v>
      </c>
      <c r="R44">
        <v>23.879169000000001</v>
      </c>
      <c r="S44">
        <v>15.122785</v>
      </c>
      <c r="T44">
        <v>0</v>
      </c>
      <c r="U44">
        <v>332.83125000000001</v>
      </c>
      <c r="V44">
        <v>14.999302999999999</v>
      </c>
      <c r="W44">
        <v>19.583718000000001</v>
      </c>
      <c r="X44">
        <v>122.466138</v>
      </c>
      <c r="Y44">
        <v>0</v>
      </c>
      <c r="Z44">
        <v>6.3571859999999996</v>
      </c>
      <c r="AA44">
        <v>0</v>
      </c>
      <c r="AB44">
        <v>12.774939</v>
      </c>
      <c r="AC44">
        <v>9.3875050000000009</v>
      </c>
      <c r="AD44">
        <v>35.44782</v>
      </c>
      <c r="AE44">
        <v>47.953459000000002</v>
      </c>
      <c r="AF44">
        <v>27.736180000000001</v>
      </c>
      <c r="AG44">
        <v>37.812539999999998</v>
      </c>
      <c r="AH44">
        <v>90.756692000000001</v>
      </c>
      <c r="AI44">
        <v>13.58291</v>
      </c>
      <c r="AJ44">
        <v>0</v>
      </c>
      <c r="AK44">
        <v>0</v>
      </c>
      <c r="AL44">
        <v>61.992699999999999</v>
      </c>
      <c r="AM44">
        <v>0</v>
      </c>
      <c r="AN44">
        <v>0.77935600000000005</v>
      </c>
      <c r="AO44">
        <v>28.23282</v>
      </c>
      <c r="AP44">
        <v>0</v>
      </c>
      <c r="AQ44">
        <v>30.18834</v>
      </c>
      <c r="AR44">
        <v>25.70112</v>
      </c>
      <c r="AS44">
        <v>20.877503999999998</v>
      </c>
      <c r="AT44">
        <v>7.6730879999999999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57.68</v>
      </c>
      <c r="BA44">
        <f t="shared" si="1"/>
        <v>1928.2447010000001</v>
      </c>
      <c r="BD44">
        <v>7.79</v>
      </c>
      <c r="BE44">
        <v>4.0599999999999996</v>
      </c>
      <c r="BF44">
        <v>1.32</v>
      </c>
      <c r="BG44">
        <v>1.92</v>
      </c>
      <c r="BH44">
        <v>5.0999999999999996</v>
      </c>
      <c r="BI44">
        <v>6.59</v>
      </c>
      <c r="BJ44">
        <v>2.73</v>
      </c>
      <c r="BK44">
        <v>3.1</v>
      </c>
      <c r="BL44">
        <v>1.63</v>
      </c>
      <c r="BM44">
        <v>0</v>
      </c>
      <c r="BN44">
        <v>0.48</v>
      </c>
      <c r="BO44">
        <v>13.68</v>
      </c>
      <c r="BP44">
        <v>3.62</v>
      </c>
      <c r="BQ44">
        <v>4.28</v>
      </c>
      <c r="BR44">
        <v>0.99</v>
      </c>
      <c r="BS44">
        <v>0.39</v>
      </c>
      <c r="BT44">
        <v>0</v>
      </c>
      <c r="BU44">
        <v>0</v>
      </c>
      <c r="BV44">
        <v>0</v>
      </c>
      <c r="BW44">
        <f t="shared" si="2"/>
        <v>57.68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114.18482899999999</v>
      </c>
      <c r="L45">
        <v>355.86311699999999</v>
      </c>
      <c r="M45">
        <v>44.62</v>
      </c>
      <c r="N45">
        <v>114.58125</v>
      </c>
      <c r="O45">
        <v>119.955656</v>
      </c>
      <c r="P45">
        <v>135.13069999999999</v>
      </c>
      <c r="Q45">
        <v>12.427455999999999</v>
      </c>
      <c r="R45">
        <v>23.879169000000001</v>
      </c>
      <c r="S45">
        <v>15.122785</v>
      </c>
      <c r="T45">
        <v>0</v>
      </c>
      <c r="U45">
        <v>332.83125000000001</v>
      </c>
      <c r="V45">
        <v>14.999302999999999</v>
      </c>
      <c r="W45">
        <v>19.583718000000001</v>
      </c>
      <c r="X45">
        <v>122.466138</v>
      </c>
      <c r="Y45">
        <v>0</v>
      </c>
      <c r="Z45">
        <v>6.3571859999999996</v>
      </c>
      <c r="AA45">
        <v>0</v>
      </c>
      <c r="AB45">
        <v>12.774939</v>
      </c>
      <c r="AC45">
        <v>9.3875050000000009</v>
      </c>
      <c r="AD45">
        <v>35.44782</v>
      </c>
      <c r="AE45">
        <v>47.953459000000002</v>
      </c>
      <c r="AF45">
        <v>27.736180000000001</v>
      </c>
      <c r="AG45">
        <v>37.812539999999998</v>
      </c>
      <c r="AH45">
        <v>90.756692000000001</v>
      </c>
      <c r="AI45">
        <v>13.58291</v>
      </c>
      <c r="AJ45">
        <v>0</v>
      </c>
      <c r="AK45">
        <v>0</v>
      </c>
      <c r="AL45">
        <v>61.992699999999999</v>
      </c>
      <c r="AM45">
        <v>0</v>
      </c>
      <c r="AN45">
        <v>0.77935600000000005</v>
      </c>
      <c r="AO45">
        <v>28.23282</v>
      </c>
      <c r="AP45">
        <v>0</v>
      </c>
      <c r="AQ45">
        <v>30.18834</v>
      </c>
      <c r="AR45">
        <v>25.70112</v>
      </c>
      <c r="AS45">
        <v>31.577224999999999</v>
      </c>
      <c r="AT45">
        <v>7.6730879999999999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55.73</v>
      </c>
      <c r="BA45">
        <f t="shared" si="1"/>
        <v>1949.3292509999999</v>
      </c>
      <c r="BD45">
        <v>7.79</v>
      </c>
      <c r="BE45">
        <v>4.0599999999999996</v>
      </c>
      <c r="BF45">
        <v>1.32</v>
      </c>
      <c r="BG45">
        <v>1.92</v>
      </c>
      <c r="BH45">
        <v>5.0999999999999996</v>
      </c>
      <c r="BI45">
        <v>4.6399999999999997</v>
      </c>
      <c r="BJ45">
        <v>2.73</v>
      </c>
      <c r="BK45">
        <v>3.1</v>
      </c>
      <c r="BL45">
        <v>1.63</v>
      </c>
      <c r="BM45">
        <v>0</v>
      </c>
      <c r="BN45">
        <v>0.48</v>
      </c>
      <c r="BO45">
        <v>13.68</v>
      </c>
      <c r="BP45">
        <v>3.62</v>
      </c>
      <c r="BQ45">
        <v>4.28</v>
      </c>
      <c r="BR45">
        <v>0.99</v>
      </c>
      <c r="BS45">
        <v>0.39</v>
      </c>
      <c r="BT45">
        <v>0</v>
      </c>
      <c r="BU45">
        <v>0</v>
      </c>
      <c r="BV45">
        <v>0</v>
      </c>
      <c r="BW45">
        <f t="shared" si="2"/>
        <v>55.73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114.329117</v>
      </c>
      <c r="L46">
        <v>355.86311699999999</v>
      </c>
      <c r="M46">
        <v>44.62</v>
      </c>
      <c r="N46">
        <v>114.58125</v>
      </c>
      <c r="O46">
        <v>119.955656</v>
      </c>
      <c r="P46">
        <v>135.13069999999999</v>
      </c>
      <c r="Q46">
        <v>17.131955999999999</v>
      </c>
      <c r="R46">
        <v>31.879735</v>
      </c>
      <c r="S46">
        <v>21.036390000000001</v>
      </c>
      <c r="T46">
        <v>0</v>
      </c>
      <c r="U46">
        <v>332.83125000000001</v>
      </c>
      <c r="V46">
        <v>14.999302999999999</v>
      </c>
      <c r="W46">
        <v>21.637983999999999</v>
      </c>
      <c r="X46">
        <v>122.466138</v>
      </c>
      <c r="Y46">
        <v>0</v>
      </c>
      <c r="Z46">
        <v>6.3571859999999996</v>
      </c>
      <c r="AA46">
        <v>0</v>
      </c>
      <c r="AB46">
        <v>12.774939</v>
      </c>
      <c r="AC46">
        <v>9.3875050000000009</v>
      </c>
      <c r="AD46">
        <v>35.44782</v>
      </c>
      <c r="AE46">
        <v>47.953459000000002</v>
      </c>
      <c r="AF46">
        <v>27.736180000000001</v>
      </c>
      <c r="AG46">
        <v>37.812539999999998</v>
      </c>
      <c r="AH46">
        <v>90.756692000000001</v>
      </c>
      <c r="AI46">
        <v>13.58291</v>
      </c>
      <c r="AJ46">
        <v>0</v>
      </c>
      <c r="AK46">
        <v>0</v>
      </c>
      <c r="AL46">
        <v>61.992699999999999</v>
      </c>
      <c r="AM46">
        <v>0</v>
      </c>
      <c r="AN46">
        <v>0.77935600000000005</v>
      </c>
      <c r="AO46">
        <v>28.23282</v>
      </c>
      <c r="AP46">
        <v>0</v>
      </c>
      <c r="AQ46">
        <v>30.18834</v>
      </c>
      <c r="AR46">
        <v>32.126399999999997</v>
      </c>
      <c r="AS46">
        <v>31.577224999999999</v>
      </c>
      <c r="AT46">
        <v>7.6730879999999999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55.73</v>
      </c>
      <c r="BA46">
        <f t="shared" si="1"/>
        <v>1976.5717559999998</v>
      </c>
      <c r="BD46">
        <v>7.79</v>
      </c>
      <c r="BE46">
        <v>4.0599999999999996</v>
      </c>
      <c r="BF46">
        <v>1.32</v>
      </c>
      <c r="BG46">
        <v>1.92</v>
      </c>
      <c r="BH46">
        <v>5.0999999999999996</v>
      </c>
      <c r="BI46">
        <v>4.6399999999999997</v>
      </c>
      <c r="BJ46">
        <v>2.73</v>
      </c>
      <c r="BK46">
        <v>3.1</v>
      </c>
      <c r="BL46">
        <v>1.63</v>
      </c>
      <c r="BM46">
        <v>0</v>
      </c>
      <c r="BN46">
        <v>0.48</v>
      </c>
      <c r="BO46">
        <v>13.68</v>
      </c>
      <c r="BP46">
        <v>3.62</v>
      </c>
      <c r="BQ46">
        <v>4.28</v>
      </c>
      <c r="BR46">
        <v>0.99</v>
      </c>
      <c r="BS46">
        <v>0.39</v>
      </c>
      <c r="BT46">
        <v>0</v>
      </c>
      <c r="BU46">
        <v>0</v>
      </c>
      <c r="BV46">
        <v>0</v>
      </c>
      <c r="BW46">
        <f t="shared" si="2"/>
        <v>55.73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114.18482899999999</v>
      </c>
      <c r="L47">
        <v>355.86311699999999</v>
      </c>
      <c r="M47">
        <v>44.62</v>
      </c>
      <c r="N47">
        <v>114.58125</v>
      </c>
      <c r="O47">
        <v>119.955656</v>
      </c>
      <c r="P47">
        <v>135.13069999999999</v>
      </c>
      <c r="Q47">
        <v>12.204356000000001</v>
      </c>
      <c r="R47">
        <v>23.879169000000001</v>
      </c>
      <c r="S47">
        <v>15.122785</v>
      </c>
      <c r="T47">
        <v>0</v>
      </c>
      <c r="U47">
        <v>335.01375000000002</v>
      </c>
      <c r="V47">
        <v>14.999302999999999</v>
      </c>
      <c r="W47">
        <v>21.637983999999999</v>
      </c>
      <c r="X47">
        <v>122.466138</v>
      </c>
      <c r="Y47">
        <v>0</v>
      </c>
      <c r="Z47">
        <v>6.3571859999999996</v>
      </c>
      <c r="AA47">
        <v>0</v>
      </c>
      <c r="AB47">
        <v>12.774939</v>
      </c>
      <c r="AC47">
        <v>9.3875050000000009</v>
      </c>
      <c r="AD47">
        <v>35.44782</v>
      </c>
      <c r="AE47">
        <v>47.953459000000002</v>
      </c>
      <c r="AF47">
        <v>27.736180000000001</v>
      </c>
      <c r="AG47">
        <v>37.812539999999998</v>
      </c>
      <c r="AH47">
        <v>90.756692000000001</v>
      </c>
      <c r="AI47">
        <v>13.58291</v>
      </c>
      <c r="AJ47">
        <v>0</v>
      </c>
      <c r="AK47">
        <v>0</v>
      </c>
      <c r="AL47">
        <v>56.356999999999999</v>
      </c>
      <c r="AM47">
        <v>0</v>
      </c>
      <c r="AN47">
        <v>0.77935600000000005</v>
      </c>
      <c r="AO47">
        <v>28.23282</v>
      </c>
      <c r="AP47">
        <v>0</v>
      </c>
      <c r="AQ47">
        <v>30.18834</v>
      </c>
      <c r="AR47">
        <v>51.402239999999999</v>
      </c>
      <c r="AS47">
        <v>31.577224999999999</v>
      </c>
      <c r="AT47">
        <v>7.6730879999999999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55.72</v>
      </c>
      <c r="BA47">
        <f t="shared" si="1"/>
        <v>1973.3983369999996</v>
      </c>
      <c r="BD47">
        <v>7.79</v>
      </c>
      <c r="BE47">
        <v>4.0599999999999996</v>
      </c>
      <c r="BF47">
        <v>1.31</v>
      </c>
      <c r="BG47">
        <v>1.92</v>
      </c>
      <c r="BH47">
        <v>5.0999999999999996</v>
      </c>
      <c r="BI47">
        <v>4.6399999999999997</v>
      </c>
      <c r="BJ47">
        <v>2.73</v>
      </c>
      <c r="BK47">
        <v>3.1</v>
      </c>
      <c r="BL47">
        <v>1.63</v>
      </c>
      <c r="BM47">
        <v>0</v>
      </c>
      <c r="BN47">
        <v>0.48</v>
      </c>
      <c r="BO47">
        <v>13.68</v>
      </c>
      <c r="BP47">
        <v>3.62</v>
      </c>
      <c r="BQ47">
        <v>4.28</v>
      </c>
      <c r="BR47">
        <v>0.99</v>
      </c>
      <c r="BS47">
        <v>0.39</v>
      </c>
      <c r="BT47">
        <v>0</v>
      </c>
      <c r="BU47">
        <v>0</v>
      </c>
      <c r="BV47">
        <v>0</v>
      </c>
      <c r="BW47">
        <f t="shared" si="2"/>
        <v>55.72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114.16111100000001</v>
      </c>
      <c r="L48">
        <v>355.86311699999999</v>
      </c>
      <c r="M48">
        <v>44.62</v>
      </c>
      <c r="N48">
        <v>114.58125</v>
      </c>
      <c r="O48">
        <v>119.955656</v>
      </c>
      <c r="P48">
        <v>135.13069999999999</v>
      </c>
      <c r="Q48">
        <v>12.204356000000001</v>
      </c>
      <c r="R48">
        <v>23.879169000000001</v>
      </c>
      <c r="S48">
        <v>15.122785</v>
      </c>
      <c r="T48">
        <v>0</v>
      </c>
      <c r="U48">
        <v>335.01375000000002</v>
      </c>
      <c r="V48">
        <v>14.999302999999999</v>
      </c>
      <c r="W48">
        <v>21.637983999999999</v>
      </c>
      <c r="X48">
        <v>122.466138</v>
      </c>
      <c r="Y48">
        <v>0</v>
      </c>
      <c r="Z48">
        <v>6.3571859999999996</v>
      </c>
      <c r="AA48">
        <v>0</v>
      </c>
      <c r="AB48">
        <v>12.774939</v>
      </c>
      <c r="AC48">
        <v>9.3875050000000009</v>
      </c>
      <c r="AD48">
        <v>35.44782</v>
      </c>
      <c r="AE48">
        <v>47.953459000000002</v>
      </c>
      <c r="AF48">
        <v>27.736180000000001</v>
      </c>
      <c r="AG48">
        <v>37.812539999999998</v>
      </c>
      <c r="AH48">
        <v>90.756692000000001</v>
      </c>
      <c r="AI48">
        <v>13.58291</v>
      </c>
      <c r="AJ48">
        <v>0</v>
      </c>
      <c r="AK48">
        <v>0</v>
      </c>
      <c r="AL48">
        <v>56.356999999999999</v>
      </c>
      <c r="AM48">
        <v>0</v>
      </c>
      <c r="AN48">
        <v>0.77935600000000005</v>
      </c>
      <c r="AO48">
        <v>28.23282</v>
      </c>
      <c r="AP48">
        <v>0</v>
      </c>
      <c r="AQ48">
        <v>30.18834</v>
      </c>
      <c r="AR48">
        <v>51.402239999999999</v>
      </c>
      <c r="AS48">
        <v>31.577224999999999</v>
      </c>
      <c r="AT48">
        <v>7.6730879999999999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55.72</v>
      </c>
      <c r="BA48">
        <f t="shared" si="1"/>
        <v>1973.3746189999997</v>
      </c>
      <c r="BD48">
        <v>7.79</v>
      </c>
      <c r="BE48">
        <v>4.0599999999999996</v>
      </c>
      <c r="BF48">
        <v>1.31</v>
      </c>
      <c r="BG48">
        <v>1.92</v>
      </c>
      <c r="BH48">
        <v>5.0999999999999996</v>
      </c>
      <c r="BI48">
        <v>4.6399999999999997</v>
      </c>
      <c r="BJ48">
        <v>2.73</v>
      </c>
      <c r="BK48">
        <v>3.1</v>
      </c>
      <c r="BL48">
        <v>1.63</v>
      </c>
      <c r="BM48">
        <v>0</v>
      </c>
      <c r="BN48">
        <v>0.48</v>
      </c>
      <c r="BO48">
        <v>13.68</v>
      </c>
      <c r="BP48">
        <v>3.62</v>
      </c>
      <c r="BQ48">
        <v>4.28</v>
      </c>
      <c r="BR48">
        <v>0.99</v>
      </c>
      <c r="BS48">
        <v>0.39</v>
      </c>
      <c r="BT48">
        <v>0</v>
      </c>
      <c r="BU48">
        <v>0</v>
      </c>
      <c r="BV48">
        <v>0</v>
      </c>
      <c r="BW48">
        <f t="shared" si="2"/>
        <v>55.72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114.181527</v>
      </c>
      <c r="L49">
        <v>355.86311699999999</v>
      </c>
      <c r="M49">
        <v>44.62</v>
      </c>
      <c r="N49">
        <v>114.58125</v>
      </c>
      <c r="O49">
        <v>119.955656</v>
      </c>
      <c r="P49">
        <v>135.13069999999999</v>
      </c>
      <c r="Q49">
        <v>12.204356000000001</v>
      </c>
      <c r="R49">
        <v>23.879169000000001</v>
      </c>
      <c r="S49">
        <v>15.122785</v>
      </c>
      <c r="T49">
        <v>0</v>
      </c>
      <c r="U49">
        <v>335.01375000000002</v>
      </c>
      <c r="V49">
        <v>14.999302999999999</v>
      </c>
      <c r="W49">
        <v>21.637983999999999</v>
      </c>
      <c r="X49">
        <v>122.466138</v>
      </c>
      <c r="Y49">
        <v>0</v>
      </c>
      <c r="Z49">
        <v>6.3571859999999996</v>
      </c>
      <c r="AA49">
        <v>0</v>
      </c>
      <c r="AB49">
        <v>12.774939</v>
      </c>
      <c r="AC49">
        <v>9.3875050000000009</v>
      </c>
      <c r="AD49">
        <v>35.44782</v>
      </c>
      <c r="AE49">
        <v>47.953459000000002</v>
      </c>
      <c r="AF49">
        <v>27.736180000000001</v>
      </c>
      <c r="AG49">
        <v>37.812539999999998</v>
      </c>
      <c r="AH49">
        <v>113.445865</v>
      </c>
      <c r="AI49">
        <v>13.58291</v>
      </c>
      <c r="AJ49">
        <v>0</v>
      </c>
      <c r="AK49">
        <v>0</v>
      </c>
      <c r="AL49">
        <v>56.356999999999999</v>
      </c>
      <c r="AM49">
        <v>0</v>
      </c>
      <c r="AN49">
        <v>0.77935600000000005</v>
      </c>
      <c r="AO49">
        <v>28.23282</v>
      </c>
      <c r="AP49">
        <v>0</v>
      </c>
      <c r="AQ49">
        <v>30.18834</v>
      </c>
      <c r="AR49">
        <v>25.70112</v>
      </c>
      <c r="AS49">
        <v>31.577224999999999</v>
      </c>
      <c r="AT49">
        <v>7.6730879999999999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55.31</v>
      </c>
      <c r="BA49">
        <f t="shared" si="1"/>
        <v>1969.9730879999997</v>
      </c>
      <c r="BD49">
        <v>7.79</v>
      </c>
      <c r="BE49">
        <v>3.95</v>
      </c>
      <c r="BF49">
        <v>1.31</v>
      </c>
      <c r="BG49">
        <v>1.92</v>
      </c>
      <c r="BH49">
        <v>5.0999999999999996</v>
      </c>
      <c r="BI49">
        <v>4.6399999999999997</v>
      </c>
      <c r="BJ49">
        <v>2.73</v>
      </c>
      <c r="BK49">
        <v>2.98</v>
      </c>
      <c r="BL49">
        <v>1.45</v>
      </c>
      <c r="BM49">
        <v>0</v>
      </c>
      <c r="BN49">
        <v>0.48</v>
      </c>
      <c r="BO49">
        <v>13.68</v>
      </c>
      <c r="BP49">
        <v>3.62</v>
      </c>
      <c r="BQ49">
        <v>4.28</v>
      </c>
      <c r="BR49">
        <v>0.99</v>
      </c>
      <c r="BS49">
        <v>0.39</v>
      </c>
      <c r="BT49">
        <v>0</v>
      </c>
      <c r="BU49">
        <v>0</v>
      </c>
      <c r="BV49">
        <v>0</v>
      </c>
      <c r="BW49">
        <f t="shared" si="2"/>
        <v>55.31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114.157808</v>
      </c>
      <c r="L50">
        <v>355.86311699999999</v>
      </c>
      <c r="M50">
        <v>44.62</v>
      </c>
      <c r="N50">
        <v>114.58125</v>
      </c>
      <c r="O50">
        <v>119.955656</v>
      </c>
      <c r="P50">
        <v>135.13069999999999</v>
      </c>
      <c r="Q50">
        <v>12.204356000000001</v>
      </c>
      <c r="R50">
        <v>23.879169000000001</v>
      </c>
      <c r="S50">
        <v>15.122785</v>
      </c>
      <c r="T50">
        <v>0</v>
      </c>
      <c r="U50">
        <v>335.01375000000002</v>
      </c>
      <c r="V50">
        <v>14.999302999999999</v>
      </c>
      <c r="W50">
        <v>21.637983999999999</v>
      </c>
      <c r="X50">
        <v>122.466138</v>
      </c>
      <c r="Y50">
        <v>0</v>
      </c>
      <c r="Z50">
        <v>6.3571859999999996</v>
      </c>
      <c r="AA50">
        <v>0</v>
      </c>
      <c r="AB50">
        <v>12.774939</v>
      </c>
      <c r="AC50">
        <v>9.3875050000000009</v>
      </c>
      <c r="AD50">
        <v>35.44782</v>
      </c>
      <c r="AE50">
        <v>47.953459000000002</v>
      </c>
      <c r="AF50">
        <v>27.736180000000001</v>
      </c>
      <c r="AG50">
        <v>37.812539999999998</v>
      </c>
      <c r="AH50">
        <v>113.445865</v>
      </c>
      <c r="AI50">
        <v>13.58291</v>
      </c>
      <c r="AJ50">
        <v>0</v>
      </c>
      <c r="AK50">
        <v>0</v>
      </c>
      <c r="AL50">
        <v>56.356999999999999</v>
      </c>
      <c r="AM50">
        <v>0</v>
      </c>
      <c r="AN50">
        <v>0.77935600000000005</v>
      </c>
      <c r="AO50">
        <v>28.23282</v>
      </c>
      <c r="AP50">
        <v>0</v>
      </c>
      <c r="AQ50">
        <v>30.18834</v>
      </c>
      <c r="AR50">
        <v>25.70112</v>
      </c>
      <c r="AS50">
        <v>31.577224999999999</v>
      </c>
      <c r="AT50">
        <v>7.6730879999999999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55.31</v>
      </c>
      <c r="BA50">
        <f t="shared" si="1"/>
        <v>1969.9493689999997</v>
      </c>
      <c r="BD50">
        <v>7.79</v>
      </c>
      <c r="BE50">
        <v>3.95</v>
      </c>
      <c r="BF50">
        <v>1.31</v>
      </c>
      <c r="BG50">
        <v>1.92</v>
      </c>
      <c r="BH50">
        <v>5.0999999999999996</v>
      </c>
      <c r="BI50">
        <v>4.6399999999999997</v>
      </c>
      <c r="BJ50">
        <v>2.73</v>
      </c>
      <c r="BK50">
        <v>2.98</v>
      </c>
      <c r="BL50">
        <v>1.45</v>
      </c>
      <c r="BM50">
        <v>0</v>
      </c>
      <c r="BN50">
        <v>0.48</v>
      </c>
      <c r="BO50">
        <v>13.68</v>
      </c>
      <c r="BP50">
        <v>3.62</v>
      </c>
      <c r="BQ50">
        <v>4.28</v>
      </c>
      <c r="BR50">
        <v>0.99</v>
      </c>
      <c r="BS50">
        <v>0.39</v>
      </c>
      <c r="BT50">
        <v>0</v>
      </c>
      <c r="BU50">
        <v>0</v>
      </c>
      <c r="BV50">
        <v>0</v>
      </c>
      <c r="BW50">
        <f t="shared" si="2"/>
        <v>55.31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114.24755399999999</v>
      </c>
      <c r="L51">
        <v>355.86311699999999</v>
      </c>
      <c r="M51">
        <v>44.62</v>
      </c>
      <c r="N51">
        <v>114.58125</v>
      </c>
      <c r="O51">
        <v>119.955656</v>
      </c>
      <c r="P51">
        <v>135.13069999999999</v>
      </c>
      <c r="Q51">
        <v>12.204356000000001</v>
      </c>
      <c r="R51">
        <v>23.879169000000001</v>
      </c>
      <c r="S51">
        <v>15.122785</v>
      </c>
      <c r="T51">
        <v>0</v>
      </c>
      <c r="U51">
        <v>335.01375000000002</v>
      </c>
      <c r="V51">
        <v>14.999302999999999</v>
      </c>
      <c r="W51">
        <v>21.637983999999999</v>
      </c>
      <c r="X51">
        <v>122.466138</v>
      </c>
      <c r="Y51">
        <v>0</v>
      </c>
      <c r="Z51">
        <v>6.3571859999999996</v>
      </c>
      <c r="AA51">
        <v>0</v>
      </c>
      <c r="AB51">
        <v>12.774939</v>
      </c>
      <c r="AC51">
        <v>9.3875050000000009</v>
      </c>
      <c r="AD51">
        <v>35.44782</v>
      </c>
      <c r="AE51">
        <v>47.953459000000002</v>
      </c>
      <c r="AF51">
        <v>27.736180000000001</v>
      </c>
      <c r="AG51">
        <v>37.812539999999998</v>
      </c>
      <c r="AH51">
        <v>113.445865</v>
      </c>
      <c r="AI51">
        <v>13.58291</v>
      </c>
      <c r="AJ51">
        <v>0</v>
      </c>
      <c r="AK51">
        <v>0</v>
      </c>
      <c r="AL51">
        <v>56.356999999999999</v>
      </c>
      <c r="AM51">
        <v>0</v>
      </c>
      <c r="AN51">
        <v>0.77935600000000005</v>
      </c>
      <c r="AO51">
        <v>28.23282</v>
      </c>
      <c r="AP51">
        <v>0</v>
      </c>
      <c r="AQ51">
        <v>30.18834</v>
      </c>
      <c r="AR51">
        <v>25.70112</v>
      </c>
      <c r="AS51">
        <v>20.877503999999998</v>
      </c>
      <c r="AT51">
        <v>7.6730879999999999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55.300000000000004</v>
      </c>
      <c r="BA51">
        <f t="shared" si="1"/>
        <v>1959.3293939999996</v>
      </c>
      <c r="BD51">
        <v>7.79</v>
      </c>
      <c r="BE51">
        <v>3.95</v>
      </c>
      <c r="BF51">
        <v>1.3</v>
      </c>
      <c r="BG51">
        <v>1.92</v>
      </c>
      <c r="BH51">
        <v>5.0999999999999996</v>
      </c>
      <c r="BI51">
        <v>4.6399999999999997</v>
      </c>
      <c r="BJ51">
        <v>2.73</v>
      </c>
      <c r="BK51">
        <v>2.98</v>
      </c>
      <c r="BL51">
        <v>1.45</v>
      </c>
      <c r="BM51">
        <v>0</v>
      </c>
      <c r="BN51">
        <v>0.48</v>
      </c>
      <c r="BO51">
        <v>13.68</v>
      </c>
      <c r="BP51">
        <v>3.62</v>
      </c>
      <c r="BQ51">
        <v>4.28</v>
      </c>
      <c r="BR51">
        <v>0.99</v>
      </c>
      <c r="BS51">
        <v>0.39</v>
      </c>
      <c r="BT51">
        <v>0</v>
      </c>
      <c r="BU51">
        <v>0</v>
      </c>
      <c r="BV51">
        <v>0</v>
      </c>
      <c r="BW51">
        <f t="shared" si="2"/>
        <v>55.300000000000004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114.223977</v>
      </c>
      <c r="L52">
        <v>355.86311699999999</v>
      </c>
      <c r="M52">
        <v>44.62</v>
      </c>
      <c r="N52">
        <v>114.58125</v>
      </c>
      <c r="O52">
        <v>119.955656</v>
      </c>
      <c r="P52">
        <v>135.13069999999999</v>
      </c>
      <c r="Q52">
        <v>12.204356000000001</v>
      </c>
      <c r="R52">
        <v>23.879169000000001</v>
      </c>
      <c r="S52">
        <v>15.122785</v>
      </c>
      <c r="T52">
        <v>0</v>
      </c>
      <c r="U52">
        <v>335.01375000000002</v>
      </c>
      <c r="V52">
        <v>14.999302999999999</v>
      </c>
      <c r="W52">
        <v>21.637983999999999</v>
      </c>
      <c r="X52">
        <v>122.466138</v>
      </c>
      <c r="Y52">
        <v>0</v>
      </c>
      <c r="Z52">
        <v>6.3571859999999996</v>
      </c>
      <c r="AA52">
        <v>0</v>
      </c>
      <c r="AB52">
        <v>12.671498</v>
      </c>
      <c r="AC52">
        <v>9.3875050000000009</v>
      </c>
      <c r="AD52">
        <v>35.44782</v>
      </c>
      <c r="AE52">
        <v>47.953459000000002</v>
      </c>
      <c r="AF52">
        <v>27.736180000000001</v>
      </c>
      <c r="AG52">
        <v>37.812539999999998</v>
      </c>
      <c r="AH52">
        <v>113.445865</v>
      </c>
      <c r="AI52">
        <v>13.58291</v>
      </c>
      <c r="AJ52">
        <v>0</v>
      </c>
      <c r="AK52">
        <v>0</v>
      </c>
      <c r="AL52">
        <v>56.356999999999999</v>
      </c>
      <c r="AM52">
        <v>0</v>
      </c>
      <c r="AN52">
        <v>0.77935600000000005</v>
      </c>
      <c r="AO52">
        <v>28.23282</v>
      </c>
      <c r="AP52">
        <v>0</v>
      </c>
      <c r="AQ52">
        <v>30.18834</v>
      </c>
      <c r="AR52">
        <v>25.70112</v>
      </c>
      <c r="AS52">
        <v>20.877503999999998</v>
      </c>
      <c r="AT52">
        <v>7.6730879999999999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55.300000000000004</v>
      </c>
      <c r="BA52">
        <f t="shared" si="1"/>
        <v>1959.2023759999997</v>
      </c>
      <c r="BD52">
        <v>7.79</v>
      </c>
      <c r="BE52">
        <v>3.95</v>
      </c>
      <c r="BF52">
        <v>1.3</v>
      </c>
      <c r="BG52">
        <v>1.92</v>
      </c>
      <c r="BH52">
        <v>5.0999999999999996</v>
      </c>
      <c r="BI52">
        <v>4.6399999999999997</v>
      </c>
      <c r="BJ52">
        <v>2.73</v>
      </c>
      <c r="BK52">
        <v>2.98</v>
      </c>
      <c r="BL52">
        <v>1.45</v>
      </c>
      <c r="BM52">
        <v>0</v>
      </c>
      <c r="BN52">
        <v>0.48</v>
      </c>
      <c r="BO52">
        <v>13.68</v>
      </c>
      <c r="BP52">
        <v>3.62</v>
      </c>
      <c r="BQ52">
        <v>4.28</v>
      </c>
      <c r="BR52">
        <v>0.99</v>
      </c>
      <c r="BS52">
        <v>0.39</v>
      </c>
      <c r="BT52">
        <v>0</v>
      </c>
      <c r="BU52">
        <v>0</v>
      </c>
      <c r="BV52">
        <v>0</v>
      </c>
      <c r="BW52">
        <f t="shared" si="2"/>
        <v>55.300000000000004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114.24755399999999</v>
      </c>
      <c r="L53">
        <v>355.86025799999999</v>
      </c>
      <c r="M53">
        <v>44.62</v>
      </c>
      <c r="N53">
        <v>114.58125</v>
      </c>
      <c r="O53">
        <v>119.955656</v>
      </c>
      <c r="P53">
        <v>135.13069999999999</v>
      </c>
      <c r="Q53">
        <v>12.223756</v>
      </c>
      <c r="R53">
        <v>23.937369</v>
      </c>
      <c r="S53">
        <v>15.161585000000001</v>
      </c>
      <c r="T53">
        <v>0</v>
      </c>
      <c r="U53">
        <v>335.01375000000002</v>
      </c>
      <c r="V53">
        <v>14.999302999999999</v>
      </c>
      <c r="W53">
        <v>21.637983999999999</v>
      </c>
      <c r="X53">
        <v>122.466138</v>
      </c>
      <c r="Y53">
        <v>0</v>
      </c>
      <c r="Z53">
        <v>6.3571859999999996</v>
      </c>
      <c r="AA53">
        <v>0</v>
      </c>
      <c r="AB53">
        <v>12.671498</v>
      </c>
      <c r="AC53">
        <v>9.3875050000000009</v>
      </c>
      <c r="AD53">
        <v>35.44782</v>
      </c>
      <c r="AE53">
        <v>47.953459000000002</v>
      </c>
      <c r="AF53">
        <v>27.736180000000001</v>
      </c>
      <c r="AG53">
        <v>37.812539999999998</v>
      </c>
      <c r="AH53">
        <v>113.445865</v>
      </c>
      <c r="AI53">
        <v>0</v>
      </c>
      <c r="AJ53">
        <v>0</v>
      </c>
      <c r="AK53">
        <v>0</v>
      </c>
      <c r="AL53">
        <v>56.356999999999999</v>
      </c>
      <c r="AM53">
        <v>0</v>
      </c>
      <c r="AN53">
        <v>0.77935600000000005</v>
      </c>
      <c r="AO53">
        <v>28.23282</v>
      </c>
      <c r="AP53">
        <v>0</v>
      </c>
      <c r="AQ53">
        <v>30.18834</v>
      </c>
      <c r="AR53">
        <v>25.70112</v>
      </c>
      <c r="AS53">
        <v>20.877503999999998</v>
      </c>
      <c r="AT53">
        <v>7.6730879999999999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55.300000000000004</v>
      </c>
      <c r="BA53">
        <f t="shared" si="1"/>
        <v>1945.7565839999995</v>
      </c>
      <c r="BD53">
        <v>7.79</v>
      </c>
      <c r="BE53">
        <v>3.95</v>
      </c>
      <c r="BF53">
        <v>1.3</v>
      </c>
      <c r="BG53">
        <v>1.92</v>
      </c>
      <c r="BH53">
        <v>5.0999999999999996</v>
      </c>
      <c r="BI53">
        <v>4.6399999999999997</v>
      </c>
      <c r="BJ53">
        <v>2.73</v>
      </c>
      <c r="BK53">
        <v>2.98</v>
      </c>
      <c r="BL53">
        <v>1.45</v>
      </c>
      <c r="BM53">
        <v>0</v>
      </c>
      <c r="BN53">
        <v>0.48</v>
      </c>
      <c r="BO53">
        <v>13.68</v>
      </c>
      <c r="BP53">
        <v>3.62</v>
      </c>
      <c r="BQ53">
        <v>4.28</v>
      </c>
      <c r="BR53">
        <v>0.99</v>
      </c>
      <c r="BS53">
        <v>0.39</v>
      </c>
      <c r="BT53">
        <v>0</v>
      </c>
      <c r="BU53">
        <v>0</v>
      </c>
      <c r="BV53">
        <v>0</v>
      </c>
      <c r="BW53">
        <f t="shared" si="2"/>
        <v>55.300000000000004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114.223977</v>
      </c>
      <c r="L54">
        <v>355.86025799999999</v>
      </c>
      <c r="M54">
        <v>44.62</v>
      </c>
      <c r="N54">
        <v>114.58125</v>
      </c>
      <c r="O54">
        <v>119.955656</v>
      </c>
      <c r="P54">
        <v>135.13069999999999</v>
      </c>
      <c r="Q54">
        <v>12.223756</v>
      </c>
      <c r="R54">
        <v>23.937369</v>
      </c>
      <c r="S54">
        <v>15.161585000000001</v>
      </c>
      <c r="T54">
        <v>0</v>
      </c>
      <c r="U54">
        <v>335.01375000000002</v>
      </c>
      <c r="V54">
        <v>14.999302999999999</v>
      </c>
      <c r="W54">
        <v>21.637983999999999</v>
      </c>
      <c r="X54">
        <v>122.466138</v>
      </c>
      <c r="Y54">
        <v>0</v>
      </c>
      <c r="Z54">
        <v>6.3571859999999996</v>
      </c>
      <c r="AA54">
        <v>0</v>
      </c>
      <c r="AB54">
        <v>12.671498</v>
      </c>
      <c r="AC54">
        <v>9.3875050000000009</v>
      </c>
      <c r="AD54">
        <v>35.44782</v>
      </c>
      <c r="AE54">
        <v>47.953459000000002</v>
      </c>
      <c r="AF54">
        <v>27.736180000000001</v>
      </c>
      <c r="AG54">
        <v>37.812539999999998</v>
      </c>
      <c r="AH54">
        <v>113.445865</v>
      </c>
      <c r="AI54">
        <v>0</v>
      </c>
      <c r="AJ54">
        <v>0</v>
      </c>
      <c r="AK54">
        <v>0</v>
      </c>
      <c r="AL54">
        <v>56.356999999999999</v>
      </c>
      <c r="AM54">
        <v>0</v>
      </c>
      <c r="AN54">
        <v>0.77935600000000005</v>
      </c>
      <c r="AO54">
        <v>28.23282</v>
      </c>
      <c r="AP54">
        <v>0</v>
      </c>
      <c r="AQ54">
        <v>30.18834</v>
      </c>
      <c r="AR54">
        <v>25.70112</v>
      </c>
      <c r="AS54">
        <v>20.877503999999998</v>
      </c>
      <c r="AT54">
        <v>7.6730879999999999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55.32</v>
      </c>
      <c r="BA54">
        <f t="shared" si="1"/>
        <v>1945.7530069999996</v>
      </c>
      <c r="BD54">
        <v>7.79</v>
      </c>
      <c r="BE54">
        <v>3.95</v>
      </c>
      <c r="BF54">
        <v>1.3</v>
      </c>
      <c r="BG54">
        <v>1.92</v>
      </c>
      <c r="BH54">
        <v>5.0999999999999996</v>
      </c>
      <c r="BI54">
        <v>4.6399999999999997</v>
      </c>
      <c r="BJ54">
        <v>2.73</v>
      </c>
      <c r="BK54">
        <v>2.99</v>
      </c>
      <c r="BL54">
        <v>1.46</v>
      </c>
      <c r="BM54">
        <v>0</v>
      </c>
      <c r="BN54">
        <v>0.48</v>
      </c>
      <c r="BO54">
        <v>13.68</v>
      </c>
      <c r="BP54">
        <v>3.62</v>
      </c>
      <c r="BQ54">
        <v>4.28</v>
      </c>
      <c r="BR54">
        <v>0.99</v>
      </c>
      <c r="BS54">
        <v>0.39</v>
      </c>
      <c r="BT54">
        <v>0</v>
      </c>
      <c r="BU54">
        <v>0</v>
      </c>
      <c r="BV54">
        <v>0</v>
      </c>
      <c r="BW54">
        <f t="shared" si="2"/>
        <v>55.32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101.85</v>
      </c>
      <c r="L55">
        <v>355.86025799999999</v>
      </c>
      <c r="M55">
        <v>44.62</v>
      </c>
      <c r="N55">
        <v>114.58125</v>
      </c>
      <c r="O55">
        <v>119.955656</v>
      </c>
      <c r="P55">
        <v>135.13069999999999</v>
      </c>
      <c r="Q55">
        <v>12.223756</v>
      </c>
      <c r="R55">
        <v>23.937369</v>
      </c>
      <c r="S55">
        <v>15.161585000000001</v>
      </c>
      <c r="T55">
        <v>0</v>
      </c>
      <c r="U55">
        <v>335.01375000000002</v>
      </c>
      <c r="V55">
        <v>14.999302999999999</v>
      </c>
      <c r="W55">
        <v>21.637983999999999</v>
      </c>
      <c r="X55">
        <v>122.466138</v>
      </c>
      <c r="Y55">
        <v>0</v>
      </c>
      <c r="Z55">
        <v>6.3571859999999996</v>
      </c>
      <c r="AA55">
        <v>0</v>
      </c>
      <c r="AB55">
        <v>12.671498</v>
      </c>
      <c r="AC55">
        <v>9.3875050000000009</v>
      </c>
      <c r="AD55">
        <v>35.44782</v>
      </c>
      <c r="AE55">
        <v>47.953459000000002</v>
      </c>
      <c r="AF55">
        <v>27.736180000000001</v>
      </c>
      <c r="AG55">
        <v>37.812539999999998</v>
      </c>
      <c r="AH55">
        <v>113.445865</v>
      </c>
      <c r="AI55">
        <v>0</v>
      </c>
      <c r="AJ55">
        <v>0</v>
      </c>
      <c r="AK55">
        <v>0</v>
      </c>
      <c r="AL55">
        <v>56.356999999999999</v>
      </c>
      <c r="AM55">
        <v>0</v>
      </c>
      <c r="AN55">
        <v>0.77935600000000005</v>
      </c>
      <c r="AO55">
        <v>28.23282</v>
      </c>
      <c r="AP55">
        <v>0</v>
      </c>
      <c r="AQ55">
        <v>30.18834</v>
      </c>
      <c r="AR55">
        <v>25.70112</v>
      </c>
      <c r="AS55">
        <v>20.877503999999998</v>
      </c>
      <c r="AT55">
        <v>7.6730879999999999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55.32</v>
      </c>
      <c r="BA55">
        <f t="shared" si="1"/>
        <v>1933.3790299999996</v>
      </c>
      <c r="BD55">
        <v>7.79</v>
      </c>
      <c r="BE55">
        <v>3.95</v>
      </c>
      <c r="BF55">
        <v>1.3</v>
      </c>
      <c r="BG55">
        <v>1.92</v>
      </c>
      <c r="BH55">
        <v>5.0999999999999996</v>
      </c>
      <c r="BI55">
        <v>4.6399999999999997</v>
      </c>
      <c r="BJ55">
        <v>2.73</v>
      </c>
      <c r="BK55">
        <v>2.99</v>
      </c>
      <c r="BL55">
        <v>1.46</v>
      </c>
      <c r="BM55">
        <v>0</v>
      </c>
      <c r="BN55">
        <v>0.48</v>
      </c>
      <c r="BO55">
        <v>13.68</v>
      </c>
      <c r="BP55">
        <v>3.62</v>
      </c>
      <c r="BQ55">
        <v>4.28</v>
      </c>
      <c r="BR55">
        <v>0.99</v>
      </c>
      <c r="BS55">
        <v>0.39</v>
      </c>
      <c r="BT55">
        <v>0</v>
      </c>
      <c r="BU55">
        <v>0</v>
      </c>
      <c r="BV55">
        <v>0</v>
      </c>
      <c r="BW55">
        <f t="shared" si="2"/>
        <v>55.32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101.85</v>
      </c>
      <c r="L56">
        <v>355.86025799999999</v>
      </c>
      <c r="M56">
        <v>44.62</v>
      </c>
      <c r="N56">
        <v>114.58125</v>
      </c>
      <c r="O56">
        <v>119.955656</v>
      </c>
      <c r="P56">
        <v>135.13069999999999</v>
      </c>
      <c r="Q56">
        <v>12.223756</v>
      </c>
      <c r="R56">
        <v>23.937369</v>
      </c>
      <c r="S56">
        <v>15.161585000000001</v>
      </c>
      <c r="T56">
        <v>0</v>
      </c>
      <c r="U56">
        <v>335.01375000000002</v>
      </c>
      <c r="V56">
        <v>14.999302999999999</v>
      </c>
      <c r="W56">
        <v>21.637983999999999</v>
      </c>
      <c r="X56">
        <v>122.466138</v>
      </c>
      <c r="Y56">
        <v>0</v>
      </c>
      <c r="Z56">
        <v>6.3571859999999996</v>
      </c>
      <c r="AA56">
        <v>0</v>
      </c>
      <c r="AB56">
        <v>12.671498</v>
      </c>
      <c r="AC56">
        <v>9.3875050000000009</v>
      </c>
      <c r="AD56">
        <v>35.44782</v>
      </c>
      <c r="AE56">
        <v>47.953459000000002</v>
      </c>
      <c r="AF56">
        <v>27.736180000000001</v>
      </c>
      <c r="AG56">
        <v>37.812539999999998</v>
      </c>
      <c r="AH56">
        <v>113.445865</v>
      </c>
      <c r="AI56">
        <v>0</v>
      </c>
      <c r="AJ56">
        <v>0</v>
      </c>
      <c r="AK56">
        <v>0</v>
      </c>
      <c r="AL56">
        <v>56.356999999999999</v>
      </c>
      <c r="AM56">
        <v>0</v>
      </c>
      <c r="AN56">
        <v>0.77935600000000005</v>
      </c>
      <c r="AO56">
        <v>28.23282</v>
      </c>
      <c r="AP56">
        <v>0</v>
      </c>
      <c r="AQ56">
        <v>30.18834</v>
      </c>
      <c r="AR56">
        <v>25.70112</v>
      </c>
      <c r="AS56">
        <v>20.877503999999998</v>
      </c>
      <c r="AT56">
        <v>7.6730879999999999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55.32</v>
      </c>
      <c r="BA56">
        <f t="shared" si="1"/>
        <v>1933.3790299999996</v>
      </c>
      <c r="BD56">
        <v>7.79</v>
      </c>
      <c r="BE56">
        <v>3.95</v>
      </c>
      <c r="BF56">
        <v>1.3</v>
      </c>
      <c r="BG56">
        <v>1.92</v>
      </c>
      <c r="BH56">
        <v>5.0999999999999996</v>
      </c>
      <c r="BI56">
        <v>4.6399999999999997</v>
      </c>
      <c r="BJ56">
        <v>2.73</v>
      </c>
      <c r="BK56">
        <v>2.99</v>
      </c>
      <c r="BL56">
        <v>1.46</v>
      </c>
      <c r="BM56">
        <v>0</v>
      </c>
      <c r="BN56">
        <v>0.48</v>
      </c>
      <c r="BO56">
        <v>13.68</v>
      </c>
      <c r="BP56">
        <v>3.62</v>
      </c>
      <c r="BQ56">
        <v>4.28</v>
      </c>
      <c r="BR56">
        <v>0.99</v>
      </c>
      <c r="BS56">
        <v>0.39</v>
      </c>
      <c r="BT56">
        <v>0</v>
      </c>
      <c r="BU56">
        <v>0</v>
      </c>
      <c r="BV56">
        <v>0</v>
      </c>
      <c r="BW56">
        <f t="shared" si="2"/>
        <v>55.32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101.85</v>
      </c>
      <c r="L57">
        <v>355.86025799999999</v>
      </c>
      <c r="M57">
        <v>44.62</v>
      </c>
      <c r="N57">
        <v>114.58125</v>
      </c>
      <c r="O57">
        <v>119.955656</v>
      </c>
      <c r="P57">
        <v>135.13069999999999</v>
      </c>
      <c r="Q57">
        <v>12.223756</v>
      </c>
      <c r="R57">
        <v>23.937369</v>
      </c>
      <c r="S57">
        <v>15.161585000000001</v>
      </c>
      <c r="T57">
        <v>0</v>
      </c>
      <c r="U57">
        <v>335.01375000000002</v>
      </c>
      <c r="V57">
        <v>14.999302999999999</v>
      </c>
      <c r="W57">
        <v>21.637983999999999</v>
      </c>
      <c r="X57">
        <v>122.466138</v>
      </c>
      <c r="Y57">
        <v>0</v>
      </c>
      <c r="Z57">
        <v>6.3571859999999996</v>
      </c>
      <c r="AA57">
        <v>0</v>
      </c>
      <c r="AB57">
        <v>12.671498</v>
      </c>
      <c r="AC57">
        <v>9.3875050000000009</v>
      </c>
      <c r="AD57">
        <v>35.44782</v>
      </c>
      <c r="AE57">
        <v>47.953459000000002</v>
      </c>
      <c r="AF57">
        <v>27.736180000000001</v>
      </c>
      <c r="AG57">
        <v>37.812539999999998</v>
      </c>
      <c r="AH57">
        <v>113.445865</v>
      </c>
      <c r="AI57">
        <v>0</v>
      </c>
      <c r="AJ57">
        <v>0</v>
      </c>
      <c r="AK57">
        <v>0</v>
      </c>
      <c r="AL57">
        <v>56.356999999999999</v>
      </c>
      <c r="AM57">
        <v>0</v>
      </c>
      <c r="AN57">
        <v>0.77935600000000005</v>
      </c>
      <c r="AO57">
        <v>28.23282</v>
      </c>
      <c r="AP57">
        <v>0</v>
      </c>
      <c r="AQ57">
        <v>30.18834</v>
      </c>
      <c r="AR57">
        <v>32.126399999999997</v>
      </c>
      <c r="AS57">
        <v>20.877503999999998</v>
      </c>
      <c r="AT57">
        <v>7.6730879999999999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55.32</v>
      </c>
      <c r="BA57">
        <f t="shared" si="1"/>
        <v>1939.8043099999998</v>
      </c>
      <c r="BD57">
        <v>7.79</v>
      </c>
      <c r="BE57">
        <v>3.95</v>
      </c>
      <c r="BF57">
        <v>1.3</v>
      </c>
      <c r="BG57">
        <v>1.92</v>
      </c>
      <c r="BH57">
        <v>5.0999999999999996</v>
      </c>
      <c r="BI57">
        <v>4.6399999999999997</v>
      </c>
      <c r="BJ57">
        <v>2.73</v>
      </c>
      <c r="BK57">
        <v>2.99</v>
      </c>
      <c r="BL57">
        <v>1.46</v>
      </c>
      <c r="BM57">
        <v>0</v>
      </c>
      <c r="BN57">
        <v>0.48</v>
      </c>
      <c r="BO57">
        <v>13.68</v>
      </c>
      <c r="BP57">
        <v>3.62</v>
      </c>
      <c r="BQ57">
        <v>4.28</v>
      </c>
      <c r="BR57">
        <v>0.99</v>
      </c>
      <c r="BS57">
        <v>0.39</v>
      </c>
      <c r="BT57">
        <v>0</v>
      </c>
      <c r="BU57">
        <v>0</v>
      </c>
      <c r="BV57">
        <v>0</v>
      </c>
      <c r="BW57">
        <f t="shared" si="2"/>
        <v>55.32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101.85</v>
      </c>
      <c r="L58">
        <v>355.86025799999999</v>
      </c>
      <c r="M58">
        <v>44.62</v>
      </c>
      <c r="N58">
        <v>114.58125</v>
      </c>
      <c r="O58">
        <v>119.955656</v>
      </c>
      <c r="P58">
        <v>135.13069999999999</v>
      </c>
      <c r="Q58">
        <v>12.223756</v>
      </c>
      <c r="R58">
        <v>23.937369</v>
      </c>
      <c r="S58">
        <v>15.161585000000001</v>
      </c>
      <c r="T58">
        <v>0</v>
      </c>
      <c r="U58">
        <v>335.01375000000002</v>
      </c>
      <c r="V58">
        <v>14.999302999999999</v>
      </c>
      <c r="W58">
        <v>21.637983999999999</v>
      </c>
      <c r="X58">
        <v>122.466138</v>
      </c>
      <c r="Y58">
        <v>0</v>
      </c>
      <c r="Z58">
        <v>6.3571859999999996</v>
      </c>
      <c r="AA58">
        <v>0</v>
      </c>
      <c r="AB58">
        <v>12.671498</v>
      </c>
      <c r="AC58">
        <v>9.3875050000000009</v>
      </c>
      <c r="AD58">
        <v>35.44782</v>
      </c>
      <c r="AE58">
        <v>47.953459000000002</v>
      </c>
      <c r="AF58">
        <v>27.736180000000001</v>
      </c>
      <c r="AG58">
        <v>37.812539999999998</v>
      </c>
      <c r="AH58">
        <v>113.445865</v>
      </c>
      <c r="AI58">
        <v>0</v>
      </c>
      <c r="AJ58">
        <v>0</v>
      </c>
      <c r="AK58">
        <v>0</v>
      </c>
      <c r="AL58">
        <v>56.356999999999999</v>
      </c>
      <c r="AM58">
        <v>0</v>
      </c>
      <c r="AN58">
        <v>0.77935600000000005</v>
      </c>
      <c r="AO58">
        <v>28.23282</v>
      </c>
      <c r="AP58">
        <v>0</v>
      </c>
      <c r="AQ58">
        <v>45.282510000000002</v>
      </c>
      <c r="AR58">
        <v>25.70112</v>
      </c>
      <c r="AS58">
        <v>20.877503999999998</v>
      </c>
      <c r="AT58">
        <v>7.6730879999999999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55.15</v>
      </c>
      <c r="BA58">
        <f t="shared" si="1"/>
        <v>1948.3031999999998</v>
      </c>
      <c r="BD58">
        <v>7.79</v>
      </c>
      <c r="BE58">
        <v>3.95</v>
      </c>
      <c r="BF58">
        <v>1.3</v>
      </c>
      <c r="BG58">
        <v>1.92</v>
      </c>
      <c r="BH58">
        <v>5.0999999999999996</v>
      </c>
      <c r="BI58">
        <v>4.6399999999999997</v>
      </c>
      <c r="BJ58">
        <v>2.73</v>
      </c>
      <c r="BK58">
        <v>2.9</v>
      </c>
      <c r="BL58">
        <v>1.38</v>
      </c>
      <c r="BM58">
        <v>0</v>
      </c>
      <c r="BN58">
        <v>0.48</v>
      </c>
      <c r="BO58">
        <v>13.68</v>
      </c>
      <c r="BP58">
        <v>3.62</v>
      </c>
      <c r="BQ58">
        <v>4.28</v>
      </c>
      <c r="BR58">
        <v>0.99</v>
      </c>
      <c r="BS58">
        <v>0.39</v>
      </c>
      <c r="BT58">
        <v>0</v>
      </c>
      <c r="BU58">
        <v>0</v>
      </c>
      <c r="BV58">
        <v>0</v>
      </c>
      <c r="BW58">
        <f t="shared" si="2"/>
        <v>55.15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104.71421599999999</v>
      </c>
      <c r="L59">
        <v>355.87317300000001</v>
      </c>
      <c r="M59">
        <v>44.62</v>
      </c>
      <c r="N59">
        <v>114.58125</v>
      </c>
      <c r="O59">
        <v>119.955656</v>
      </c>
      <c r="P59">
        <v>135.13069999999999</v>
      </c>
      <c r="Q59">
        <v>16.782755999999999</v>
      </c>
      <c r="R59">
        <v>33.642510000000001</v>
      </c>
      <c r="S59">
        <v>21.075189999999999</v>
      </c>
      <c r="T59">
        <v>0</v>
      </c>
      <c r="U59">
        <v>338.50574999999998</v>
      </c>
      <c r="V59">
        <v>14.999302999999999</v>
      </c>
      <c r="W59">
        <v>21.637983999999999</v>
      </c>
      <c r="X59">
        <v>122.466138</v>
      </c>
      <c r="Y59">
        <v>0</v>
      </c>
      <c r="Z59">
        <v>6.3571859999999996</v>
      </c>
      <c r="AA59">
        <v>0</v>
      </c>
      <c r="AB59">
        <v>12.671498</v>
      </c>
      <c r="AC59">
        <v>9.3875050000000009</v>
      </c>
      <c r="AD59">
        <v>35.44782</v>
      </c>
      <c r="AE59">
        <v>47.953459000000002</v>
      </c>
      <c r="AF59">
        <v>27.736180000000001</v>
      </c>
      <c r="AG59">
        <v>37.812539999999998</v>
      </c>
      <c r="AH59">
        <v>113.445865</v>
      </c>
      <c r="AI59">
        <v>0</v>
      </c>
      <c r="AJ59">
        <v>0</v>
      </c>
      <c r="AK59">
        <v>0</v>
      </c>
      <c r="AL59">
        <v>56.356999999999999</v>
      </c>
      <c r="AM59">
        <v>0</v>
      </c>
      <c r="AN59">
        <v>0.77935600000000005</v>
      </c>
      <c r="AO59">
        <v>28.23282</v>
      </c>
      <c r="AP59">
        <v>0</v>
      </c>
      <c r="AQ59">
        <v>45.282510000000002</v>
      </c>
      <c r="AR59">
        <v>25.70112</v>
      </c>
      <c r="AS59">
        <v>20.877503999999998</v>
      </c>
      <c r="AT59">
        <v>7.6730879999999999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55.15</v>
      </c>
      <c r="BA59">
        <f t="shared" si="1"/>
        <v>1974.8500769999998</v>
      </c>
      <c r="BD59">
        <v>7.79</v>
      </c>
      <c r="BE59">
        <v>3.95</v>
      </c>
      <c r="BF59">
        <v>1.3</v>
      </c>
      <c r="BG59">
        <v>1.92</v>
      </c>
      <c r="BH59">
        <v>5.0999999999999996</v>
      </c>
      <c r="BI59">
        <v>4.6399999999999997</v>
      </c>
      <c r="BJ59">
        <v>2.73</v>
      </c>
      <c r="BK59">
        <v>2.9</v>
      </c>
      <c r="BL59">
        <v>1.38</v>
      </c>
      <c r="BM59">
        <v>0</v>
      </c>
      <c r="BN59">
        <v>0.48</v>
      </c>
      <c r="BO59">
        <v>13.68</v>
      </c>
      <c r="BP59">
        <v>3.62</v>
      </c>
      <c r="BQ59">
        <v>4.28</v>
      </c>
      <c r="BR59">
        <v>0.99</v>
      </c>
      <c r="BS59">
        <v>0.39</v>
      </c>
      <c r="BT59">
        <v>0</v>
      </c>
      <c r="BU59">
        <v>0</v>
      </c>
      <c r="BV59">
        <v>0</v>
      </c>
      <c r="BW59">
        <f t="shared" si="2"/>
        <v>55.15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104.71421599999999</v>
      </c>
      <c r="L60">
        <v>355.87317300000001</v>
      </c>
      <c r="M60">
        <v>44.62</v>
      </c>
      <c r="N60">
        <v>114.58125</v>
      </c>
      <c r="O60">
        <v>119.955656</v>
      </c>
      <c r="P60">
        <v>135.13069999999999</v>
      </c>
      <c r="Q60">
        <v>16.782755999999999</v>
      </c>
      <c r="R60">
        <v>33.642510000000001</v>
      </c>
      <c r="S60">
        <v>21.075189999999999</v>
      </c>
      <c r="T60">
        <v>0</v>
      </c>
      <c r="U60">
        <v>338.50574999999998</v>
      </c>
      <c r="V60">
        <v>14.999302999999999</v>
      </c>
      <c r="W60">
        <v>21.637983999999999</v>
      </c>
      <c r="X60">
        <v>122.466138</v>
      </c>
      <c r="Y60">
        <v>0</v>
      </c>
      <c r="Z60">
        <v>6.3571859999999996</v>
      </c>
      <c r="AA60">
        <v>0</v>
      </c>
      <c r="AB60">
        <v>12.671498</v>
      </c>
      <c r="AC60">
        <v>9.3875050000000009</v>
      </c>
      <c r="AD60">
        <v>35.44782</v>
      </c>
      <c r="AE60">
        <v>47.953459000000002</v>
      </c>
      <c r="AF60">
        <v>27.736180000000001</v>
      </c>
      <c r="AG60">
        <v>37.812539999999998</v>
      </c>
      <c r="AH60">
        <v>113.445865</v>
      </c>
      <c r="AI60">
        <v>0</v>
      </c>
      <c r="AJ60">
        <v>0</v>
      </c>
      <c r="AK60">
        <v>0</v>
      </c>
      <c r="AL60">
        <v>56.356999999999999</v>
      </c>
      <c r="AM60">
        <v>0</v>
      </c>
      <c r="AN60">
        <v>0.77935600000000005</v>
      </c>
      <c r="AO60">
        <v>28.23282</v>
      </c>
      <c r="AP60">
        <v>0</v>
      </c>
      <c r="AQ60">
        <v>45.282510000000002</v>
      </c>
      <c r="AR60">
        <v>25.70112</v>
      </c>
      <c r="AS60">
        <v>20.877503999999998</v>
      </c>
      <c r="AT60">
        <v>7.6730879999999999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55.13</v>
      </c>
      <c r="BA60">
        <f t="shared" si="1"/>
        <v>1974.8300769999998</v>
      </c>
      <c r="BD60">
        <v>7.79</v>
      </c>
      <c r="BE60">
        <v>3.95</v>
      </c>
      <c r="BF60">
        <v>1.3</v>
      </c>
      <c r="BG60">
        <v>1.92</v>
      </c>
      <c r="BH60">
        <v>5.0999999999999996</v>
      </c>
      <c r="BI60">
        <v>4.6399999999999997</v>
      </c>
      <c r="BJ60">
        <v>2.73</v>
      </c>
      <c r="BK60">
        <v>2.88</v>
      </c>
      <c r="BL60">
        <v>1.38</v>
      </c>
      <c r="BM60">
        <v>0</v>
      </c>
      <c r="BN60">
        <v>0.48</v>
      </c>
      <c r="BO60">
        <v>13.68</v>
      </c>
      <c r="BP60">
        <v>3.62</v>
      </c>
      <c r="BQ60">
        <v>4.28</v>
      </c>
      <c r="BR60">
        <v>0.99</v>
      </c>
      <c r="BS60">
        <v>0.39</v>
      </c>
      <c r="BT60">
        <v>0</v>
      </c>
      <c r="BU60">
        <v>0</v>
      </c>
      <c r="BV60">
        <v>0</v>
      </c>
      <c r="BW60">
        <f t="shared" si="2"/>
        <v>55.13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104.71421599999999</v>
      </c>
      <c r="L61">
        <v>375.72949999999997</v>
      </c>
      <c r="M61">
        <v>44.62</v>
      </c>
      <c r="N61">
        <v>114.58125</v>
      </c>
      <c r="O61">
        <v>119.955656</v>
      </c>
      <c r="P61">
        <v>135.13069999999999</v>
      </c>
      <c r="Q61">
        <v>16.782755999999999</v>
      </c>
      <c r="R61">
        <v>33.642510000000001</v>
      </c>
      <c r="S61">
        <v>21.075189999999999</v>
      </c>
      <c r="T61">
        <v>0</v>
      </c>
      <c r="U61">
        <v>338.50574999999998</v>
      </c>
      <c r="V61">
        <v>14.999302999999999</v>
      </c>
      <c r="W61">
        <v>21.637983999999999</v>
      </c>
      <c r="X61">
        <v>122.466138</v>
      </c>
      <c r="Y61">
        <v>0</v>
      </c>
      <c r="Z61">
        <v>6.3571859999999996</v>
      </c>
      <c r="AA61">
        <v>0</v>
      </c>
      <c r="AB61">
        <v>12.671498</v>
      </c>
      <c r="AC61">
        <v>9.3875050000000009</v>
      </c>
      <c r="AD61">
        <v>35.44782</v>
      </c>
      <c r="AE61">
        <v>47.953459000000002</v>
      </c>
      <c r="AF61">
        <v>27.736180000000001</v>
      </c>
      <c r="AG61">
        <v>37.812539999999998</v>
      </c>
      <c r="AH61">
        <v>113.445865</v>
      </c>
      <c r="AI61">
        <v>0</v>
      </c>
      <c r="AJ61">
        <v>0</v>
      </c>
      <c r="AK61">
        <v>0</v>
      </c>
      <c r="AL61">
        <v>56.356999999999999</v>
      </c>
      <c r="AM61">
        <v>0</v>
      </c>
      <c r="AN61">
        <v>0.77935600000000005</v>
      </c>
      <c r="AO61">
        <v>28.23282</v>
      </c>
      <c r="AP61">
        <v>0</v>
      </c>
      <c r="AQ61">
        <v>45.282510000000002</v>
      </c>
      <c r="AR61">
        <v>25.70112</v>
      </c>
      <c r="AS61">
        <v>20.877503999999998</v>
      </c>
      <c r="AT61">
        <v>7.6730879999999999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55.120000000000005</v>
      </c>
      <c r="BA61">
        <f t="shared" si="1"/>
        <v>1994.6764039999998</v>
      </c>
      <c r="BD61">
        <v>7.79</v>
      </c>
      <c r="BE61">
        <v>3.95</v>
      </c>
      <c r="BF61">
        <v>1.3</v>
      </c>
      <c r="BG61">
        <v>1.92</v>
      </c>
      <c r="BH61">
        <v>5.0999999999999996</v>
      </c>
      <c r="BI61">
        <v>4.6399999999999997</v>
      </c>
      <c r="BJ61">
        <v>2.73</v>
      </c>
      <c r="BK61">
        <v>2.88</v>
      </c>
      <c r="BL61">
        <v>1.37</v>
      </c>
      <c r="BM61">
        <v>0</v>
      </c>
      <c r="BN61">
        <v>0.48</v>
      </c>
      <c r="BO61">
        <v>13.68</v>
      </c>
      <c r="BP61">
        <v>3.62</v>
      </c>
      <c r="BQ61">
        <v>4.28</v>
      </c>
      <c r="BR61">
        <v>0.99</v>
      </c>
      <c r="BS61">
        <v>0.39</v>
      </c>
      <c r="BT61">
        <v>0</v>
      </c>
      <c r="BU61">
        <v>0</v>
      </c>
      <c r="BV61">
        <v>0</v>
      </c>
      <c r="BW61">
        <f t="shared" si="2"/>
        <v>55.120000000000005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104.71421599999999</v>
      </c>
      <c r="L62">
        <v>375.72949999999997</v>
      </c>
      <c r="M62">
        <v>44.62</v>
      </c>
      <c r="N62">
        <v>114.58125</v>
      </c>
      <c r="O62">
        <v>119.955656</v>
      </c>
      <c r="P62">
        <v>135.13069999999999</v>
      </c>
      <c r="Q62">
        <v>16.782755999999999</v>
      </c>
      <c r="R62">
        <v>33.642510000000001</v>
      </c>
      <c r="S62">
        <v>21.075189999999999</v>
      </c>
      <c r="T62">
        <v>0</v>
      </c>
      <c r="U62">
        <v>338.50574999999998</v>
      </c>
      <c r="V62">
        <v>14.999302999999999</v>
      </c>
      <c r="W62">
        <v>21.637983999999999</v>
      </c>
      <c r="X62">
        <v>122.466138</v>
      </c>
      <c r="Y62">
        <v>0</v>
      </c>
      <c r="Z62">
        <v>6.3571859999999996</v>
      </c>
      <c r="AA62">
        <v>0</v>
      </c>
      <c r="AB62">
        <v>12.671498</v>
      </c>
      <c r="AC62">
        <v>9.3875050000000009</v>
      </c>
      <c r="AD62">
        <v>35.44782</v>
      </c>
      <c r="AE62">
        <v>47.953459000000002</v>
      </c>
      <c r="AF62">
        <v>27.736180000000001</v>
      </c>
      <c r="AG62">
        <v>37.812539999999998</v>
      </c>
      <c r="AH62">
        <v>113.445865</v>
      </c>
      <c r="AI62">
        <v>0</v>
      </c>
      <c r="AJ62">
        <v>0</v>
      </c>
      <c r="AK62">
        <v>0</v>
      </c>
      <c r="AL62">
        <v>56.356999999999999</v>
      </c>
      <c r="AM62">
        <v>0</v>
      </c>
      <c r="AN62">
        <v>0.77935600000000005</v>
      </c>
      <c r="AO62">
        <v>28.23282</v>
      </c>
      <c r="AP62">
        <v>0</v>
      </c>
      <c r="AQ62">
        <v>45.282510000000002</v>
      </c>
      <c r="AR62">
        <v>51.402239999999999</v>
      </c>
      <c r="AS62">
        <v>20.877503999999998</v>
      </c>
      <c r="AT62">
        <v>7.6730879999999999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55.14</v>
      </c>
      <c r="BA62">
        <f t="shared" si="1"/>
        <v>2020.3975239999997</v>
      </c>
      <c r="BD62">
        <v>7.79</v>
      </c>
      <c r="BE62">
        <v>3.95</v>
      </c>
      <c r="BF62">
        <v>1.3</v>
      </c>
      <c r="BG62">
        <v>1.92</v>
      </c>
      <c r="BH62">
        <v>5.0999999999999996</v>
      </c>
      <c r="BI62">
        <v>4.6399999999999997</v>
      </c>
      <c r="BJ62">
        <v>2.73</v>
      </c>
      <c r="BK62">
        <v>2.89</v>
      </c>
      <c r="BL62">
        <v>1.38</v>
      </c>
      <c r="BM62">
        <v>0</v>
      </c>
      <c r="BN62">
        <v>0.48</v>
      </c>
      <c r="BO62">
        <v>13.68</v>
      </c>
      <c r="BP62">
        <v>3.62</v>
      </c>
      <c r="BQ62">
        <v>4.28</v>
      </c>
      <c r="BR62">
        <v>0.99</v>
      </c>
      <c r="BS62">
        <v>0.39</v>
      </c>
      <c r="BT62">
        <v>0</v>
      </c>
      <c r="BU62">
        <v>0</v>
      </c>
      <c r="BV62">
        <v>0</v>
      </c>
      <c r="BW62">
        <f t="shared" si="2"/>
        <v>55.14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103.986716</v>
      </c>
      <c r="L63">
        <v>398.44690000000003</v>
      </c>
      <c r="M63">
        <v>44.62</v>
      </c>
      <c r="N63">
        <v>114.58125</v>
      </c>
      <c r="O63">
        <v>119.955656</v>
      </c>
      <c r="P63">
        <v>135.13069999999999</v>
      </c>
      <c r="Q63">
        <v>16.753655999999999</v>
      </c>
      <c r="R63">
        <v>33.555210000000002</v>
      </c>
      <c r="S63">
        <v>21.01699</v>
      </c>
      <c r="T63">
        <v>0</v>
      </c>
      <c r="U63">
        <v>338.50574999999998</v>
      </c>
      <c r="V63">
        <v>14.999302999999999</v>
      </c>
      <c r="W63">
        <v>29.885254</v>
      </c>
      <c r="X63">
        <v>121.961738</v>
      </c>
      <c r="Y63">
        <v>0</v>
      </c>
      <c r="Z63">
        <v>6.3571859999999996</v>
      </c>
      <c r="AA63">
        <v>0</v>
      </c>
      <c r="AB63">
        <v>12.671498</v>
      </c>
      <c r="AC63">
        <v>9.3875050000000009</v>
      </c>
      <c r="AD63">
        <v>35.44782</v>
      </c>
      <c r="AE63">
        <v>47.953459000000002</v>
      </c>
      <c r="AF63">
        <v>27.736180000000001</v>
      </c>
      <c r="AG63">
        <v>37.812539999999998</v>
      </c>
      <c r="AH63">
        <v>113.445865</v>
      </c>
      <c r="AI63">
        <v>0</v>
      </c>
      <c r="AJ63">
        <v>0</v>
      </c>
      <c r="AK63">
        <v>0</v>
      </c>
      <c r="AL63">
        <v>46.212739999999997</v>
      </c>
      <c r="AM63">
        <v>0</v>
      </c>
      <c r="AN63">
        <v>0.77935600000000005</v>
      </c>
      <c r="AO63">
        <v>27.94764</v>
      </c>
      <c r="AP63">
        <v>0</v>
      </c>
      <c r="AQ63">
        <v>60.37668</v>
      </c>
      <c r="AR63">
        <v>51.402239999999999</v>
      </c>
      <c r="AS63">
        <v>20.877503999999998</v>
      </c>
      <c r="AT63">
        <v>7.6730879999999999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55.14</v>
      </c>
      <c r="BA63">
        <f t="shared" si="1"/>
        <v>2054.6204239999997</v>
      </c>
      <c r="BD63">
        <v>7.79</v>
      </c>
      <c r="BE63">
        <v>3.95</v>
      </c>
      <c r="BF63">
        <v>1.3</v>
      </c>
      <c r="BG63">
        <v>1.92</v>
      </c>
      <c r="BH63">
        <v>5.0999999999999996</v>
      </c>
      <c r="BI63">
        <v>4.6399999999999997</v>
      </c>
      <c r="BJ63">
        <v>2.73</v>
      </c>
      <c r="BK63">
        <v>2.89</v>
      </c>
      <c r="BL63">
        <v>1.38</v>
      </c>
      <c r="BM63">
        <v>0</v>
      </c>
      <c r="BN63">
        <v>0.48</v>
      </c>
      <c r="BO63">
        <v>13.68</v>
      </c>
      <c r="BP63">
        <v>3.62</v>
      </c>
      <c r="BQ63">
        <v>4.28</v>
      </c>
      <c r="BR63">
        <v>0.99</v>
      </c>
      <c r="BS63">
        <v>0.39</v>
      </c>
      <c r="BT63">
        <v>0</v>
      </c>
      <c r="BU63">
        <v>0</v>
      </c>
      <c r="BV63">
        <v>0</v>
      </c>
      <c r="BW63">
        <f t="shared" si="2"/>
        <v>55.14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103.986716</v>
      </c>
      <c r="L64">
        <v>398.44690000000003</v>
      </c>
      <c r="M64">
        <v>44.62</v>
      </c>
      <c r="N64">
        <v>114.58125</v>
      </c>
      <c r="O64">
        <v>119.955656</v>
      </c>
      <c r="P64">
        <v>135.13069999999999</v>
      </c>
      <c r="Q64">
        <v>16.753655999999999</v>
      </c>
      <c r="R64">
        <v>33.555210000000002</v>
      </c>
      <c r="S64">
        <v>21.01699</v>
      </c>
      <c r="T64">
        <v>0</v>
      </c>
      <c r="U64">
        <v>338.50574999999998</v>
      </c>
      <c r="V64">
        <v>14.999302999999999</v>
      </c>
      <c r="W64">
        <v>29.885254</v>
      </c>
      <c r="X64">
        <v>121.961738</v>
      </c>
      <c r="Y64">
        <v>0</v>
      </c>
      <c r="Z64">
        <v>6.3571859999999996</v>
      </c>
      <c r="AA64">
        <v>0</v>
      </c>
      <c r="AB64">
        <v>12.671498</v>
      </c>
      <c r="AC64">
        <v>9.3875050000000009</v>
      </c>
      <c r="AD64">
        <v>35.44782</v>
      </c>
      <c r="AE64">
        <v>47.953459000000002</v>
      </c>
      <c r="AF64">
        <v>27.736180000000001</v>
      </c>
      <c r="AG64">
        <v>37.812539999999998</v>
      </c>
      <c r="AH64">
        <v>113.445865</v>
      </c>
      <c r="AI64">
        <v>0</v>
      </c>
      <c r="AJ64">
        <v>0</v>
      </c>
      <c r="AK64">
        <v>0</v>
      </c>
      <c r="AL64">
        <v>46.212739999999997</v>
      </c>
      <c r="AM64">
        <v>0</v>
      </c>
      <c r="AN64">
        <v>0.77935600000000005</v>
      </c>
      <c r="AO64">
        <v>27.94764</v>
      </c>
      <c r="AP64">
        <v>0</v>
      </c>
      <c r="AQ64">
        <v>60.37668</v>
      </c>
      <c r="AR64">
        <v>25.70112</v>
      </c>
      <c r="AS64">
        <v>20.877503999999998</v>
      </c>
      <c r="AT64">
        <v>7.6730879999999999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55.14</v>
      </c>
      <c r="BA64">
        <f t="shared" si="1"/>
        <v>2028.919304</v>
      </c>
      <c r="BD64">
        <v>7.79</v>
      </c>
      <c r="BE64">
        <v>3.95</v>
      </c>
      <c r="BF64">
        <v>1.3</v>
      </c>
      <c r="BG64">
        <v>1.92</v>
      </c>
      <c r="BH64">
        <v>5.0999999999999996</v>
      </c>
      <c r="BI64">
        <v>4.6399999999999997</v>
      </c>
      <c r="BJ64">
        <v>2.73</v>
      </c>
      <c r="BK64">
        <v>2.89</v>
      </c>
      <c r="BL64">
        <v>1.38</v>
      </c>
      <c r="BM64">
        <v>0</v>
      </c>
      <c r="BN64">
        <v>0.48</v>
      </c>
      <c r="BO64">
        <v>13.68</v>
      </c>
      <c r="BP64">
        <v>3.62</v>
      </c>
      <c r="BQ64">
        <v>4.28</v>
      </c>
      <c r="BR64">
        <v>0.99</v>
      </c>
      <c r="BS64">
        <v>0.39</v>
      </c>
      <c r="BT64">
        <v>0</v>
      </c>
      <c r="BU64">
        <v>0</v>
      </c>
      <c r="BV64">
        <v>0</v>
      </c>
      <c r="BW64">
        <f t="shared" si="2"/>
        <v>55.14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104.927616</v>
      </c>
      <c r="L65">
        <v>376.12720000000002</v>
      </c>
      <c r="M65">
        <v>44.62</v>
      </c>
      <c r="N65">
        <v>114.58125</v>
      </c>
      <c r="O65">
        <v>119.955656</v>
      </c>
      <c r="P65">
        <v>135.13069999999999</v>
      </c>
      <c r="Q65">
        <v>16.792456000000001</v>
      </c>
      <c r="R65">
        <v>33.671610000000001</v>
      </c>
      <c r="S65">
        <v>21.09459</v>
      </c>
      <c r="T65">
        <v>0</v>
      </c>
      <c r="U65">
        <v>338.50574999999998</v>
      </c>
      <c r="V65">
        <v>20.043303000000002</v>
      </c>
      <c r="W65">
        <v>33.755330999999998</v>
      </c>
      <c r="X65">
        <v>94.150019</v>
      </c>
      <c r="Y65">
        <v>0</v>
      </c>
      <c r="Z65">
        <v>6.3571859999999996</v>
      </c>
      <c r="AA65">
        <v>0</v>
      </c>
      <c r="AB65">
        <v>12.671498</v>
      </c>
      <c r="AC65">
        <v>9.3875050000000009</v>
      </c>
      <c r="AD65">
        <v>35.44782</v>
      </c>
      <c r="AE65">
        <v>47.953459000000002</v>
      </c>
      <c r="AF65">
        <v>27.736180000000001</v>
      </c>
      <c r="AG65">
        <v>37.812539999999998</v>
      </c>
      <c r="AH65">
        <v>113.445865</v>
      </c>
      <c r="AI65">
        <v>0</v>
      </c>
      <c r="AJ65">
        <v>0</v>
      </c>
      <c r="AK65">
        <v>0</v>
      </c>
      <c r="AL65">
        <v>46.212739999999997</v>
      </c>
      <c r="AM65">
        <v>0</v>
      </c>
      <c r="AN65">
        <v>0.77935600000000005</v>
      </c>
      <c r="AO65">
        <v>27.94764</v>
      </c>
      <c r="AP65">
        <v>0</v>
      </c>
      <c r="AQ65">
        <v>60.37668</v>
      </c>
      <c r="AR65">
        <v>25.70112</v>
      </c>
      <c r="AS65">
        <v>20.877503999999998</v>
      </c>
      <c r="AT65">
        <v>7.6730879999999999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53.55</v>
      </c>
      <c r="BA65">
        <f t="shared" si="1"/>
        <v>1987.2856619999998</v>
      </c>
      <c r="BD65">
        <v>7.79</v>
      </c>
      <c r="BE65">
        <v>3.89</v>
      </c>
      <c r="BF65">
        <v>0.77</v>
      </c>
      <c r="BG65">
        <v>1.92</v>
      </c>
      <c r="BH65">
        <v>5.0999999999999996</v>
      </c>
      <c r="BI65">
        <v>4.6399999999999997</v>
      </c>
      <c r="BJ65">
        <v>2.73</v>
      </c>
      <c r="BK65">
        <v>2.48</v>
      </c>
      <c r="BL65">
        <v>0.79</v>
      </c>
      <c r="BM65">
        <v>0</v>
      </c>
      <c r="BN65">
        <v>0.48</v>
      </c>
      <c r="BO65">
        <v>13.68</v>
      </c>
      <c r="BP65">
        <v>3.62</v>
      </c>
      <c r="BQ65">
        <v>4.28</v>
      </c>
      <c r="BR65">
        <v>0.99</v>
      </c>
      <c r="BS65">
        <v>0.39</v>
      </c>
      <c r="BT65">
        <v>0</v>
      </c>
      <c r="BU65">
        <v>0</v>
      </c>
      <c r="BV65">
        <v>0</v>
      </c>
      <c r="BW65">
        <f t="shared" si="2"/>
        <v>53.55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104.927616</v>
      </c>
      <c r="L66">
        <v>376.12720000000002</v>
      </c>
      <c r="M66">
        <v>44.62</v>
      </c>
      <c r="N66">
        <v>114.58125</v>
      </c>
      <c r="O66">
        <v>119.955656</v>
      </c>
      <c r="P66">
        <v>135.13069999999999</v>
      </c>
      <c r="Q66">
        <v>16.792456000000001</v>
      </c>
      <c r="R66">
        <v>33.671610000000001</v>
      </c>
      <c r="S66">
        <v>21.09459</v>
      </c>
      <c r="T66">
        <v>0</v>
      </c>
      <c r="U66">
        <v>338.50574999999998</v>
      </c>
      <c r="V66">
        <v>20.043303000000002</v>
      </c>
      <c r="W66">
        <v>33.755330999999998</v>
      </c>
      <c r="X66">
        <v>94.150019</v>
      </c>
      <c r="Y66">
        <v>0</v>
      </c>
      <c r="Z66">
        <v>6.3571859999999996</v>
      </c>
      <c r="AA66">
        <v>0</v>
      </c>
      <c r="AB66">
        <v>12.671498</v>
      </c>
      <c r="AC66">
        <v>9.3875050000000009</v>
      </c>
      <c r="AD66">
        <v>35.44782</v>
      </c>
      <c r="AE66">
        <v>47.953459000000002</v>
      </c>
      <c r="AF66">
        <v>27.736180000000001</v>
      </c>
      <c r="AG66">
        <v>37.812539999999998</v>
      </c>
      <c r="AH66">
        <v>113.445865</v>
      </c>
      <c r="AI66">
        <v>0</v>
      </c>
      <c r="AJ66">
        <v>0</v>
      </c>
      <c r="AK66">
        <v>0</v>
      </c>
      <c r="AL66">
        <v>46.212739999999997</v>
      </c>
      <c r="AM66">
        <v>0</v>
      </c>
      <c r="AN66">
        <v>0.77935600000000005</v>
      </c>
      <c r="AO66">
        <v>27.94764</v>
      </c>
      <c r="AP66">
        <v>0</v>
      </c>
      <c r="AQ66">
        <v>60.37668</v>
      </c>
      <c r="AR66">
        <v>25.70112</v>
      </c>
      <c r="AS66">
        <v>20.877503999999998</v>
      </c>
      <c r="AT66">
        <v>7.6730879999999999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53.55</v>
      </c>
      <c r="BA66">
        <f t="shared" si="1"/>
        <v>1987.2856619999998</v>
      </c>
      <c r="BD66">
        <v>7.79</v>
      </c>
      <c r="BE66">
        <v>3.89</v>
      </c>
      <c r="BF66">
        <v>0.77</v>
      </c>
      <c r="BG66">
        <v>1.92</v>
      </c>
      <c r="BH66">
        <v>5.0999999999999996</v>
      </c>
      <c r="BI66">
        <v>4.6399999999999997</v>
      </c>
      <c r="BJ66">
        <v>2.73</v>
      </c>
      <c r="BK66">
        <v>2.48</v>
      </c>
      <c r="BL66">
        <v>0.79</v>
      </c>
      <c r="BM66">
        <v>0</v>
      </c>
      <c r="BN66">
        <v>0.48</v>
      </c>
      <c r="BO66">
        <v>13.68</v>
      </c>
      <c r="BP66">
        <v>3.62</v>
      </c>
      <c r="BQ66">
        <v>4.28</v>
      </c>
      <c r="BR66">
        <v>0.99</v>
      </c>
      <c r="BS66">
        <v>0.39</v>
      </c>
      <c r="BT66">
        <v>0</v>
      </c>
      <c r="BU66">
        <v>0</v>
      </c>
      <c r="BV66">
        <v>0</v>
      </c>
      <c r="BW66">
        <f t="shared" si="2"/>
        <v>53.55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104.927616</v>
      </c>
      <c r="L67">
        <v>405.22719999999998</v>
      </c>
      <c r="M67">
        <v>44.62</v>
      </c>
      <c r="N67">
        <v>114.58125</v>
      </c>
      <c r="O67">
        <v>119.955656</v>
      </c>
      <c r="P67">
        <v>135.13069999999999</v>
      </c>
      <c r="Q67">
        <v>16.792456000000001</v>
      </c>
      <c r="R67">
        <v>33.671610000000001</v>
      </c>
      <c r="S67">
        <v>21.09459</v>
      </c>
      <c r="T67">
        <v>0</v>
      </c>
      <c r="U67">
        <v>338.50574999999998</v>
      </c>
      <c r="V67">
        <v>20.043303000000002</v>
      </c>
      <c r="W67">
        <v>33.755330999999998</v>
      </c>
      <c r="X67">
        <v>124.970935</v>
      </c>
      <c r="Y67">
        <v>0</v>
      </c>
      <c r="Z67">
        <v>6.3571859999999996</v>
      </c>
      <c r="AA67">
        <v>0</v>
      </c>
      <c r="AB67">
        <v>12.671498</v>
      </c>
      <c r="AC67">
        <v>9.3875050000000009</v>
      </c>
      <c r="AD67">
        <v>35.44782</v>
      </c>
      <c r="AE67">
        <v>47.953459000000002</v>
      </c>
      <c r="AF67">
        <v>27.736180000000001</v>
      </c>
      <c r="AG67">
        <v>37.812539999999998</v>
      </c>
      <c r="AH67">
        <v>113.445865</v>
      </c>
      <c r="AI67">
        <v>0</v>
      </c>
      <c r="AJ67">
        <v>0</v>
      </c>
      <c r="AK67">
        <v>0</v>
      </c>
      <c r="AL67">
        <v>46.212739999999997</v>
      </c>
      <c r="AM67">
        <v>0</v>
      </c>
      <c r="AN67">
        <v>0.77935600000000005</v>
      </c>
      <c r="AO67">
        <v>27.94764</v>
      </c>
      <c r="AP67">
        <v>0</v>
      </c>
      <c r="AQ67">
        <v>60.37668</v>
      </c>
      <c r="AR67">
        <v>25.70112</v>
      </c>
      <c r="AS67">
        <v>20.877503999999998</v>
      </c>
      <c r="AT67">
        <v>7.6730879999999999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53.55</v>
      </c>
      <c r="BA67">
        <f t="shared" si="1"/>
        <v>2047.2065779999998</v>
      </c>
      <c r="BD67">
        <v>7.79</v>
      </c>
      <c r="BE67">
        <v>3.89</v>
      </c>
      <c r="BF67">
        <v>0.77</v>
      </c>
      <c r="BG67">
        <v>1.92</v>
      </c>
      <c r="BH67">
        <v>5.0999999999999996</v>
      </c>
      <c r="BI67">
        <v>4.6399999999999997</v>
      </c>
      <c r="BJ67">
        <v>2.73</v>
      </c>
      <c r="BK67">
        <v>2.48</v>
      </c>
      <c r="BL67">
        <v>0.79</v>
      </c>
      <c r="BM67">
        <v>0</v>
      </c>
      <c r="BN67">
        <v>0.48</v>
      </c>
      <c r="BO67">
        <v>13.68</v>
      </c>
      <c r="BP67">
        <v>3.62</v>
      </c>
      <c r="BQ67">
        <v>4.28</v>
      </c>
      <c r="BR67">
        <v>0.99</v>
      </c>
      <c r="BS67">
        <v>0.39</v>
      </c>
      <c r="BT67">
        <v>0</v>
      </c>
      <c r="BU67">
        <v>0</v>
      </c>
      <c r="BV67">
        <v>0</v>
      </c>
      <c r="BW67">
        <f t="shared" si="2"/>
        <v>53.55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104.927616</v>
      </c>
      <c r="L68">
        <v>405.22719999999998</v>
      </c>
      <c r="M68">
        <v>44.62</v>
      </c>
      <c r="N68">
        <v>114.58125</v>
      </c>
      <c r="O68">
        <v>119.955656</v>
      </c>
      <c r="P68">
        <v>135.13069999999999</v>
      </c>
      <c r="Q68">
        <v>16.792456000000001</v>
      </c>
      <c r="R68">
        <v>33.671610000000001</v>
      </c>
      <c r="S68">
        <v>21.09459</v>
      </c>
      <c r="T68">
        <v>0</v>
      </c>
      <c r="U68">
        <v>338.50574999999998</v>
      </c>
      <c r="V68">
        <v>20.043303000000002</v>
      </c>
      <c r="W68">
        <v>33.755330999999998</v>
      </c>
      <c r="X68">
        <v>141.844919</v>
      </c>
      <c r="Y68">
        <v>0</v>
      </c>
      <c r="Z68">
        <v>6.3571859999999996</v>
      </c>
      <c r="AA68">
        <v>0</v>
      </c>
      <c r="AB68">
        <v>12.671498</v>
      </c>
      <c r="AC68">
        <v>9.3875050000000009</v>
      </c>
      <c r="AD68">
        <v>35.44782</v>
      </c>
      <c r="AE68">
        <v>47.953459000000002</v>
      </c>
      <c r="AF68">
        <v>27.736180000000001</v>
      </c>
      <c r="AG68">
        <v>37.812539999999998</v>
      </c>
      <c r="AH68">
        <v>113.445865</v>
      </c>
      <c r="AI68">
        <v>0</v>
      </c>
      <c r="AJ68">
        <v>0</v>
      </c>
      <c r="AK68">
        <v>0</v>
      </c>
      <c r="AL68">
        <v>46.212739999999997</v>
      </c>
      <c r="AM68">
        <v>0</v>
      </c>
      <c r="AN68">
        <v>0.77935600000000005</v>
      </c>
      <c r="AO68">
        <v>27.94764</v>
      </c>
      <c r="AP68">
        <v>0</v>
      </c>
      <c r="AQ68">
        <v>60.37668</v>
      </c>
      <c r="AR68">
        <v>25.70112</v>
      </c>
      <c r="AS68">
        <v>20.877503999999998</v>
      </c>
      <c r="AT68">
        <v>7.6730879999999999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53.129999999999995</v>
      </c>
      <c r="BA68">
        <f t="shared" ref="BA68:BA99" si="4">SUM(B68:AZ68)</f>
        <v>2063.660562</v>
      </c>
      <c r="BD68">
        <v>7.79</v>
      </c>
      <c r="BE68">
        <v>3.47</v>
      </c>
      <c r="BF68">
        <v>0.77</v>
      </c>
      <c r="BG68">
        <v>1.92</v>
      </c>
      <c r="BH68">
        <v>5.0999999999999996</v>
      </c>
      <c r="BI68">
        <v>4.6399999999999997</v>
      </c>
      <c r="BJ68">
        <v>2.73</v>
      </c>
      <c r="BK68">
        <v>2.48</v>
      </c>
      <c r="BL68">
        <v>0.79</v>
      </c>
      <c r="BM68">
        <v>0</v>
      </c>
      <c r="BN68">
        <v>0.48</v>
      </c>
      <c r="BO68">
        <v>13.68</v>
      </c>
      <c r="BP68">
        <v>3.62</v>
      </c>
      <c r="BQ68">
        <v>4.28</v>
      </c>
      <c r="BR68">
        <v>0.99</v>
      </c>
      <c r="BS68">
        <v>0.39</v>
      </c>
      <c r="BT68">
        <v>0</v>
      </c>
      <c r="BU68">
        <v>0</v>
      </c>
      <c r="BV68">
        <v>0</v>
      </c>
      <c r="BW68">
        <f t="shared" ref="BW68:BW98" si="5">SUM(BD68:BV68)</f>
        <v>53.129999999999995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104.927616</v>
      </c>
      <c r="L69">
        <v>395.52719999999999</v>
      </c>
      <c r="M69">
        <v>44.62</v>
      </c>
      <c r="N69">
        <v>114.58125</v>
      </c>
      <c r="O69">
        <v>119.955656</v>
      </c>
      <c r="P69">
        <v>135.13069999999999</v>
      </c>
      <c r="Q69">
        <v>16.792456000000001</v>
      </c>
      <c r="R69">
        <v>33.671610000000001</v>
      </c>
      <c r="S69">
        <v>21.09459</v>
      </c>
      <c r="T69">
        <v>0</v>
      </c>
      <c r="U69">
        <v>338.50574999999998</v>
      </c>
      <c r="V69">
        <v>20.043303000000002</v>
      </c>
      <c r="W69">
        <v>33.755330999999998</v>
      </c>
      <c r="X69">
        <v>141.844919</v>
      </c>
      <c r="Y69">
        <v>0</v>
      </c>
      <c r="Z69">
        <v>6.3571859999999996</v>
      </c>
      <c r="AA69">
        <v>0</v>
      </c>
      <c r="AB69">
        <v>12.671498</v>
      </c>
      <c r="AC69">
        <v>9.3875050000000009</v>
      </c>
      <c r="AD69">
        <v>35.44782</v>
      </c>
      <c r="AE69">
        <v>47.953459000000002</v>
      </c>
      <c r="AF69">
        <v>27.736180000000001</v>
      </c>
      <c r="AG69">
        <v>37.812539999999998</v>
      </c>
      <c r="AH69">
        <v>118.49811</v>
      </c>
      <c r="AI69">
        <v>0</v>
      </c>
      <c r="AJ69">
        <v>0</v>
      </c>
      <c r="AK69">
        <v>0</v>
      </c>
      <c r="AL69">
        <v>56.356999999999999</v>
      </c>
      <c r="AM69">
        <v>0</v>
      </c>
      <c r="AN69">
        <v>0.77935600000000005</v>
      </c>
      <c r="AO69">
        <v>27.94764</v>
      </c>
      <c r="AP69">
        <v>0</v>
      </c>
      <c r="AQ69">
        <v>60.37668</v>
      </c>
      <c r="AR69">
        <v>51.402239999999999</v>
      </c>
      <c r="AS69">
        <v>20.877503999999998</v>
      </c>
      <c r="AT69">
        <v>7.6730879999999999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53.129999999999995</v>
      </c>
      <c r="BA69">
        <f t="shared" si="4"/>
        <v>2094.8581869999998</v>
      </c>
      <c r="BD69">
        <v>7.79</v>
      </c>
      <c r="BE69">
        <v>3.47</v>
      </c>
      <c r="BF69">
        <v>0.77</v>
      </c>
      <c r="BG69">
        <v>1.92</v>
      </c>
      <c r="BH69">
        <v>5.0999999999999996</v>
      </c>
      <c r="BI69">
        <v>4.6399999999999997</v>
      </c>
      <c r="BJ69">
        <v>2.73</v>
      </c>
      <c r="BK69">
        <v>2.48</v>
      </c>
      <c r="BL69">
        <v>0.79</v>
      </c>
      <c r="BM69">
        <v>0</v>
      </c>
      <c r="BN69">
        <v>0.48</v>
      </c>
      <c r="BO69">
        <v>13.68</v>
      </c>
      <c r="BP69">
        <v>3.62</v>
      </c>
      <c r="BQ69">
        <v>4.28</v>
      </c>
      <c r="BR69">
        <v>0.99</v>
      </c>
      <c r="BS69">
        <v>0.39</v>
      </c>
      <c r="BT69">
        <v>0</v>
      </c>
      <c r="BU69">
        <v>0</v>
      </c>
      <c r="BV69">
        <v>0</v>
      </c>
      <c r="BW69">
        <f t="shared" si="5"/>
        <v>53.129999999999995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104.927616</v>
      </c>
      <c r="L70">
        <v>395.52719999999999</v>
      </c>
      <c r="M70">
        <v>44.62</v>
      </c>
      <c r="N70">
        <v>114.58125</v>
      </c>
      <c r="O70">
        <v>119.955656</v>
      </c>
      <c r="P70">
        <v>135.13069999999999</v>
      </c>
      <c r="Q70">
        <v>16.792456000000001</v>
      </c>
      <c r="R70">
        <v>33.671610000000001</v>
      </c>
      <c r="S70">
        <v>21.09459</v>
      </c>
      <c r="T70">
        <v>0</v>
      </c>
      <c r="U70">
        <v>338.50574999999998</v>
      </c>
      <c r="V70">
        <v>20.043303000000002</v>
      </c>
      <c r="W70">
        <v>33.755330999999998</v>
      </c>
      <c r="X70">
        <v>141.844919</v>
      </c>
      <c r="Y70">
        <v>0</v>
      </c>
      <c r="Z70">
        <v>6.3571859999999996</v>
      </c>
      <c r="AA70">
        <v>13.563510000000001</v>
      </c>
      <c r="AB70">
        <v>12.671498</v>
      </c>
      <c r="AC70">
        <v>9.3875050000000009</v>
      </c>
      <c r="AD70">
        <v>35.44782</v>
      </c>
      <c r="AE70">
        <v>47.953459000000002</v>
      </c>
      <c r="AF70">
        <v>27.736180000000001</v>
      </c>
      <c r="AG70">
        <v>37.812539999999998</v>
      </c>
      <c r="AH70">
        <v>136.13503800000001</v>
      </c>
      <c r="AI70">
        <v>0</v>
      </c>
      <c r="AJ70">
        <v>0</v>
      </c>
      <c r="AK70">
        <v>0</v>
      </c>
      <c r="AL70">
        <v>56.356999999999999</v>
      </c>
      <c r="AM70">
        <v>0</v>
      </c>
      <c r="AN70">
        <v>0.77935600000000005</v>
      </c>
      <c r="AO70">
        <v>27.94764</v>
      </c>
      <c r="AP70">
        <v>0</v>
      </c>
      <c r="AQ70">
        <v>60.37668</v>
      </c>
      <c r="AR70">
        <v>51.402239999999999</v>
      </c>
      <c r="AS70">
        <v>20.877503999999998</v>
      </c>
      <c r="AT70">
        <v>7.6730879999999999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53.129999999999995</v>
      </c>
      <c r="BA70">
        <f t="shared" si="4"/>
        <v>2126.0586249999997</v>
      </c>
      <c r="BD70">
        <v>7.79</v>
      </c>
      <c r="BE70">
        <v>3.47</v>
      </c>
      <c r="BF70">
        <v>0.77</v>
      </c>
      <c r="BG70">
        <v>1.92</v>
      </c>
      <c r="BH70">
        <v>5.0999999999999996</v>
      </c>
      <c r="BI70">
        <v>4.6399999999999997</v>
      </c>
      <c r="BJ70">
        <v>2.73</v>
      </c>
      <c r="BK70">
        <v>2.48</v>
      </c>
      <c r="BL70">
        <v>0.79</v>
      </c>
      <c r="BM70">
        <v>0</v>
      </c>
      <c r="BN70">
        <v>0.48</v>
      </c>
      <c r="BO70">
        <v>13.68</v>
      </c>
      <c r="BP70">
        <v>3.62</v>
      </c>
      <c r="BQ70">
        <v>4.28</v>
      </c>
      <c r="BR70">
        <v>0.99</v>
      </c>
      <c r="BS70">
        <v>0.39</v>
      </c>
      <c r="BT70">
        <v>0</v>
      </c>
      <c r="BU70">
        <v>0</v>
      </c>
      <c r="BV70">
        <v>0</v>
      </c>
      <c r="BW70">
        <f t="shared" si="5"/>
        <v>53.129999999999995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104.927616</v>
      </c>
      <c r="L71">
        <v>405.22719999999998</v>
      </c>
      <c r="M71">
        <v>44.62</v>
      </c>
      <c r="N71">
        <v>114.58125</v>
      </c>
      <c r="O71">
        <v>119.955656</v>
      </c>
      <c r="P71">
        <v>135.13069999999999</v>
      </c>
      <c r="Q71">
        <v>16.792456000000001</v>
      </c>
      <c r="R71">
        <v>33.671610000000001</v>
      </c>
      <c r="S71">
        <v>21.09459</v>
      </c>
      <c r="T71">
        <v>0</v>
      </c>
      <c r="U71">
        <v>338.50574999999998</v>
      </c>
      <c r="V71">
        <v>20.043303000000002</v>
      </c>
      <c r="W71">
        <v>33.755330999999998</v>
      </c>
      <c r="X71">
        <v>141.844919</v>
      </c>
      <c r="Y71">
        <v>0</v>
      </c>
      <c r="Z71">
        <v>6.3571859999999996</v>
      </c>
      <c r="AA71">
        <v>13.563510000000001</v>
      </c>
      <c r="AB71">
        <v>12.671498</v>
      </c>
      <c r="AC71">
        <v>18.775010000000002</v>
      </c>
      <c r="AD71">
        <v>35.44782</v>
      </c>
      <c r="AE71">
        <v>47.953459000000002</v>
      </c>
      <c r="AF71">
        <v>27.736180000000001</v>
      </c>
      <c r="AG71">
        <v>37.812539999999998</v>
      </c>
      <c r="AH71">
        <v>136.13503800000001</v>
      </c>
      <c r="AI71">
        <v>0</v>
      </c>
      <c r="AJ71">
        <v>0</v>
      </c>
      <c r="AK71">
        <v>0</v>
      </c>
      <c r="AL71">
        <v>56.356999999999999</v>
      </c>
      <c r="AM71">
        <v>0</v>
      </c>
      <c r="AN71">
        <v>0.77935600000000005</v>
      </c>
      <c r="AO71">
        <v>27.94764</v>
      </c>
      <c r="AP71">
        <v>0</v>
      </c>
      <c r="AQ71">
        <v>60.37668</v>
      </c>
      <c r="AR71">
        <v>27.842880000000001</v>
      </c>
      <c r="AS71">
        <v>28.706568000000001</v>
      </c>
      <c r="AT71">
        <v>7.6730879999999999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53.129999999999995</v>
      </c>
      <c r="BA71">
        <f t="shared" si="4"/>
        <v>2129.4158339999999</v>
      </c>
      <c r="BD71">
        <v>7.79</v>
      </c>
      <c r="BE71">
        <v>3.47</v>
      </c>
      <c r="BF71">
        <v>0.77</v>
      </c>
      <c r="BG71">
        <v>1.92</v>
      </c>
      <c r="BH71">
        <v>5.0999999999999996</v>
      </c>
      <c r="BI71">
        <v>4.6399999999999997</v>
      </c>
      <c r="BJ71">
        <v>2.73</v>
      </c>
      <c r="BK71">
        <v>2.48</v>
      </c>
      <c r="BL71">
        <v>0.79</v>
      </c>
      <c r="BM71">
        <v>0</v>
      </c>
      <c r="BN71">
        <v>0.48</v>
      </c>
      <c r="BO71">
        <v>13.68</v>
      </c>
      <c r="BP71">
        <v>3.62</v>
      </c>
      <c r="BQ71">
        <v>4.28</v>
      </c>
      <c r="BR71">
        <v>0.99</v>
      </c>
      <c r="BS71">
        <v>0.39</v>
      </c>
      <c r="BT71">
        <v>0</v>
      </c>
      <c r="BU71">
        <v>0</v>
      </c>
      <c r="BV71">
        <v>0</v>
      </c>
      <c r="BW71">
        <f t="shared" si="5"/>
        <v>53.129999999999995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104.927616</v>
      </c>
      <c r="L72">
        <v>453.72719999999998</v>
      </c>
      <c r="M72">
        <v>44.62</v>
      </c>
      <c r="N72">
        <v>114.58125</v>
      </c>
      <c r="O72">
        <v>119.955656</v>
      </c>
      <c r="P72">
        <v>135.13069999999999</v>
      </c>
      <c r="Q72">
        <v>16.792456000000001</v>
      </c>
      <c r="R72">
        <v>33.671610000000001</v>
      </c>
      <c r="S72">
        <v>21.09459</v>
      </c>
      <c r="T72">
        <v>0</v>
      </c>
      <c r="U72">
        <v>338.50574999999998</v>
      </c>
      <c r="V72">
        <v>20.043303000000002</v>
      </c>
      <c r="W72">
        <v>33.755330999999998</v>
      </c>
      <c r="X72">
        <v>141.844919</v>
      </c>
      <c r="Y72">
        <v>0</v>
      </c>
      <c r="Z72">
        <v>6.3571859999999996</v>
      </c>
      <c r="AA72">
        <v>27.255758</v>
      </c>
      <c r="AB72">
        <v>12.671498</v>
      </c>
      <c r="AC72">
        <v>18.775010000000002</v>
      </c>
      <c r="AD72">
        <v>35.44782</v>
      </c>
      <c r="AE72">
        <v>47.953459000000002</v>
      </c>
      <c r="AF72">
        <v>27.736180000000001</v>
      </c>
      <c r="AG72">
        <v>37.812539999999998</v>
      </c>
      <c r="AH72">
        <v>136.13503800000001</v>
      </c>
      <c r="AI72">
        <v>0</v>
      </c>
      <c r="AJ72">
        <v>0</v>
      </c>
      <c r="AK72">
        <v>0</v>
      </c>
      <c r="AL72">
        <v>56.356999999999999</v>
      </c>
      <c r="AM72">
        <v>0</v>
      </c>
      <c r="AN72">
        <v>0.77935600000000005</v>
      </c>
      <c r="AO72">
        <v>27.94764</v>
      </c>
      <c r="AP72">
        <v>0</v>
      </c>
      <c r="AQ72">
        <v>60.37668</v>
      </c>
      <c r="AR72">
        <v>27.842880000000001</v>
      </c>
      <c r="AS72">
        <v>28.706568000000001</v>
      </c>
      <c r="AT72">
        <v>7.6730879999999999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53.129999999999995</v>
      </c>
      <c r="BA72">
        <f t="shared" si="4"/>
        <v>2191.6080820000006</v>
      </c>
      <c r="BD72">
        <v>7.79</v>
      </c>
      <c r="BE72">
        <v>3.47</v>
      </c>
      <c r="BF72">
        <v>0.77</v>
      </c>
      <c r="BG72">
        <v>1.92</v>
      </c>
      <c r="BH72">
        <v>5.0999999999999996</v>
      </c>
      <c r="BI72">
        <v>4.6399999999999997</v>
      </c>
      <c r="BJ72">
        <v>2.73</v>
      </c>
      <c r="BK72">
        <v>2.48</v>
      </c>
      <c r="BL72">
        <v>0.79</v>
      </c>
      <c r="BM72">
        <v>0</v>
      </c>
      <c r="BN72">
        <v>0.48</v>
      </c>
      <c r="BO72">
        <v>13.68</v>
      </c>
      <c r="BP72">
        <v>3.62</v>
      </c>
      <c r="BQ72">
        <v>4.28</v>
      </c>
      <c r="BR72">
        <v>0.99</v>
      </c>
      <c r="BS72">
        <v>0.39</v>
      </c>
      <c r="BT72">
        <v>0</v>
      </c>
      <c r="BU72">
        <v>0</v>
      </c>
      <c r="BV72">
        <v>0</v>
      </c>
      <c r="BW72">
        <f t="shared" si="5"/>
        <v>53.129999999999995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183.28945400000001</v>
      </c>
      <c r="L73">
        <v>480.88720000000001</v>
      </c>
      <c r="M73">
        <v>44.62</v>
      </c>
      <c r="N73">
        <v>114.58125</v>
      </c>
      <c r="O73">
        <v>119.955656</v>
      </c>
      <c r="P73">
        <v>135.13069999999999</v>
      </c>
      <c r="Q73">
        <v>16.792456000000001</v>
      </c>
      <c r="R73">
        <v>33.671610000000001</v>
      </c>
      <c r="S73">
        <v>21.09459</v>
      </c>
      <c r="T73">
        <v>0</v>
      </c>
      <c r="U73">
        <v>338.50574999999998</v>
      </c>
      <c r="V73">
        <v>20.043303000000002</v>
      </c>
      <c r="W73">
        <v>33.755330999999998</v>
      </c>
      <c r="X73">
        <v>141.844919</v>
      </c>
      <c r="Y73">
        <v>0</v>
      </c>
      <c r="Z73">
        <v>6.3571859999999996</v>
      </c>
      <c r="AA73">
        <v>40.883637999999998</v>
      </c>
      <c r="AB73">
        <v>12.671498</v>
      </c>
      <c r="AC73">
        <v>18.775010000000002</v>
      </c>
      <c r="AD73">
        <v>35.44782</v>
      </c>
      <c r="AE73">
        <v>47.953459000000002</v>
      </c>
      <c r="AF73">
        <v>27.736180000000001</v>
      </c>
      <c r="AG73">
        <v>37.812539999999998</v>
      </c>
      <c r="AH73">
        <v>136.13503800000001</v>
      </c>
      <c r="AI73">
        <v>0</v>
      </c>
      <c r="AJ73">
        <v>0</v>
      </c>
      <c r="AK73">
        <v>0</v>
      </c>
      <c r="AL73">
        <v>56.356999999999999</v>
      </c>
      <c r="AM73">
        <v>0</v>
      </c>
      <c r="AN73">
        <v>0.77935600000000005</v>
      </c>
      <c r="AO73">
        <v>27.94764</v>
      </c>
      <c r="AP73">
        <v>0</v>
      </c>
      <c r="AQ73">
        <v>60.37668</v>
      </c>
      <c r="AR73">
        <v>27.842880000000001</v>
      </c>
      <c r="AS73">
        <v>20.877503999999998</v>
      </c>
      <c r="AT73">
        <v>7.6730879999999999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53.129999999999995</v>
      </c>
      <c r="BA73">
        <f t="shared" si="4"/>
        <v>2302.9287360000003</v>
      </c>
      <c r="BD73">
        <v>7.79</v>
      </c>
      <c r="BE73">
        <v>3.47</v>
      </c>
      <c r="BF73">
        <v>0.77</v>
      </c>
      <c r="BG73">
        <v>1.92</v>
      </c>
      <c r="BH73">
        <v>5.0999999999999996</v>
      </c>
      <c r="BI73">
        <v>4.6399999999999997</v>
      </c>
      <c r="BJ73">
        <v>2.73</v>
      </c>
      <c r="BK73">
        <v>2.48</v>
      </c>
      <c r="BL73">
        <v>0.79</v>
      </c>
      <c r="BM73">
        <v>0</v>
      </c>
      <c r="BN73">
        <v>0.48</v>
      </c>
      <c r="BO73">
        <v>13.68</v>
      </c>
      <c r="BP73">
        <v>3.62</v>
      </c>
      <c r="BQ73">
        <v>4.28</v>
      </c>
      <c r="BR73">
        <v>0.99</v>
      </c>
      <c r="BS73">
        <v>0.39</v>
      </c>
      <c r="BT73">
        <v>0</v>
      </c>
      <c r="BU73">
        <v>0</v>
      </c>
      <c r="BV73">
        <v>0</v>
      </c>
      <c r="BW73">
        <f t="shared" si="5"/>
        <v>53.129999999999995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183.28945400000001</v>
      </c>
      <c r="L74">
        <v>490.5872</v>
      </c>
      <c r="M74">
        <v>44.62</v>
      </c>
      <c r="N74">
        <v>114.58125</v>
      </c>
      <c r="O74">
        <v>119.955656</v>
      </c>
      <c r="P74">
        <v>135.13069999999999</v>
      </c>
      <c r="Q74">
        <v>16.792456000000001</v>
      </c>
      <c r="R74">
        <v>33.671610000000001</v>
      </c>
      <c r="S74">
        <v>21.09459</v>
      </c>
      <c r="T74">
        <v>0</v>
      </c>
      <c r="U74">
        <v>338.50574999999998</v>
      </c>
      <c r="V74">
        <v>20.043303000000002</v>
      </c>
      <c r="W74">
        <v>33.755330999999998</v>
      </c>
      <c r="X74">
        <v>141.844919</v>
      </c>
      <c r="Y74">
        <v>0</v>
      </c>
      <c r="Z74">
        <v>1.0669999999999999</v>
      </c>
      <c r="AA74">
        <v>40.883637999999998</v>
      </c>
      <c r="AB74">
        <v>12.671498</v>
      </c>
      <c r="AC74">
        <v>18.775010000000002</v>
      </c>
      <c r="AD74">
        <v>35.44782</v>
      </c>
      <c r="AE74">
        <v>47.953459000000002</v>
      </c>
      <c r="AF74">
        <v>27.736180000000001</v>
      </c>
      <c r="AG74">
        <v>37.812539999999998</v>
      </c>
      <c r="AH74">
        <v>136.13503800000001</v>
      </c>
      <c r="AI74">
        <v>0</v>
      </c>
      <c r="AJ74">
        <v>0</v>
      </c>
      <c r="AK74">
        <v>0</v>
      </c>
      <c r="AL74">
        <v>56.356999999999999</v>
      </c>
      <c r="AM74">
        <v>5.0427390000000001</v>
      </c>
      <c r="AN74">
        <v>0.77935600000000005</v>
      </c>
      <c r="AO74">
        <v>27.94764</v>
      </c>
      <c r="AP74">
        <v>0</v>
      </c>
      <c r="AQ74">
        <v>60.37668</v>
      </c>
      <c r="AR74">
        <v>27.842880000000001</v>
      </c>
      <c r="AS74">
        <v>20.877503999999998</v>
      </c>
      <c r="AT74">
        <v>7.6730879999999999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53.129999999999995</v>
      </c>
      <c r="BA74">
        <f t="shared" si="4"/>
        <v>2312.3812889999999</v>
      </c>
      <c r="BD74">
        <v>7.79</v>
      </c>
      <c r="BE74">
        <v>3.47</v>
      </c>
      <c r="BF74">
        <v>0.77</v>
      </c>
      <c r="BG74">
        <v>1.92</v>
      </c>
      <c r="BH74">
        <v>5.0999999999999996</v>
      </c>
      <c r="BI74">
        <v>4.6399999999999997</v>
      </c>
      <c r="BJ74">
        <v>2.73</v>
      </c>
      <c r="BK74">
        <v>2.48</v>
      </c>
      <c r="BL74">
        <v>0.79</v>
      </c>
      <c r="BM74">
        <v>0</v>
      </c>
      <c r="BN74">
        <v>0.48</v>
      </c>
      <c r="BO74">
        <v>13.68</v>
      </c>
      <c r="BP74">
        <v>3.62</v>
      </c>
      <c r="BQ74">
        <v>4.28</v>
      </c>
      <c r="BR74">
        <v>0.99</v>
      </c>
      <c r="BS74">
        <v>0.39</v>
      </c>
      <c r="BT74">
        <v>0</v>
      </c>
      <c r="BU74">
        <v>0</v>
      </c>
      <c r="BV74">
        <v>0</v>
      </c>
      <c r="BW74">
        <f t="shared" si="5"/>
        <v>53.129999999999995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209.06419700000001</v>
      </c>
      <c r="L75">
        <v>505.61220900000001</v>
      </c>
      <c r="M75">
        <v>44.62</v>
      </c>
      <c r="N75">
        <v>114.58125</v>
      </c>
      <c r="O75">
        <v>119.955656</v>
      </c>
      <c r="P75">
        <v>135.13069999999999</v>
      </c>
      <c r="Q75">
        <v>21.167155999999999</v>
      </c>
      <c r="R75">
        <v>41.118397000000002</v>
      </c>
      <c r="S75">
        <v>25.598396999999999</v>
      </c>
      <c r="T75">
        <v>0</v>
      </c>
      <c r="U75">
        <v>338.50574999999998</v>
      </c>
      <c r="V75">
        <v>15.467859000000001</v>
      </c>
      <c r="W75">
        <v>33.755330999999998</v>
      </c>
      <c r="X75">
        <v>141.844919</v>
      </c>
      <c r="Y75">
        <v>0</v>
      </c>
      <c r="Z75">
        <v>1.0669999999999999</v>
      </c>
      <c r="AA75">
        <v>40.883637999999998</v>
      </c>
      <c r="AB75">
        <v>25.342995999999999</v>
      </c>
      <c r="AC75">
        <v>18.775010000000002</v>
      </c>
      <c r="AD75">
        <v>35.44782</v>
      </c>
      <c r="AE75">
        <v>47.953459000000002</v>
      </c>
      <c r="AF75">
        <v>27.736180000000001</v>
      </c>
      <c r="AG75">
        <v>37.812539999999998</v>
      </c>
      <c r="AH75">
        <v>136.13503800000001</v>
      </c>
      <c r="AI75">
        <v>3.0870250000000001</v>
      </c>
      <c r="AJ75">
        <v>0</v>
      </c>
      <c r="AK75">
        <v>0</v>
      </c>
      <c r="AL75">
        <v>56.356999999999999</v>
      </c>
      <c r="AM75">
        <v>10.214779</v>
      </c>
      <c r="AN75">
        <v>0.77935600000000005</v>
      </c>
      <c r="AO75">
        <v>27.94764</v>
      </c>
      <c r="AP75">
        <v>0</v>
      </c>
      <c r="AQ75">
        <v>60.37668</v>
      </c>
      <c r="AR75">
        <v>32.126399999999997</v>
      </c>
      <c r="AS75">
        <v>20.877503999999998</v>
      </c>
      <c r="AT75">
        <v>8.1526560000000003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53.22</v>
      </c>
      <c r="BA75">
        <f t="shared" si="4"/>
        <v>2390.7145419999997</v>
      </c>
      <c r="BD75">
        <v>8.15</v>
      </c>
      <c r="BE75">
        <v>3.47</v>
      </c>
      <c r="BF75">
        <v>0.77</v>
      </c>
      <c r="BG75">
        <v>1.87</v>
      </c>
      <c r="BH75">
        <v>5.0999999999999996</v>
      </c>
      <c r="BI75">
        <v>4.55</v>
      </c>
      <c r="BJ75">
        <v>2.73</v>
      </c>
      <c r="BK75">
        <v>2.48</v>
      </c>
      <c r="BL75">
        <v>0.79</v>
      </c>
      <c r="BM75">
        <v>0</v>
      </c>
      <c r="BN75">
        <v>0.48</v>
      </c>
      <c r="BO75">
        <v>13.68</v>
      </c>
      <c r="BP75">
        <v>3.62</v>
      </c>
      <c r="BQ75">
        <v>4.1500000000000004</v>
      </c>
      <c r="BR75">
        <v>0.99</v>
      </c>
      <c r="BS75">
        <v>0.39</v>
      </c>
      <c r="BT75">
        <v>0</v>
      </c>
      <c r="BU75">
        <v>0</v>
      </c>
      <c r="BV75">
        <v>0</v>
      </c>
      <c r="BW75">
        <f t="shared" si="5"/>
        <v>53.22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209.06419700000001</v>
      </c>
      <c r="L76">
        <v>633.55559700000003</v>
      </c>
      <c r="M76">
        <v>44.62</v>
      </c>
      <c r="N76">
        <v>114.58125</v>
      </c>
      <c r="O76">
        <v>119.955656</v>
      </c>
      <c r="P76">
        <v>135.13069999999999</v>
      </c>
      <c r="Q76">
        <v>21.167155999999999</v>
      </c>
      <c r="R76">
        <v>41.118397000000002</v>
      </c>
      <c r="S76">
        <v>25.598396999999999</v>
      </c>
      <c r="T76">
        <v>0</v>
      </c>
      <c r="U76">
        <v>338.50574999999998</v>
      </c>
      <c r="V76">
        <v>15.238704</v>
      </c>
      <c r="W76">
        <v>30.942554000000001</v>
      </c>
      <c r="X76">
        <v>133.76906199999999</v>
      </c>
      <c r="Y76">
        <v>0</v>
      </c>
      <c r="Z76">
        <v>1.0669999999999999</v>
      </c>
      <c r="AA76">
        <v>40.883637999999998</v>
      </c>
      <c r="AB76">
        <v>25.342995999999999</v>
      </c>
      <c r="AC76">
        <v>18.775010000000002</v>
      </c>
      <c r="AD76">
        <v>35.44782</v>
      </c>
      <c r="AE76">
        <v>47.953459000000002</v>
      </c>
      <c r="AF76">
        <v>27.736180000000001</v>
      </c>
      <c r="AG76">
        <v>37.812539999999998</v>
      </c>
      <c r="AH76">
        <v>136.13503800000001</v>
      </c>
      <c r="AI76">
        <v>3.7044299999999999</v>
      </c>
      <c r="AJ76">
        <v>0</v>
      </c>
      <c r="AK76">
        <v>0</v>
      </c>
      <c r="AL76">
        <v>56.356999999999999</v>
      </c>
      <c r="AM76">
        <v>13.964508</v>
      </c>
      <c r="AN76">
        <v>0.77935600000000005</v>
      </c>
      <c r="AO76">
        <v>27.94764</v>
      </c>
      <c r="AP76">
        <v>0</v>
      </c>
      <c r="AQ76">
        <v>60.37668</v>
      </c>
      <c r="AR76">
        <v>32.126399999999997</v>
      </c>
      <c r="AS76">
        <v>20.877503999999998</v>
      </c>
      <c r="AT76">
        <v>8.1526560000000003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53.22</v>
      </c>
      <c r="BA76">
        <f t="shared" si="4"/>
        <v>2511.907275</v>
      </c>
      <c r="BD76">
        <v>8.15</v>
      </c>
      <c r="BE76">
        <v>3.47</v>
      </c>
      <c r="BF76">
        <v>0.77</v>
      </c>
      <c r="BG76">
        <v>1.87</v>
      </c>
      <c r="BH76">
        <v>5.0999999999999996</v>
      </c>
      <c r="BI76">
        <v>4.55</v>
      </c>
      <c r="BJ76">
        <v>2.73</v>
      </c>
      <c r="BK76">
        <v>2.48</v>
      </c>
      <c r="BL76">
        <v>0.79</v>
      </c>
      <c r="BM76">
        <v>0</v>
      </c>
      <c r="BN76">
        <v>0.48</v>
      </c>
      <c r="BO76">
        <v>13.68</v>
      </c>
      <c r="BP76">
        <v>3.62</v>
      </c>
      <c r="BQ76">
        <v>4.1500000000000004</v>
      </c>
      <c r="BR76">
        <v>0.99</v>
      </c>
      <c r="BS76">
        <v>0.39</v>
      </c>
      <c r="BT76">
        <v>0</v>
      </c>
      <c r="BU76">
        <v>0</v>
      </c>
      <c r="BV76">
        <v>0</v>
      </c>
      <c r="BW76">
        <f t="shared" si="5"/>
        <v>53.22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209.06419700000001</v>
      </c>
      <c r="L77">
        <v>633.55559700000003</v>
      </c>
      <c r="M77">
        <v>44.62</v>
      </c>
      <c r="N77">
        <v>114.58125</v>
      </c>
      <c r="O77">
        <v>119.955656</v>
      </c>
      <c r="P77">
        <v>135.13069999999999</v>
      </c>
      <c r="Q77">
        <v>21.167155999999999</v>
      </c>
      <c r="R77">
        <v>41.118397000000002</v>
      </c>
      <c r="S77">
        <v>25.598396999999999</v>
      </c>
      <c r="T77">
        <v>0</v>
      </c>
      <c r="U77">
        <v>338.50574999999998</v>
      </c>
      <c r="V77">
        <v>13.825602999999999</v>
      </c>
      <c r="W77">
        <v>22.503630999999999</v>
      </c>
      <c r="X77">
        <v>56.199375000000003</v>
      </c>
      <c r="Y77">
        <v>0</v>
      </c>
      <c r="Z77">
        <v>1.0669999999999999</v>
      </c>
      <c r="AA77">
        <v>40.883637999999998</v>
      </c>
      <c r="AB77">
        <v>25.342995999999999</v>
      </c>
      <c r="AC77">
        <v>18.775010000000002</v>
      </c>
      <c r="AD77">
        <v>35.44782</v>
      </c>
      <c r="AE77">
        <v>47.953459000000002</v>
      </c>
      <c r="AF77">
        <v>27.736180000000001</v>
      </c>
      <c r="AG77">
        <v>37.812539999999998</v>
      </c>
      <c r="AH77">
        <v>136.13503800000001</v>
      </c>
      <c r="AI77">
        <v>7.4088599999999998</v>
      </c>
      <c r="AJ77">
        <v>0</v>
      </c>
      <c r="AK77">
        <v>0</v>
      </c>
      <c r="AL77">
        <v>56.356999999999999</v>
      </c>
      <c r="AM77">
        <v>15.257517999999999</v>
      </c>
      <c r="AN77">
        <v>0.77935600000000005</v>
      </c>
      <c r="AO77">
        <v>27.94764</v>
      </c>
      <c r="AP77">
        <v>0</v>
      </c>
      <c r="AQ77">
        <v>60.37668</v>
      </c>
      <c r="AR77">
        <v>32.126399999999997</v>
      </c>
      <c r="AS77">
        <v>20.877503999999998</v>
      </c>
      <c r="AT77">
        <v>8.1526560000000003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53.22</v>
      </c>
      <c r="BA77">
        <f t="shared" si="4"/>
        <v>2429.4830040000002</v>
      </c>
      <c r="BD77">
        <v>8.15</v>
      </c>
      <c r="BE77">
        <v>3.47</v>
      </c>
      <c r="BF77">
        <v>0.77</v>
      </c>
      <c r="BG77">
        <v>1.87</v>
      </c>
      <c r="BH77">
        <v>5.0999999999999996</v>
      </c>
      <c r="BI77">
        <v>4.55</v>
      </c>
      <c r="BJ77">
        <v>2.73</v>
      </c>
      <c r="BK77">
        <v>2.48</v>
      </c>
      <c r="BL77">
        <v>0.79</v>
      </c>
      <c r="BM77">
        <v>0</v>
      </c>
      <c r="BN77">
        <v>0.48</v>
      </c>
      <c r="BO77">
        <v>13.68</v>
      </c>
      <c r="BP77">
        <v>3.62</v>
      </c>
      <c r="BQ77">
        <v>4.1500000000000004</v>
      </c>
      <c r="BR77">
        <v>0.99</v>
      </c>
      <c r="BS77">
        <v>0.39</v>
      </c>
      <c r="BT77">
        <v>0</v>
      </c>
      <c r="BU77">
        <v>0</v>
      </c>
      <c r="BV77">
        <v>0</v>
      </c>
      <c r="BW77">
        <f t="shared" si="5"/>
        <v>53.22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209.06419700000001</v>
      </c>
      <c r="L78">
        <v>633.55559700000003</v>
      </c>
      <c r="M78">
        <v>44.62</v>
      </c>
      <c r="N78">
        <v>114.58125</v>
      </c>
      <c r="O78">
        <v>119.955656</v>
      </c>
      <c r="P78">
        <v>135.13069999999999</v>
      </c>
      <c r="Q78">
        <v>16.757176999999999</v>
      </c>
      <c r="R78">
        <v>41.118397000000002</v>
      </c>
      <c r="S78">
        <v>25.598396999999999</v>
      </c>
      <c r="T78">
        <v>0</v>
      </c>
      <c r="U78">
        <v>338.50574999999998</v>
      </c>
      <c r="V78">
        <v>13.825602999999999</v>
      </c>
      <c r="W78">
        <v>22.503630999999999</v>
      </c>
      <c r="X78">
        <v>56.199375000000003</v>
      </c>
      <c r="Y78">
        <v>0</v>
      </c>
      <c r="Z78">
        <v>6.3571859999999996</v>
      </c>
      <c r="AA78">
        <v>40.883637999999998</v>
      </c>
      <c r="AB78">
        <v>38.324815999999998</v>
      </c>
      <c r="AC78">
        <v>18.775010000000002</v>
      </c>
      <c r="AD78">
        <v>35.44782</v>
      </c>
      <c r="AE78">
        <v>47.953459000000002</v>
      </c>
      <c r="AF78">
        <v>27.736180000000001</v>
      </c>
      <c r="AG78">
        <v>37.812539999999998</v>
      </c>
      <c r="AH78">
        <v>136.13503800000001</v>
      </c>
      <c r="AI78">
        <v>13.58291</v>
      </c>
      <c r="AJ78">
        <v>0</v>
      </c>
      <c r="AK78">
        <v>0</v>
      </c>
      <c r="AL78">
        <v>61.992699999999999</v>
      </c>
      <c r="AM78">
        <v>15.360958999999999</v>
      </c>
      <c r="AN78">
        <v>0.77935600000000005</v>
      </c>
      <c r="AO78">
        <v>27.94764</v>
      </c>
      <c r="AP78">
        <v>0</v>
      </c>
      <c r="AQ78">
        <v>60.37668</v>
      </c>
      <c r="AR78">
        <v>32.126399999999997</v>
      </c>
      <c r="AS78">
        <v>20.877503999999998</v>
      </c>
      <c r="AT78">
        <v>8.1526560000000003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53.22</v>
      </c>
      <c r="BA78">
        <f t="shared" si="4"/>
        <v>2455.2582219999999</v>
      </c>
      <c r="BD78">
        <v>8.15</v>
      </c>
      <c r="BE78">
        <v>3.47</v>
      </c>
      <c r="BF78">
        <v>0.77</v>
      </c>
      <c r="BG78">
        <v>1.87</v>
      </c>
      <c r="BH78">
        <v>5.0999999999999996</v>
      </c>
      <c r="BI78">
        <v>4.55</v>
      </c>
      <c r="BJ78">
        <v>2.73</v>
      </c>
      <c r="BK78">
        <v>2.48</v>
      </c>
      <c r="BL78">
        <v>0.79</v>
      </c>
      <c r="BM78">
        <v>0</v>
      </c>
      <c r="BN78">
        <v>0.48</v>
      </c>
      <c r="BO78">
        <v>13.68</v>
      </c>
      <c r="BP78">
        <v>3.62</v>
      </c>
      <c r="BQ78">
        <v>4.1500000000000004</v>
      </c>
      <c r="BR78">
        <v>0.99</v>
      </c>
      <c r="BS78">
        <v>0.39</v>
      </c>
      <c r="BT78">
        <v>0</v>
      </c>
      <c r="BU78">
        <v>0</v>
      </c>
      <c r="BV78">
        <v>0</v>
      </c>
      <c r="BW78">
        <f t="shared" si="5"/>
        <v>53.22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209.06419700000001</v>
      </c>
      <c r="L79">
        <v>633.55559700000003</v>
      </c>
      <c r="M79">
        <v>44.62</v>
      </c>
      <c r="N79">
        <v>114.58125</v>
      </c>
      <c r="O79">
        <v>119.955656</v>
      </c>
      <c r="P79">
        <v>135.13069999999999</v>
      </c>
      <c r="Q79">
        <v>11.641048</v>
      </c>
      <c r="R79">
        <v>41.118397000000002</v>
      </c>
      <c r="S79">
        <v>25.598396999999999</v>
      </c>
      <c r="T79">
        <v>0</v>
      </c>
      <c r="U79">
        <v>338.50574999999998</v>
      </c>
      <c r="V79">
        <v>13.825602999999999</v>
      </c>
      <c r="W79">
        <v>22.503630999999999</v>
      </c>
      <c r="X79">
        <v>56.199375000000003</v>
      </c>
      <c r="Y79">
        <v>0</v>
      </c>
      <c r="Z79">
        <v>19.071558</v>
      </c>
      <c r="AA79">
        <v>40.883637999999998</v>
      </c>
      <c r="AB79">
        <v>38.324815999999998</v>
      </c>
      <c r="AC79">
        <v>28.190923999999999</v>
      </c>
      <c r="AD79">
        <v>35.44782</v>
      </c>
      <c r="AE79">
        <v>50.527106000000003</v>
      </c>
      <c r="AF79">
        <v>29.266452000000001</v>
      </c>
      <c r="AG79">
        <v>37.812539999999998</v>
      </c>
      <c r="AH79">
        <v>136.13503800000001</v>
      </c>
      <c r="AI79">
        <v>14.81772</v>
      </c>
      <c r="AJ79">
        <v>0</v>
      </c>
      <c r="AK79">
        <v>0</v>
      </c>
      <c r="AL79">
        <v>81.154079999999993</v>
      </c>
      <c r="AM79">
        <v>15.360958999999999</v>
      </c>
      <c r="AN79">
        <v>0.77935600000000005</v>
      </c>
      <c r="AO79">
        <v>27.94764</v>
      </c>
      <c r="AP79">
        <v>0</v>
      </c>
      <c r="AQ79">
        <v>60.37668</v>
      </c>
      <c r="AR79">
        <v>32.126399999999997</v>
      </c>
      <c r="AS79">
        <v>20.877503999999998</v>
      </c>
      <c r="AT79">
        <v>8.1526560000000003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53.22</v>
      </c>
      <c r="BA79">
        <f t="shared" si="4"/>
        <v>2496.7724880000001</v>
      </c>
      <c r="BD79">
        <v>8.15</v>
      </c>
      <c r="BE79">
        <v>3.47</v>
      </c>
      <c r="BF79">
        <v>0.77</v>
      </c>
      <c r="BG79">
        <v>1.87</v>
      </c>
      <c r="BH79">
        <v>5.0999999999999996</v>
      </c>
      <c r="BI79">
        <v>4.55</v>
      </c>
      <c r="BJ79">
        <v>2.73</v>
      </c>
      <c r="BK79">
        <v>2.48</v>
      </c>
      <c r="BL79">
        <v>0.79</v>
      </c>
      <c r="BM79">
        <v>0</v>
      </c>
      <c r="BN79">
        <v>0.48</v>
      </c>
      <c r="BO79">
        <v>13.68</v>
      </c>
      <c r="BP79">
        <v>3.62</v>
      </c>
      <c r="BQ79">
        <v>4.1500000000000004</v>
      </c>
      <c r="BR79">
        <v>0.99</v>
      </c>
      <c r="BS79">
        <v>0.39</v>
      </c>
      <c r="BT79">
        <v>0</v>
      </c>
      <c r="BU79">
        <v>0</v>
      </c>
      <c r="BV79">
        <v>0</v>
      </c>
      <c r="BW79">
        <f t="shared" si="5"/>
        <v>53.22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209.06419700000001</v>
      </c>
      <c r="L80">
        <v>633.55559700000003</v>
      </c>
      <c r="M80">
        <v>44.62</v>
      </c>
      <c r="N80">
        <v>114.58125</v>
      </c>
      <c r="O80">
        <v>119.955656</v>
      </c>
      <c r="P80">
        <v>135.13069999999999</v>
      </c>
      <c r="Q80">
        <v>11.641048</v>
      </c>
      <c r="R80">
        <v>41.118397000000002</v>
      </c>
      <c r="S80">
        <v>25.598396999999999</v>
      </c>
      <c r="T80">
        <v>0</v>
      </c>
      <c r="U80">
        <v>338.50574999999998</v>
      </c>
      <c r="V80">
        <v>13.825602999999999</v>
      </c>
      <c r="W80">
        <v>22.503630999999999</v>
      </c>
      <c r="X80">
        <v>56.199375000000003</v>
      </c>
      <c r="Y80">
        <v>0</v>
      </c>
      <c r="Z80">
        <v>19.071558</v>
      </c>
      <c r="AA80">
        <v>40.883637999999998</v>
      </c>
      <c r="AB80">
        <v>38.324815999999998</v>
      </c>
      <c r="AC80">
        <v>28.190923999999999</v>
      </c>
      <c r="AD80">
        <v>35.44782</v>
      </c>
      <c r="AE80">
        <v>50.527106000000003</v>
      </c>
      <c r="AF80">
        <v>29.266452000000001</v>
      </c>
      <c r="AG80">
        <v>37.812539999999998</v>
      </c>
      <c r="AH80">
        <v>136.13503800000001</v>
      </c>
      <c r="AI80">
        <v>47.416704000000003</v>
      </c>
      <c r="AJ80">
        <v>0</v>
      </c>
      <c r="AK80">
        <v>0</v>
      </c>
      <c r="AL80">
        <v>81.154079999999993</v>
      </c>
      <c r="AM80">
        <v>15.360958999999999</v>
      </c>
      <c r="AN80">
        <v>0.77935600000000005</v>
      </c>
      <c r="AO80">
        <v>27.94764</v>
      </c>
      <c r="AP80">
        <v>0</v>
      </c>
      <c r="AQ80">
        <v>60.37668</v>
      </c>
      <c r="AR80">
        <v>32.126399999999997</v>
      </c>
      <c r="AS80">
        <v>20.877503999999998</v>
      </c>
      <c r="AT80">
        <v>8.1526560000000003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53.22</v>
      </c>
      <c r="BA80">
        <f t="shared" si="4"/>
        <v>2529.3714720000003</v>
      </c>
      <c r="BD80">
        <v>8.15</v>
      </c>
      <c r="BE80">
        <v>3.47</v>
      </c>
      <c r="BF80">
        <v>0.77</v>
      </c>
      <c r="BG80">
        <v>1.87</v>
      </c>
      <c r="BH80">
        <v>5.0999999999999996</v>
      </c>
      <c r="BI80">
        <v>4.55</v>
      </c>
      <c r="BJ80">
        <v>2.73</v>
      </c>
      <c r="BK80">
        <v>2.48</v>
      </c>
      <c r="BL80">
        <v>0.79</v>
      </c>
      <c r="BM80">
        <v>0</v>
      </c>
      <c r="BN80">
        <v>0.48</v>
      </c>
      <c r="BO80">
        <v>13.68</v>
      </c>
      <c r="BP80">
        <v>3.62</v>
      </c>
      <c r="BQ80">
        <v>4.1500000000000004</v>
      </c>
      <c r="BR80">
        <v>0.99</v>
      </c>
      <c r="BS80">
        <v>0.39</v>
      </c>
      <c r="BT80">
        <v>0</v>
      </c>
      <c r="BU80">
        <v>0</v>
      </c>
      <c r="BV80">
        <v>0</v>
      </c>
      <c r="BW80">
        <f t="shared" si="5"/>
        <v>53.22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209.06419700000001</v>
      </c>
      <c r="L81">
        <v>633.55559700000003</v>
      </c>
      <c r="M81">
        <v>44.62</v>
      </c>
      <c r="N81">
        <v>114.58125</v>
      </c>
      <c r="O81">
        <v>119.955656</v>
      </c>
      <c r="P81">
        <v>135.13069999999999</v>
      </c>
      <c r="Q81">
        <v>21.167155999999999</v>
      </c>
      <c r="R81">
        <v>41.118397000000002</v>
      </c>
      <c r="S81">
        <v>25.598396999999999</v>
      </c>
      <c r="T81">
        <v>0</v>
      </c>
      <c r="U81">
        <v>338.50574999999998</v>
      </c>
      <c r="V81">
        <v>13.825602999999999</v>
      </c>
      <c r="W81">
        <v>22.503630999999999</v>
      </c>
      <c r="X81">
        <v>56.199375000000003</v>
      </c>
      <c r="Y81">
        <v>0</v>
      </c>
      <c r="Z81">
        <v>19.071558</v>
      </c>
      <c r="AA81">
        <v>40.883637999999998</v>
      </c>
      <c r="AB81">
        <v>38.324815999999998</v>
      </c>
      <c r="AC81">
        <v>28.190923999999999</v>
      </c>
      <c r="AD81">
        <v>35.44782</v>
      </c>
      <c r="AE81">
        <v>50.527106000000003</v>
      </c>
      <c r="AF81">
        <v>29.266452000000001</v>
      </c>
      <c r="AG81">
        <v>37.812539999999998</v>
      </c>
      <c r="AH81">
        <v>136.13503800000001</v>
      </c>
      <c r="AI81">
        <v>47.416704000000003</v>
      </c>
      <c r="AJ81">
        <v>0</v>
      </c>
      <c r="AK81">
        <v>0</v>
      </c>
      <c r="AL81">
        <v>81.154079999999993</v>
      </c>
      <c r="AM81">
        <v>15.360958999999999</v>
      </c>
      <c r="AN81">
        <v>0.77935600000000005</v>
      </c>
      <c r="AO81">
        <v>27.94764</v>
      </c>
      <c r="AP81">
        <v>0</v>
      </c>
      <c r="AQ81">
        <v>60.37668</v>
      </c>
      <c r="AR81">
        <v>32.126399999999997</v>
      </c>
      <c r="AS81">
        <v>20.877503999999998</v>
      </c>
      <c r="AT81">
        <v>8.1526560000000003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53.22</v>
      </c>
      <c r="BA81">
        <f t="shared" si="4"/>
        <v>2538.8975800000003</v>
      </c>
      <c r="BD81">
        <v>8.15</v>
      </c>
      <c r="BE81">
        <v>3.47</v>
      </c>
      <c r="BF81">
        <v>0.77</v>
      </c>
      <c r="BG81">
        <v>1.87</v>
      </c>
      <c r="BH81">
        <v>5.0999999999999996</v>
      </c>
      <c r="BI81">
        <v>4.55</v>
      </c>
      <c r="BJ81">
        <v>2.73</v>
      </c>
      <c r="BK81">
        <v>2.48</v>
      </c>
      <c r="BL81">
        <v>0.79</v>
      </c>
      <c r="BM81">
        <v>0</v>
      </c>
      <c r="BN81">
        <v>0.48</v>
      </c>
      <c r="BO81">
        <v>13.68</v>
      </c>
      <c r="BP81">
        <v>3.62</v>
      </c>
      <c r="BQ81">
        <v>4.1500000000000004</v>
      </c>
      <c r="BR81">
        <v>0.99</v>
      </c>
      <c r="BS81">
        <v>0.39</v>
      </c>
      <c r="BT81">
        <v>0</v>
      </c>
      <c r="BU81">
        <v>0</v>
      </c>
      <c r="BV81">
        <v>0</v>
      </c>
      <c r="BW81">
        <f t="shared" si="5"/>
        <v>53.22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209.06419700000001</v>
      </c>
      <c r="L82">
        <v>633.55559700000003</v>
      </c>
      <c r="M82">
        <v>44.62</v>
      </c>
      <c r="N82">
        <v>114.58125</v>
      </c>
      <c r="O82">
        <v>119.955656</v>
      </c>
      <c r="P82">
        <v>135.13069999999999</v>
      </c>
      <c r="Q82">
        <v>21.167155999999999</v>
      </c>
      <c r="R82">
        <v>41.118397000000002</v>
      </c>
      <c r="S82">
        <v>25.598396999999999</v>
      </c>
      <c r="T82">
        <v>0</v>
      </c>
      <c r="U82">
        <v>338.50574999999998</v>
      </c>
      <c r="V82">
        <v>13.825602999999999</v>
      </c>
      <c r="W82">
        <v>22.503630999999999</v>
      </c>
      <c r="X82">
        <v>56.199375000000003</v>
      </c>
      <c r="Y82">
        <v>0</v>
      </c>
      <c r="Z82">
        <v>19.071558</v>
      </c>
      <c r="AA82">
        <v>40.883637999999998</v>
      </c>
      <c r="AB82">
        <v>38.324815999999998</v>
      </c>
      <c r="AC82">
        <v>28.190923999999999</v>
      </c>
      <c r="AD82">
        <v>35.44782</v>
      </c>
      <c r="AE82">
        <v>50.527106000000003</v>
      </c>
      <c r="AF82">
        <v>29.266452000000001</v>
      </c>
      <c r="AG82">
        <v>37.812539999999998</v>
      </c>
      <c r="AH82">
        <v>136.13503800000001</v>
      </c>
      <c r="AI82">
        <v>47.416704000000003</v>
      </c>
      <c r="AJ82">
        <v>0</v>
      </c>
      <c r="AK82">
        <v>0</v>
      </c>
      <c r="AL82">
        <v>81.154079999999993</v>
      </c>
      <c r="AM82">
        <v>15.360958999999999</v>
      </c>
      <c r="AN82">
        <v>0.77935600000000005</v>
      </c>
      <c r="AO82">
        <v>27.94764</v>
      </c>
      <c r="AP82">
        <v>0</v>
      </c>
      <c r="AQ82">
        <v>60.37668</v>
      </c>
      <c r="AR82">
        <v>32.126399999999997</v>
      </c>
      <c r="AS82">
        <v>20.877503999999998</v>
      </c>
      <c r="AT82">
        <v>8.1526560000000003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53.22</v>
      </c>
      <c r="BA82">
        <f t="shared" si="4"/>
        <v>2538.8975800000003</v>
      </c>
      <c r="BD82">
        <v>8.15</v>
      </c>
      <c r="BE82">
        <v>3.47</v>
      </c>
      <c r="BF82">
        <v>0.77</v>
      </c>
      <c r="BG82">
        <v>1.87</v>
      </c>
      <c r="BH82">
        <v>5.0999999999999996</v>
      </c>
      <c r="BI82">
        <v>4.55</v>
      </c>
      <c r="BJ82">
        <v>2.73</v>
      </c>
      <c r="BK82">
        <v>2.48</v>
      </c>
      <c r="BL82">
        <v>0.79</v>
      </c>
      <c r="BM82">
        <v>0</v>
      </c>
      <c r="BN82">
        <v>0.48</v>
      </c>
      <c r="BO82">
        <v>13.68</v>
      </c>
      <c r="BP82">
        <v>3.62</v>
      </c>
      <c r="BQ82">
        <v>4.1500000000000004</v>
      </c>
      <c r="BR82">
        <v>0.99</v>
      </c>
      <c r="BS82">
        <v>0.39</v>
      </c>
      <c r="BT82">
        <v>0</v>
      </c>
      <c r="BU82">
        <v>0</v>
      </c>
      <c r="BV82">
        <v>0</v>
      </c>
      <c r="BW82">
        <f t="shared" si="5"/>
        <v>53.22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209.06419700000001</v>
      </c>
      <c r="L83">
        <v>633.55559700000003</v>
      </c>
      <c r="M83">
        <v>44.62</v>
      </c>
      <c r="N83">
        <v>114.58125</v>
      </c>
      <c r="O83">
        <v>119.955656</v>
      </c>
      <c r="P83">
        <v>135.13069999999999</v>
      </c>
      <c r="Q83">
        <v>21.167155999999999</v>
      </c>
      <c r="R83">
        <v>41.118397000000002</v>
      </c>
      <c r="S83">
        <v>25.598396999999999</v>
      </c>
      <c r="T83">
        <v>0</v>
      </c>
      <c r="U83">
        <v>338.50574999999998</v>
      </c>
      <c r="V83">
        <v>13.825602999999999</v>
      </c>
      <c r="W83">
        <v>22.503630999999999</v>
      </c>
      <c r="X83">
        <v>47.696719000000002</v>
      </c>
      <c r="Y83">
        <v>0</v>
      </c>
      <c r="Z83">
        <v>19.071558</v>
      </c>
      <c r="AA83">
        <v>40.883637999999998</v>
      </c>
      <c r="AB83">
        <v>38.324815999999998</v>
      </c>
      <c r="AC83">
        <v>28.190923999999999</v>
      </c>
      <c r="AD83">
        <v>35.493949000000001</v>
      </c>
      <c r="AE83">
        <v>50.527106000000003</v>
      </c>
      <c r="AF83">
        <v>29.266452000000001</v>
      </c>
      <c r="AG83">
        <v>37.812539999999998</v>
      </c>
      <c r="AH83">
        <v>136.13503800000001</v>
      </c>
      <c r="AI83">
        <v>47.416704000000003</v>
      </c>
      <c r="AJ83">
        <v>0</v>
      </c>
      <c r="AK83">
        <v>0</v>
      </c>
      <c r="AL83">
        <v>81.154079999999993</v>
      </c>
      <c r="AM83">
        <v>15.360958999999999</v>
      </c>
      <c r="AN83">
        <v>0.77935600000000005</v>
      </c>
      <c r="AO83">
        <v>27.94764</v>
      </c>
      <c r="AP83">
        <v>0</v>
      </c>
      <c r="AQ83">
        <v>60.37668</v>
      </c>
      <c r="AR83">
        <v>32.126399999999997</v>
      </c>
      <c r="AS83">
        <v>20.877503999999998</v>
      </c>
      <c r="AT83">
        <v>8.1526560000000003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53.22</v>
      </c>
      <c r="BA83">
        <f t="shared" si="4"/>
        <v>2530.441053</v>
      </c>
      <c r="BD83">
        <v>8.15</v>
      </c>
      <c r="BE83">
        <v>3.47</v>
      </c>
      <c r="BF83">
        <v>0.77</v>
      </c>
      <c r="BG83">
        <v>1.87</v>
      </c>
      <c r="BH83">
        <v>5.0999999999999996</v>
      </c>
      <c r="BI83">
        <v>4.55</v>
      </c>
      <c r="BJ83">
        <v>2.73</v>
      </c>
      <c r="BK83">
        <v>2.48</v>
      </c>
      <c r="BL83">
        <v>0.79</v>
      </c>
      <c r="BM83">
        <v>0</v>
      </c>
      <c r="BN83">
        <v>0.48</v>
      </c>
      <c r="BO83">
        <v>13.68</v>
      </c>
      <c r="BP83">
        <v>3.62</v>
      </c>
      <c r="BQ83">
        <v>4.1500000000000004</v>
      </c>
      <c r="BR83">
        <v>0.99</v>
      </c>
      <c r="BS83">
        <v>0.39</v>
      </c>
      <c r="BT83">
        <v>0</v>
      </c>
      <c r="BU83">
        <v>0</v>
      </c>
      <c r="BV83">
        <v>0</v>
      </c>
      <c r="BW83">
        <f t="shared" si="5"/>
        <v>53.22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209.06419700000001</v>
      </c>
      <c r="L84">
        <v>633.55559700000003</v>
      </c>
      <c r="M84">
        <v>44.62</v>
      </c>
      <c r="N84">
        <v>114.58125</v>
      </c>
      <c r="O84">
        <v>119.955656</v>
      </c>
      <c r="P84">
        <v>135.13069999999999</v>
      </c>
      <c r="Q84">
        <v>21.167155999999999</v>
      </c>
      <c r="R84">
        <v>41.118397000000002</v>
      </c>
      <c r="S84">
        <v>25.598396999999999</v>
      </c>
      <c r="T84">
        <v>0</v>
      </c>
      <c r="U84">
        <v>338.50574999999998</v>
      </c>
      <c r="V84">
        <v>13.825602999999999</v>
      </c>
      <c r="W84">
        <v>22.503630999999999</v>
      </c>
      <c r="X84">
        <v>47.696719000000002</v>
      </c>
      <c r="Y84">
        <v>0</v>
      </c>
      <c r="Z84">
        <v>19.071558</v>
      </c>
      <c r="AA84">
        <v>40.883637999999998</v>
      </c>
      <c r="AB84">
        <v>38.324815999999998</v>
      </c>
      <c r="AC84">
        <v>28.190923999999999</v>
      </c>
      <c r="AD84">
        <v>35.493949000000001</v>
      </c>
      <c r="AE84">
        <v>50.527106000000003</v>
      </c>
      <c r="AF84">
        <v>29.266452000000001</v>
      </c>
      <c r="AG84">
        <v>37.812539999999998</v>
      </c>
      <c r="AH84">
        <v>136.13503800000001</v>
      </c>
      <c r="AI84">
        <v>47.416704000000003</v>
      </c>
      <c r="AJ84">
        <v>0</v>
      </c>
      <c r="AK84">
        <v>0</v>
      </c>
      <c r="AL84">
        <v>81.154079999999993</v>
      </c>
      <c r="AM84">
        <v>15.360958999999999</v>
      </c>
      <c r="AN84">
        <v>0.77935600000000005</v>
      </c>
      <c r="AO84">
        <v>27.94764</v>
      </c>
      <c r="AP84">
        <v>0</v>
      </c>
      <c r="AQ84">
        <v>60.37668</v>
      </c>
      <c r="AR84">
        <v>32.126399999999997</v>
      </c>
      <c r="AS84">
        <v>20.877503999999998</v>
      </c>
      <c r="AT84">
        <v>8.1526560000000003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53.22</v>
      </c>
      <c r="BA84">
        <f t="shared" si="4"/>
        <v>2530.441053</v>
      </c>
      <c r="BD84">
        <v>8.15</v>
      </c>
      <c r="BE84">
        <v>3.47</v>
      </c>
      <c r="BF84">
        <v>0.77</v>
      </c>
      <c r="BG84">
        <v>1.87</v>
      </c>
      <c r="BH84">
        <v>5.0999999999999996</v>
      </c>
      <c r="BI84">
        <v>4.55</v>
      </c>
      <c r="BJ84">
        <v>2.73</v>
      </c>
      <c r="BK84">
        <v>2.48</v>
      </c>
      <c r="BL84">
        <v>0.79</v>
      </c>
      <c r="BM84">
        <v>0</v>
      </c>
      <c r="BN84">
        <v>0.48</v>
      </c>
      <c r="BO84">
        <v>13.68</v>
      </c>
      <c r="BP84">
        <v>3.62</v>
      </c>
      <c r="BQ84">
        <v>4.1500000000000004</v>
      </c>
      <c r="BR84">
        <v>0.99</v>
      </c>
      <c r="BS84">
        <v>0.39</v>
      </c>
      <c r="BT84">
        <v>0</v>
      </c>
      <c r="BU84">
        <v>0</v>
      </c>
      <c r="BV84">
        <v>0</v>
      </c>
      <c r="BW84">
        <f t="shared" si="5"/>
        <v>53.22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209.06419700000001</v>
      </c>
      <c r="L85">
        <v>633.55559700000003</v>
      </c>
      <c r="M85">
        <v>44.62</v>
      </c>
      <c r="N85">
        <v>114.58125</v>
      </c>
      <c r="O85">
        <v>119.955656</v>
      </c>
      <c r="P85">
        <v>135.13069999999999</v>
      </c>
      <c r="Q85">
        <v>21.167155999999999</v>
      </c>
      <c r="R85">
        <v>41.118397000000002</v>
      </c>
      <c r="S85">
        <v>25.598396999999999</v>
      </c>
      <c r="T85">
        <v>0</v>
      </c>
      <c r="U85">
        <v>338.50574999999998</v>
      </c>
      <c r="V85">
        <v>13.825602999999999</v>
      </c>
      <c r="W85">
        <v>22.503630999999999</v>
      </c>
      <c r="X85">
        <v>47.696719000000002</v>
      </c>
      <c r="Y85">
        <v>0</v>
      </c>
      <c r="Z85">
        <v>19.071558</v>
      </c>
      <c r="AA85">
        <v>40.883637999999998</v>
      </c>
      <c r="AB85">
        <v>38.324815999999998</v>
      </c>
      <c r="AC85">
        <v>28.190923999999999</v>
      </c>
      <c r="AD85">
        <v>35.493949000000001</v>
      </c>
      <c r="AE85">
        <v>50.527106000000003</v>
      </c>
      <c r="AF85">
        <v>29.266452000000001</v>
      </c>
      <c r="AG85">
        <v>37.812539999999998</v>
      </c>
      <c r="AH85">
        <v>136.13503800000001</v>
      </c>
      <c r="AI85">
        <v>47.416704000000003</v>
      </c>
      <c r="AJ85">
        <v>0</v>
      </c>
      <c r="AK85">
        <v>0</v>
      </c>
      <c r="AL85">
        <v>71.009820000000005</v>
      </c>
      <c r="AM85">
        <v>15.360958999999999</v>
      </c>
      <c r="AN85">
        <v>0.77935600000000005</v>
      </c>
      <c r="AO85">
        <v>27.94764</v>
      </c>
      <c r="AP85">
        <v>0</v>
      </c>
      <c r="AQ85">
        <v>60.37668</v>
      </c>
      <c r="AR85">
        <v>32.126399999999997</v>
      </c>
      <c r="AS85">
        <v>20.877503999999998</v>
      </c>
      <c r="AT85">
        <v>8.1526560000000003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53.22</v>
      </c>
      <c r="BA85">
        <f t="shared" si="4"/>
        <v>2520.2967930000004</v>
      </c>
      <c r="BD85">
        <v>8.15</v>
      </c>
      <c r="BE85">
        <v>3.47</v>
      </c>
      <c r="BF85">
        <v>0.77</v>
      </c>
      <c r="BG85">
        <v>1.87</v>
      </c>
      <c r="BH85">
        <v>5.0999999999999996</v>
      </c>
      <c r="BI85">
        <v>4.55</v>
      </c>
      <c r="BJ85">
        <v>2.73</v>
      </c>
      <c r="BK85">
        <v>2.48</v>
      </c>
      <c r="BL85">
        <v>0.79</v>
      </c>
      <c r="BM85">
        <v>0</v>
      </c>
      <c r="BN85">
        <v>0.48</v>
      </c>
      <c r="BO85">
        <v>13.68</v>
      </c>
      <c r="BP85">
        <v>3.62</v>
      </c>
      <c r="BQ85">
        <v>4.1500000000000004</v>
      </c>
      <c r="BR85">
        <v>0.99</v>
      </c>
      <c r="BS85">
        <v>0.39</v>
      </c>
      <c r="BT85">
        <v>0</v>
      </c>
      <c r="BU85">
        <v>0</v>
      </c>
      <c r="BV85">
        <v>0</v>
      </c>
      <c r="BW85">
        <f t="shared" si="5"/>
        <v>53.22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209.06419700000001</v>
      </c>
      <c r="L86">
        <v>633.55559700000003</v>
      </c>
      <c r="M86">
        <v>44.62</v>
      </c>
      <c r="N86">
        <v>114.58125</v>
      </c>
      <c r="O86">
        <v>119.955656</v>
      </c>
      <c r="P86">
        <v>135.13069999999999</v>
      </c>
      <c r="Q86">
        <v>21.167155999999999</v>
      </c>
      <c r="R86">
        <v>41.118397000000002</v>
      </c>
      <c r="S86">
        <v>25.598396999999999</v>
      </c>
      <c r="T86">
        <v>0</v>
      </c>
      <c r="U86">
        <v>338.50574999999998</v>
      </c>
      <c r="V86">
        <v>13.825602999999999</v>
      </c>
      <c r="W86">
        <v>22.503630999999999</v>
      </c>
      <c r="X86">
        <v>47.696719000000002</v>
      </c>
      <c r="Y86">
        <v>0</v>
      </c>
      <c r="Z86">
        <v>19.071558</v>
      </c>
      <c r="AA86">
        <v>40.883637999999998</v>
      </c>
      <c r="AB86">
        <v>38.324815999999998</v>
      </c>
      <c r="AC86">
        <v>28.190923999999999</v>
      </c>
      <c r="AD86">
        <v>35.493949000000001</v>
      </c>
      <c r="AE86">
        <v>50.527106000000003</v>
      </c>
      <c r="AF86">
        <v>29.266452000000001</v>
      </c>
      <c r="AG86">
        <v>37.812539999999998</v>
      </c>
      <c r="AH86">
        <v>136.13503800000001</v>
      </c>
      <c r="AI86">
        <v>14.81772</v>
      </c>
      <c r="AJ86">
        <v>0</v>
      </c>
      <c r="AK86">
        <v>0</v>
      </c>
      <c r="AL86">
        <v>61.992699999999999</v>
      </c>
      <c r="AM86">
        <v>15.360958999999999</v>
      </c>
      <c r="AN86">
        <v>0.77935600000000005</v>
      </c>
      <c r="AO86">
        <v>27.94764</v>
      </c>
      <c r="AP86">
        <v>0</v>
      </c>
      <c r="AQ86">
        <v>60.37668</v>
      </c>
      <c r="AR86">
        <v>32.126399999999997</v>
      </c>
      <c r="AS86">
        <v>20.877503999999998</v>
      </c>
      <c r="AT86">
        <v>8.1526560000000003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53.22</v>
      </c>
      <c r="BA86">
        <f t="shared" si="4"/>
        <v>2478.6806889999998</v>
      </c>
      <c r="BD86">
        <v>8.15</v>
      </c>
      <c r="BE86">
        <v>3.47</v>
      </c>
      <c r="BF86">
        <v>0.77</v>
      </c>
      <c r="BG86">
        <v>1.87</v>
      </c>
      <c r="BH86">
        <v>5.0999999999999996</v>
      </c>
      <c r="BI86">
        <v>4.55</v>
      </c>
      <c r="BJ86">
        <v>2.73</v>
      </c>
      <c r="BK86">
        <v>2.48</v>
      </c>
      <c r="BL86">
        <v>0.79</v>
      </c>
      <c r="BM86">
        <v>0</v>
      </c>
      <c r="BN86">
        <v>0.48</v>
      </c>
      <c r="BO86">
        <v>13.68</v>
      </c>
      <c r="BP86">
        <v>3.62</v>
      </c>
      <c r="BQ86">
        <v>4.1500000000000004</v>
      </c>
      <c r="BR86">
        <v>0.99</v>
      </c>
      <c r="BS86">
        <v>0.39</v>
      </c>
      <c r="BT86">
        <v>0</v>
      </c>
      <c r="BU86">
        <v>0</v>
      </c>
      <c r="BV86">
        <v>0</v>
      </c>
      <c r="BW86">
        <f t="shared" si="5"/>
        <v>53.22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209.06419700000001</v>
      </c>
      <c r="L87">
        <v>633.55559700000003</v>
      </c>
      <c r="M87">
        <v>44.62</v>
      </c>
      <c r="N87">
        <v>114.58125</v>
      </c>
      <c r="O87">
        <v>119.955656</v>
      </c>
      <c r="P87">
        <v>135.13069999999999</v>
      </c>
      <c r="Q87">
        <v>21.167155999999999</v>
      </c>
      <c r="R87">
        <v>41.118397000000002</v>
      </c>
      <c r="S87">
        <v>25.598396999999999</v>
      </c>
      <c r="T87">
        <v>0</v>
      </c>
      <c r="U87">
        <v>338.50574999999998</v>
      </c>
      <c r="V87">
        <v>14.323950999999999</v>
      </c>
      <c r="W87">
        <v>25.037865</v>
      </c>
      <c r="X87">
        <v>82.676338000000001</v>
      </c>
      <c r="Y87">
        <v>0</v>
      </c>
      <c r="Z87">
        <v>3.2010000000000001</v>
      </c>
      <c r="AA87">
        <v>40.883637999999998</v>
      </c>
      <c r="AB87">
        <v>25.549878</v>
      </c>
      <c r="AC87">
        <v>28.190923999999999</v>
      </c>
      <c r="AD87">
        <v>35.493949000000001</v>
      </c>
      <c r="AE87">
        <v>47.953459000000002</v>
      </c>
      <c r="AF87">
        <v>27.736180000000001</v>
      </c>
      <c r="AG87">
        <v>37.812539999999998</v>
      </c>
      <c r="AH87">
        <v>136.13503800000001</v>
      </c>
      <c r="AI87">
        <v>13.58291</v>
      </c>
      <c r="AJ87">
        <v>0</v>
      </c>
      <c r="AK87">
        <v>0</v>
      </c>
      <c r="AL87">
        <v>61.992699999999999</v>
      </c>
      <c r="AM87">
        <v>14.352411</v>
      </c>
      <c r="AN87">
        <v>0.77935600000000005</v>
      </c>
      <c r="AO87">
        <v>27.94764</v>
      </c>
      <c r="AP87">
        <v>0</v>
      </c>
      <c r="AQ87">
        <v>60.37668</v>
      </c>
      <c r="AR87">
        <v>32.126399999999997</v>
      </c>
      <c r="AS87">
        <v>20.877503999999998</v>
      </c>
      <c r="AT87">
        <v>8.1526560000000003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52.9</v>
      </c>
      <c r="BA87">
        <f t="shared" si="4"/>
        <v>2481.3801170000002</v>
      </c>
      <c r="BD87">
        <v>8.15</v>
      </c>
      <c r="BE87">
        <v>3.47</v>
      </c>
      <c r="BF87">
        <v>0.77</v>
      </c>
      <c r="BG87">
        <v>1.87</v>
      </c>
      <c r="BH87">
        <v>5.0999999999999996</v>
      </c>
      <c r="BI87">
        <v>4.55</v>
      </c>
      <c r="BJ87">
        <v>2.73</v>
      </c>
      <c r="BK87">
        <v>2.48</v>
      </c>
      <c r="BL87">
        <v>0.79</v>
      </c>
      <c r="BM87">
        <v>0</v>
      </c>
      <c r="BN87">
        <v>0.48</v>
      </c>
      <c r="BO87">
        <v>13.36</v>
      </c>
      <c r="BP87">
        <v>3.62</v>
      </c>
      <c r="BQ87">
        <v>4.1500000000000004</v>
      </c>
      <c r="BR87">
        <v>0.99</v>
      </c>
      <c r="BS87">
        <v>0.39</v>
      </c>
      <c r="BT87">
        <v>0</v>
      </c>
      <c r="BU87">
        <v>0</v>
      </c>
      <c r="BV87">
        <v>0</v>
      </c>
      <c r="BW87">
        <f t="shared" si="5"/>
        <v>52.9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209.06419700000001</v>
      </c>
      <c r="L88">
        <v>633.55559700000003</v>
      </c>
      <c r="M88">
        <v>44.62</v>
      </c>
      <c r="N88">
        <v>114.58125</v>
      </c>
      <c r="O88">
        <v>119.955656</v>
      </c>
      <c r="P88">
        <v>135.13069999999999</v>
      </c>
      <c r="Q88">
        <v>10.732749</v>
      </c>
      <c r="R88">
        <v>41.118397000000002</v>
      </c>
      <c r="S88">
        <v>25.598396999999999</v>
      </c>
      <c r="T88">
        <v>0</v>
      </c>
      <c r="U88">
        <v>338.50574999999998</v>
      </c>
      <c r="V88">
        <v>14.323950999999999</v>
      </c>
      <c r="W88">
        <v>25.037865</v>
      </c>
      <c r="X88">
        <v>82.676338000000001</v>
      </c>
      <c r="Y88">
        <v>0</v>
      </c>
      <c r="Z88">
        <v>3.2010000000000001</v>
      </c>
      <c r="AA88">
        <v>40.883637999999998</v>
      </c>
      <c r="AB88">
        <v>25.549878</v>
      </c>
      <c r="AC88">
        <v>28.190923999999999</v>
      </c>
      <c r="AD88">
        <v>35.493949000000001</v>
      </c>
      <c r="AE88">
        <v>47.953459000000002</v>
      </c>
      <c r="AF88">
        <v>27.736180000000001</v>
      </c>
      <c r="AG88">
        <v>37.812539999999998</v>
      </c>
      <c r="AH88">
        <v>136.13503800000001</v>
      </c>
      <c r="AI88">
        <v>13.58291</v>
      </c>
      <c r="AJ88">
        <v>0</v>
      </c>
      <c r="AK88">
        <v>0</v>
      </c>
      <c r="AL88">
        <v>61.992699999999999</v>
      </c>
      <c r="AM88">
        <v>12.930099999999999</v>
      </c>
      <c r="AN88">
        <v>0.77935600000000005</v>
      </c>
      <c r="AO88">
        <v>27.94764</v>
      </c>
      <c r="AP88">
        <v>0</v>
      </c>
      <c r="AQ88">
        <v>60.37668</v>
      </c>
      <c r="AR88">
        <v>32.126399999999997</v>
      </c>
      <c r="AS88">
        <v>20.877503999999998</v>
      </c>
      <c r="AT88">
        <v>8.1526560000000003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52.9</v>
      </c>
      <c r="BA88">
        <f t="shared" si="4"/>
        <v>2469.5233990000002</v>
      </c>
      <c r="BD88">
        <v>8.15</v>
      </c>
      <c r="BE88">
        <v>3.47</v>
      </c>
      <c r="BF88">
        <v>0.77</v>
      </c>
      <c r="BG88">
        <v>1.87</v>
      </c>
      <c r="BH88">
        <v>5.0999999999999996</v>
      </c>
      <c r="BI88">
        <v>4.55</v>
      </c>
      <c r="BJ88">
        <v>2.73</v>
      </c>
      <c r="BK88">
        <v>2.48</v>
      </c>
      <c r="BL88">
        <v>0.79</v>
      </c>
      <c r="BM88">
        <v>0</v>
      </c>
      <c r="BN88">
        <v>0.48</v>
      </c>
      <c r="BO88">
        <v>13.36</v>
      </c>
      <c r="BP88">
        <v>3.62</v>
      </c>
      <c r="BQ88">
        <v>4.1500000000000004</v>
      </c>
      <c r="BR88">
        <v>0.99</v>
      </c>
      <c r="BS88">
        <v>0.39</v>
      </c>
      <c r="BT88">
        <v>0</v>
      </c>
      <c r="BU88">
        <v>0</v>
      </c>
      <c r="BV88">
        <v>0</v>
      </c>
      <c r="BW88">
        <f t="shared" si="5"/>
        <v>52.9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183.076054</v>
      </c>
      <c r="L89">
        <v>590.63338799999997</v>
      </c>
      <c r="M89">
        <v>44.62</v>
      </c>
      <c r="N89">
        <v>114.58125</v>
      </c>
      <c r="O89">
        <v>119.955656</v>
      </c>
      <c r="P89">
        <v>135.13069999999999</v>
      </c>
      <c r="Q89">
        <v>10.843970000000001</v>
      </c>
      <c r="R89">
        <v>41.118397000000002</v>
      </c>
      <c r="S89">
        <v>25.598396999999999</v>
      </c>
      <c r="T89">
        <v>0</v>
      </c>
      <c r="U89">
        <v>338.50574999999998</v>
      </c>
      <c r="V89">
        <v>14.323950999999999</v>
      </c>
      <c r="W89">
        <v>25.037865</v>
      </c>
      <c r="X89">
        <v>89.633056999999994</v>
      </c>
      <c r="Y89">
        <v>0</v>
      </c>
      <c r="Z89">
        <v>3.2010000000000001</v>
      </c>
      <c r="AA89">
        <v>40.883637999999998</v>
      </c>
      <c r="AB89">
        <v>25.549878</v>
      </c>
      <c r="AC89">
        <v>28.190923999999999</v>
      </c>
      <c r="AD89">
        <v>35.493949000000001</v>
      </c>
      <c r="AE89">
        <v>47.953459000000002</v>
      </c>
      <c r="AF89">
        <v>27.736180000000001</v>
      </c>
      <c r="AG89">
        <v>37.812539999999998</v>
      </c>
      <c r="AH89">
        <v>136.13503800000001</v>
      </c>
      <c r="AI89">
        <v>13.58291</v>
      </c>
      <c r="AJ89">
        <v>0</v>
      </c>
      <c r="AK89">
        <v>0</v>
      </c>
      <c r="AL89">
        <v>61.992699999999999</v>
      </c>
      <c r="AM89">
        <v>12.930099999999999</v>
      </c>
      <c r="AN89">
        <v>0.77935600000000005</v>
      </c>
      <c r="AO89">
        <v>27.94764</v>
      </c>
      <c r="AP89">
        <v>3.7277100000000001</v>
      </c>
      <c r="AQ89">
        <v>60.37668</v>
      </c>
      <c r="AR89">
        <v>32.126399999999997</v>
      </c>
      <c r="AS89">
        <v>20.877503999999998</v>
      </c>
      <c r="AT89">
        <v>8.1526560000000003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52.9</v>
      </c>
      <c r="BA89">
        <f t="shared" si="4"/>
        <v>2411.4086970000003</v>
      </c>
      <c r="BD89">
        <v>8.15</v>
      </c>
      <c r="BE89">
        <v>3.47</v>
      </c>
      <c r="BF89">
        <v>0.77</v>
      </c>
      <c r="BG89">
        <v>1.87</v>
      </c>
      <c r="BH89">
        <v>5.0999999999999996</v>
      </c>
      <c r="BI89">
        <v>4.55</v>
      </c>
      <c r="BJ89">
        <v>2.73</v>
      </c>
      <c r="BK89">
        <v>2.48</v>
      </c>
      <c r="BL89">
        <v>0.79</v>
      </c>
      <c r="BM89">
        <v>0</v>
      </c>
      <c r="BN89">
        <v>0.48</v>
      </c>
      <c r="BO89">
        <v>13.36</v>
      </c>
      <c r="BP89">
        <v>3.62</v>
      </c>
      <c r="BQ89">
        <v>4.1500000000000004</v>
      </c>
      <c r="BR89">
        <v>0.99</v>
      </c>
      <c r="BS89">
        <v>0.39</v>
      </c>
      <c r="BT89">
        <v>0</v>
      </c>
      <c r="BU89">
        <v>0</v>
      </c>
      <c r="BV89">
        <v>0</v>
      </c>
      <c r="BW89">
        <f t="shared" si="5"/>
        <v>52.9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183.076054</v>
      </c>
      <c r="L90">
        <v>590.63338799999997</v>
      </c>
      <c r="M90">
        <v>44.62</v>
      </c>
      <c r="N90">
        <v>114.58125</v>
      </c>
      <c r="O90">
        <v>119.955656</v>
      </c>
      <c r="P90">
        <v>135.13069999999999</v>
      </c>
      <c r="Q90">
        <v>10.843970000000001</v>
      </c>
      <c r="R90">
        <v>41.118397000000002</v>
      </c>
      <c r="S90">
        <v>25.598396999999999</v>
      </c>
      <c r="T90">
        <v>0</v>
      </c>
      <c r="U90">
        <v>338.50574999999998</v>
      </c>
      <c r="V90">
        <v>14.323950999999999</v>
      </c>
      <c r="W90">
        <v>25.037865</v>
      </c>
      <c r="X90">
        <v>89.633056999999994</v>
      </c>
      <c r="Y90">
        <v>0</v>
      </c>
      <c r="Z90">
        <v>3.2010000000000001</v>
      </c>
      <c r="AA90">
        <v>40.883637999999998</v>
      </c>
      <c r="AB90">
        <v>25.549878</v>
      </c>
      <c r="AC90">
        <v>28.190923999999999</v>
      </c>
      <c r="AD90">
        <v>35.493949000000001</v>
      </c>
      <c r="AE90">
        <v>47.953459000000002</v>
      </c>
      <c r="AF90">
        <v>27.736180000000001</v>
      </c>
      <c r="AG90">
        <v>37.812539999999998</v>
      </c>
      <c r="AH90">
        <v>136.13503800000001</v>
      </c>
      <c r="AI90">
        <v>13.58291</v>
      </c>
      <c r="AJ90">
        <v>0</v>
      </c>
      <c r="AK90">
        <v>0</v>
      </c>
      <c r="AL90">
        <v>61.992699999999999</v>
      </c>
      <c r="AM90">
        <v>12.930099999999999</v>
      </c>
      <c r="AN90">
        <v>0.77935600000000005</v>
      </c>
      <c r="AO90">
        <v>27.94764</v>
      </c>
      <c r="AP90">
        <v>3.7277100000000001</v>
      </c>
      <c r="AQ90">
        <v>60.37668</v>
      </c>
      <c r="AR90">
        <v>32.126399999999997</v>
      </c>
      <c r="AS90">
        <v>20.877503999999998</v>
      </c>
      <c r="AT90">
        <v>8.1526560000000003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52.9</v>
      </c>
      <c r="BA90">
        <f t="shared" si="4"/>
        <v>2411.4086970000003</v>
      </c>
      <c r="BD90">
        <v>8.15</v>
      </c>
      <c r="BE90">
        <v>3.47</v>
      </c>
      <c r="BF90">
        <v>0.77</v>
      </c>
      <c r="BG90">
        <v>1.87</v>
      </c>
      <c r="BH90">
        <v>5.0999999999999996</v>
      </c>
      <c r="BI90">
        <v>4.55</v>
      </c>
      <c r="BJ90">
        <v>2.73</v>
      </c>
      <c r="BK90">
        <v>2.48</v>
      </c>
      <c r="BL90">
        <v>0.79</v>
      </c>
      <c r="BM90">
        <v>0</v>
      </c>
      <c r="BN90">
        <v>0.48</v>
      </c>
      <c r="BO90">
        <v>13.36</v>
      </c>
      <c r="BP90">
        <v>3.62</v>
      </c>
      <c r="BQ90">
        <v>4.1500000000000004</v>
      </c>
      <c r="BR90">
        <v>0.99</v>
      </c>
      <c r="BS90">
        <v>0.39</v>
      </c>
      <c r="BT90">
        <v>0</v>
      </c>
      <c r="BU90">
        <v>0</v>
      </c>
      <c r="BV90">
        <v>0</v>
      </c>
      <c r="BW90">
        <f t="shared" si="5"/>
        <v>52.9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183.076054</v>
      </c>
      <c r="L91">
        <v>590.63338799999997</v>
      </c>
      <c r="M91">
        <v>44.62</v>
      </c>
      <c r="N91">
        <v>114.58125</v>
      </c>
      <c r="O91">
        <v>119.955656</v>
      </c>
      <c r="P91">
        <v>135.13069999999999</v>
      </c>
      <c r="Q91">
        <v>21.167155999999999</v>
      </c>
      <c r="R91">
        <v>41.118397000000002</v>
      </c>
      <c r="S91">
        <v>25.598396999999999</v>
      </c>
      <c r="T91">
        <v>0</v>
      </c>
      <c r="U91">
        <v>338.50574999999998</v>
      </c>
      <c r="V91">
        <v>14.323950999999999</v>
      </c>
      <c r="W91">
        <v>24.238569999999999</v>
      </c>
      <c r="X91">
        <v>89.633056999999994</v>
      </c>
      <c r="Y91">
        <v>0</v>
      </c>
      <c r="Z91">
        <v>19.071558</v>
      </c>
      <c r="AA91">
        <v>40.883637999999998</v>
      </c>
      <c r="AB91">
        <v>38.324815999999998</v>
      </c>
      <c r="AC91">
        <v>28.190923999999999</v>
      </c>
      <c r="AD91">
        <v>35.493949000000001</v>
      </c>
      <c r="AE91">
        <v>50.527106000000003</v>
      </c>
      <c r="AF91">
        <v>29.266452000000001</v>
      </c>
      <c r="AG91">
        <v>37.812539999999998</v>
      </c>
      <c r="AH91">
        <v>136.13503800000001</v>
      </c>
      <c r="AI91">
        <v>3.0870250000000001</v>
      </c>
      <c r="AJ91">
        <v>0</v>
      </c>
      <c r="AK91">
        <v>0</v>
      </c>
      <c r="AL91">
        <v>61.992699999999999</v>
      </c>
      <c r="AM91">
        <v>15.360958999999999</v>
      </c>
      <c r="AN91">
        <v>0.77935600000000005</v>
      </c>
      <c r="AO91">
        <v>27.94764</v>
      </c>
      <c r="AP91">
        <v>3.7277100000000001</v>
      </c>
      <c r="AQ91">
        <v>60.37668</v>
      </c>
      <c r="AR91">
        <v>32.126399999999997</v>
      </c>
      <c r="AS91">
        <v>20.877503999999998</v>
      </c>
      <c r="AT91">
        <v>8.7920800000000003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53.129999999999995</v>
      </c>
      <c r="BA91">
        <f t="shared" si="4"/>
        <v>2446.4864010000001</v>
      </c>
      <c r="BD91">
        <v>7.79</v>
      </c>
      <c r="BE91">
        <v>3.47</v>
      </c>
      <c r="BF91">
        <v>0.77</v>
      </c>
      <c r="BG91">
        <v>1.92</v>
      </c>
      <c r="BH91">
        <v>5.0999999999999996</v>
      </c>
      <c r="BI91">
        <v>4.6399999999999997</v>
      </c>
      <c r="BJ91">
        <v>2.73</v>
      </c>
      <c r="BK91">
        <v>2.48</v>
      </c>
      <c r="BL91">
        <v>0.79</v>
      </c>
      <c r="BM91">
        <v>0</v>
      </c>
      <c r="BN91">
        <v>0.48</v>
      </c>
      <c r="BO91">
        <v>13.68</v>
      </c>
      <c r="BP91">
        <v>3.62</v>
      </c>
      <c r="BQ91">
        <v>4.28</v>
      </c>
      <c r="BR91">
        <v>0.99</v>
      </c>
      <c r="BS91">
        <v>0.39</v>
      </c>
      <c r="BT91">
        <v>0</v>
      </c>
      <c r="BU91">
        <v>0</v>
      </c>
      <c r="BV91">
        <v>0</v>
      </c>
      <c r="BW91">
        <f t="shared" si="5"/>
        <v>53.129999999999995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183.076054</v>
      </c>
      <c r="L92">
        <v>590.63338799999997</v>
      </c>
      <c r="M92">
        <v>44.62</v>
      </c>
      <c r="N92">
        <v>114.58125</v>
      </c>
      <c r="O92">
        <v>119.955656</v>
      </c>
      <c r="P92">
        <v>135.13069999999999</v>
      </c>
      <c r="Q92">
        <v>21.167155999999999</v>
      </c>
      <c r="R92">
        <v>41.118397000000002</v>
      </c>
      <c r="S92">
        <v>25.598396999999999</v>
      </c>
      <c r="T92">
        <v>0</v>
      </c>
      <c r="U92">
        <v>338.50574999999998</v>
      </c>
      <c r="V92">
        <v>16.013263999999999</v>
      </c>
      <c r="W92">
        <v>24.238569999999999</v>
      </c>
      <c r="X92">
        <v>89.633056999999994</v>
      </c>
      <c r="Y92">
        <v>0</v>
      </c>
      <c r="Z92">
        <v>19.071558</v>
      </c>
      <c r="AA92">
        <v>40.883637999999998</v>
      </c>
      <c r="AB92">
        <v>38.324815999999998</v>
      </c>
      <c r="AC92">
        <v>28.190923999999999</v>
      </c>
      <c r="AD92">
        <v>35.493949000000001</v>
      </c>
      <c r="AE92">
        <v>50.527106000000003</v>
      </c>
      <c r="AF92">
        <v>29.266452000000001</v>
      </c>
      <c r="AG92">
        <v>37.812539999999998</v>
      </c>
      <c r="AH92">
        <v>136.13503800000001</v>
      </c>
      <c r="AI92">
        <v>3.0870250000000001</v>
      </c>
      <c r="AJ92">
        <v>0</v>
      </c>
      <c r="AK92">
        <v>0</v>
      </c>
      <c r="AL92">
        <v>61.992699999999999</v>
      </c>
      <c r="AM92">
        <v>15.360958999999999</v>
      </c>
      <c r="AN92">
        <v>0.77935600000000005</v>
      </c>
      <c r="AO92">
        <v>27.94764</v>
      </c>
      <c r="AP92">
        <v>3.7277100000000001</v>
      </c>
      <c r="AQ92">
        <v>60.37668</v>
      </c>
      <c r="AR92">
        <v>32.126399999999997</v>
      </c>
      <c r="AS92">
        <v>20.877503999999998</v>
      </c>
      <c r="AT92">
        <v>8.7920800000000003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53.129999999999995</v>
      </c>
      <c r="BA92">
        <f t="shared" si="4"/>
        <v>2448.175714</v>
      </c>
      <c r="BD92">
        <v>7.79</v>
      </c>
      <c r="BE92">
        <v>3.47</v>
      </c>
      <c r="BF92">
        <v>0.77</v>
      </c>
      <c r="BG92">
        <v>1.92</v>
      </c>
      <c r="BH92">
        <v>5.0999999999999996</v>
      </c>
      <c r="BI92">
        <v>4.6399999999999997</v>
      </c>
      <c r="BJ92">
        <v>2.73</v>
      </c>
      <c r="BK92">
        <v>2.48</v>
      </c>
      <c r="BL92">
        <v>0.79</v>
      </c>
      <c r="BM92">
        <v>0</v>
      </c>
      <c r="BN92">
        <v>0.48</v>
      </c>
      <c r="BO92">
        <v>13.68</v>
      </c>
      <c r="BP92">
        <v>3.62</v>
      </c>
      <c r="BQ92">
        <v>4.28</v>
      </c>
      <c r="BR92">
        <v>0.99</v>
      </c>
      <c r="BS92">
        <v>0.39</v>
      </c>
      <c r="BT92">
        <v>0</v>
      </c>
      <c r="BU92">
        <v>0</v>
      </c>
      <c r="BV92">
        <v>0</v>
      </c>
      <c r="BW92">
        <f t="shared" si="5"/>
        <v>53.129999999999995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183.076054</v>
      </c>
      <c r="L93">
        <v>590.63338799999997</v>
      </c>
      <c r="M93">
        <v>44.62</v>
      </c>
      <c r="N93">
        <v>114.58125</v>
      </c>
      <c r="O93">
        <v>119.955656</v>
      </c>
      <c r="P93">
        <v>135.13069999999999</v>
      </c>
      <c r="Q93">
        <v>18.891117000000001</v>
      </c>
      <c r="R93">
        <v>35.52431</v>
      </c>
      <c r="S93">
        <v>22.00639</v>
      </c>
      <c r="T93">
        <v>0</v>
      </c>
      <c r="U93">
        <v>338.50574999999998</v>
      </c>
      <c r="V93">
        <v>14.999302999999999</v>
      </c>
      <c r="W93">
        <v>28.090229999999998</v>
      </c>
      <c r="X93">
        <v>86.163280999999998</v>
      </c>
      <c r="Y93">
        <v>0</v>
      </c>
      <c r="Z93">
        <v>12.714371999999999</v>
      </c>
      <c r="AA93">
        <v>40.883637999999998</v>
      </c>
      <c r="AB93">
        <v>38.324815999999998</v>
      </c>
      <c r="AC93">
        <v>28.190923999999999</v>
      </c>
      <c r="AD93">
        <v>35.493949000000001</v>
      </c>
      <c r="AE93">
        <v>50.527106000000003</v>
      </c>
      <c r="AF93">
        <v>29.266452000000001</v>
      </c>
      <c r="AG93">
        <v>37.812539999999998</v>
      </c>
      <c r="AH93">
        <v>136.13503800000001</v>
      </c>
      <c r="AI93">
        <v>3.0870250000000001</v>
      </c>
      <c r="AJ93">
        <v>0</v>
      </c>
      <c r="AK93">
        <v>0</v>
      </c>
      <c r="AL93">
        <v>61.992699999999999</v>
      </c>
      <c r="AM93">
        <v>15.360958999999999</v>
      </c>
      <c r="AN93">
        <v>0.77935600000000005</v>
      </c>
      <c r="AO93">
        <v>27.94764</v>
      </c>
      <c r="AP93">
        <v>3.7277100000000001</v>
      </c>
      <c r="AQ93">
        <v>60.37668</v>
      </c>
      <c r="AR93">
        <v>32.126399999999997</v>
      </c>
      <c r="AS93">
        <v>20.877503999999998</v>
      </c>
      <c r="AT93">
        <v>8.7920800000000003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53.129999999999995</v>
      </c>
      <c r="BA93">
        <f t="shared" si="4"/>
        <v>2429.724318</v>
      </c>
      <c r="BD93">
        <v>7.79</v>
      </c>
      <c r="BE93">
        <v>3.47</v>
      </c>
      <c r="BF93">
        <v>0.77</v>
      </c>
      <c r="BG93">
        <v>1.92</v>
      </c>
      <c r="BH93">
        <v>5.0999999999999996</v>
      </c>
      <c r="BI93">
        <v>4.6399999999999997</v>
      </c>
      <c r="BJ93">
        <v>2.73</v>
      </c>
      <c r="BK93">
        <v>2.48</v>
      </c>
      <c r="BL93">
        <v>0.79</v>
      </c>
      <c r="BM93">
        <v>0</v>
      </c>
      <c r="BN93">
        <v>0.48</v>
      </c>
      <c r="BO93">
        <v>13.68</v>
      </c>
      <c r="BP93">
        <v>3.62</v>
      </c>
      <c r="BQ93">
        <v>4.28</v>
      </c>
      <c r="BR93">
        <v>0.99</v>
      </c>
      <c r="BS93">
        <v>0.39</v>
      </c>
      <c r="BT93">
        <v>0</v>
      </c>
      <c r="BU93">
        <v>0</v>
      </c>
      <c r="BV93">
        <v>0</v>
      </c>
      <c r="BW93">
        <f t="shared" si="5"/>
        <v>53.129999999999995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183.076054</v>
      </c>
      <c r="L94">
        <v>590.63338799999997</v>
      </c>
      <c r="M94">
        <v>44.62</v>
      </c>
      <c r="N94">
        <v>114.58125</v>
      </c>
      <c r="O94">
        <v>119.955656</v>
      </c>
      <c r="P94">
        <v>135.13069999999999</v>
      </c>
      <c r="Q94">
        <v>17.733356000000001</v>
      </c>
      <c r="R94">
        <v>35.52431</v>
      </c>
      <c r="S94">
        <v>22.00639</v>
      </c>
      <c r="T94">
        <v>0</v>
      </c>
      <c r="U94">
        <v>338.50574999999998</v>
      </c>
      <c r="V94">
        <v>14.999302999999999</v>
      </c>
      <c r="W94">
        <v>28.090229999999998</v>
      </c>
      <c r="X94">
        <v>86.163280999999998</v>
      </c>
      <c r="Y94">
        <v>0</v>
      </c>
      <c r="Z94">
        <v>12.714371999999999</v>
      </c>
      <c r="AA94">
        <v>40.883637999999998</v>
      </c>
      <c r="AB94">
        <v>38.324815999999998</v>
      </c>
      <c r="AC94">
        <v>28.190923999999999</v>
      </c>
      <c r="AD94">
        <v>35.493949000000001</v>
      </c>
      <c r="AE94">
        <v>50.527106000000003</v>
      </c>
      <c r="AF94">
        <v>29.266452000000001</v>
      </c>
      <c r="AG94">
        <v>37.812539999999998</v>
      </c>
      <c r="AH94">
        <v>136.13503800000001</v>
      </c>
      <c r="AI94">
        <v>3.0870250000000001</v>
      </c>
      <c r="AJ94">
        <v>0</v>
      </c>
      <c r="AK94">
        <v>0</v>
      </c>
      <c r="AL94">
        <v>61.992699999999999</v>
      </c>
      <c r="AM94">
        <v>15.360958999999999</v>
      </c>
      <c r="AN94">
        <v>0.77935600000000005</v>
      </c>
      <c r="AO94">
        <v>27.94764</v>
      </c>
      <c r="AP94">
        <v>3.7277100000000001</v>
      </c>
      <c r="AQ94">
        <v>60.37668</v>
      </c>
      <c r="AR94">
        <v>32.126399999999997</v>
      </c>
      <c r="AS94">
        <v>20.877503999999998</v>
      </c>
      <c r="AT94">
        <v>8.7920800000000003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53.129999999999995</v>
      </c>
      <c r="BA94">
        <f t="shared" si="4"/>
        <v>2428.5665570000001</v>
      </c>
      <c r="BD94">
        <v>7.79</v>
      </c>
      <c r="BE94">
        <v>3.47</v>
      </c>
      <c r="BF94">
        <v>0.77</v>
      </c>
      <c r="BG94">
        <v>1.92</v>
      </c>
      <c r="BH94">
        <v>5.0999999999999996</v>
      </c>
      <c r="BI94">
        <v>4.6399999999999997</v>
      </c>
      <c r="BJ94">
        <v>2.73</v>
      </c>
      <c r="BK94">
        <v>2.48</v>
      </c>
      <c r="BL94">
        <v>0.79</v>
      </c>
      <c r="BM94">
        <v>0</v>
      </c>
      <c r="BN94">
        <v>0.48</v>
      </c>
      <c r="BO94">
        <v>13.68</v>
      </c>
      <c r="BP94">
        <v>3.62</v>
      </c>
      <c r="BQ94">
        <v>4.28</v>
      </c>
      <c r="BR94">
        <v>0.99</v>
      </c>
      <c r="BS94">
        <v>0.39</v>
      </c>
      <c r="BT94">
        <v>0</v>
      </c>
      <c r="BU94">
        <v>0</v>
      </c>
      <c r="BV94">
        <v>0</v>
      </c>
      <c r="BW94">
        <f t="shared" si="5"/>
        <v>53.129999999999995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183.076054</v>
      </c>
      <c r="L95">
        <v>590.63338799999997</v>
      </c>
      <c r="M95">
        <v>44.62</v>
      </c>
      <c r="N95">
        <v>114.58125</v>
      </c>
      <c r="O95">
        <v>119.955656</v>
      </c>
      <c r="P95">
        <v>135.13069999999999</v>
      </c>
      <c r="Q95">
        <v>17.733356000000001</v>
      </c>
      <c r="R95">
        <v>35.52431</v>
      </c>
      <c r="S95">
        <v>22.00639</v>
      </c>
      <c r="T95">
        <v>0</v>
      </c>
      <c r="U95">
        <v>338.50574999999998</v>
      </c>
      <c r="V95">
        <v>14.999302999999999</v>
      </c>
      <c r="W95">
        <v>28.090229999999998</v>
      </c>
      <c r="X95">
        <v>63.747188000000001</v>
      </c>
      <c r="Y95">
        <v>0</v>
      </c>
      <c r="Z95">
        <v>6.3571859999999996</v>
      </c>
      <c r="AA95">
        <v>40.883637999999998</v>
      </c>
      <c r="AB95">
        <v>25.446437</v>
      </c>
      <c r="AC95">
        <v>18.775010000000002</v>
      </c>
      <c r="AD95">
        <v>35.493949000000001</v>
      </c>
      <c r="AE95">
        <v>47.953459000000002</v>
      </c>
      <c r="AF95">
        <v>27.736180000000001</v>
      </c>
      <c r="AG95">
        <v>37.812539999999998</v>
      </c>
      <c r="AH95">
        <v>136.13503800000001</v>
      </c>
      <c r="AI95">
        <v>13.58291</v>
      </c>
      <c r="AJ95">
        <v>0</v>
      </c>
      <c r="AK95">
        <v>0</v>
      </c>
      <c r="AL95">
        <v>61.992699999999999</v>
      </c>
      <c r="AM95">
        <v>12.930099999999999</v>
      </c>
      <c r="AN95">
        <v>0.77935600000000005</v>
      </c>
      <c r="AO95">
        <v>27.94764</v>
      </c>
      <c r="AP95">
        <v>7.4554200000000002</v>
      </c>
      <c r="AQ95">
        <v>60.37668</v>
      </c>
      <c r="AR95">
        <v>27.842880000000001</v>
      </c>
      <c r="AS95">
        <v>20.877503999999998</v>
      </c>
      <c r="AT95">
        <v>8.7920800000000003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53.129999999999995</v>
      </c>
      <c r="BA95">
        <f t="shared" si="4"/>
        <v>2380.904282</v>
      </c>
      <c r="BD95">
        <v>7.79</v>
      </c>
      <c r="BE95">
        <v>3.47</v>
      </c>
      <c r="BF95">
        <v>0.77</v>
      </c>
      <c r="BG95">
        <v>1.92</v>
      </c>
      <c r="BH95">
        <v>5.0999999999999996</v>
      </c>
      <c r="BI95">
        <v>4.6399999999999997</v>
      </c>
      <c r="BJ95">
        <v>2.73</v>
      </c>
      <c r="BK95">
        <v>2.48</v>
      </c>
      <c r="BL95">
        <v>0.79</v>
      </c>
      <c r="BM95">
        <v>0</v>
      </c>
      <c r="BN95">
        <v>0.48</v>
      </c>
      <c r="BO95">
        <v>13.68</v>
      </c>
      <c r="BP95">
        <v>3.62</v>
      </c>
      <c r="BQ95">
        <v>4.28</v>
      </c>
      <c r="BR95">
        <v>0.99</v>
      </c>
      <c r="BS95">
        <v>0.39</v>
      </c>
      <c r="BT95">
        <v>0</v>
      </c>
      <c r="BU95">
        <v>0</v>
      </c>
      <c r="BV95">
        <v>0</v>
      </c>
      <c r="BW95">
        <f t="shared" si="5"/>
        <v>53.129999999999995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183.076054</v>
      </c>
      <c r="L96">
        <v>590.63338799999997</v>
      </c>
      <c r="M96">
        <v>44.62</v>
      </c>
      <c r="N96">
        <v>114.58125</v>
      </c>
      <c r="O96">
        <v>119.955656</v>
      </c>
      <c r="P96">
        <v>135.13069999999999</v>
      </c>
      <c r="Q96">
        <v>17.733356000000001</v>
      </c>
      <c r="R96">
        <v>35.52431</v>
      </c>
      <c r="S96">
        <v>22.00639</v>
      </c>
      <c r="T96">
        <v>0</v>
      </c>
      <c r="U96">
        <v>338.50574999999998</v>
      </c>
      <c r="V96">
        <v>14.999302999999999</v>
      </c>
      <c r="W96">
        <v>28.090229999999998</v>
      </c>
      <c r="X96">
        <v>63.747188000000001</v>
      </c>
      <c r="Y96">
        <v>0</v>
      </c>
      <c r="Z96">
        <v>6.3571859999999996</v>
      </c>
      <c r="AA96">
        <v>40.883637999999998</v>
      </c>
      <c r="AB96">
        <v>25.446437</v>
      </c>
      <c r="AC96">
        <v>18.775010000000002</v>
      </c>
      <c r="AD96">
        <v>35.493949000000001</v>
      </c>
      <c r="AE96">
        <v>47.953459000000002</v>
      </c>
      <c r="AF96">
        <v>27.736180000000001</v>
      </c>
      <c r="AG96">
        <v>37.812539999999998</v>
      </c>
      <c r="AH96">
        <v>136.13503800000001</v>
      </c>
      <c r="AI96">
        <v>13.58291</v>
      </c>
      <c r="AJ96">
        <v>0</v>
      </c>
      <c r="AK96">
        <v>0</v>
      </c>
      <c r="AL96">
        <v>61.992699999999999</v>
      </c>
      <c r="AM96">
        <v>0</v>
      </c>
      <c r="AN96">
        <v>0.77935600000000005</v>
      </c>
      <c r="AO96">
        <v>27.94764</v>
      </c>
      <c r="AP96">
        <v>7.4554200000000002</v>
      </c>
      <c r="AQ96">
        <v>60.37668</v>
      </c>
      <c r="AR96">
        <v>27.842880000000001</v>
      </c>
      <c r="AS96">
        <v>20.877503999999998</v>
      </c>
      <c r="AT96">
        <v>8.7920800000000003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52.959999999999994</v>
      </c>
      <c r="BA96">
        <f t="shared" si="4"/>
        <v>2367.8041819999999</v>
      </c>
      <c r="BD96">
        <v>7.79</v>
      </c>
      <c r="BE96">
        <v>3.47</v>
      </c>
      <c r="BF96">
        <v>0.77</v>
      </c>
      <c r="BG96">
        <v>1.92</v>
      </c>
      <c r="BH96">
        <v>5.0999999999999996</v>
      </c>
      <c r="BI96">
        <v>4.6399999999999997</v>
      </c>
      <c r="BJ96">
        <v>2.56</v>
      </c>
      <c r="BK96">
        <v>2.48</v>
      </c>
      <c r="BL96">
        <v>0.79</v>
      </c>
      <c r="BM96">
        <v>0</v>
      </c>
      <c r="BN96">
        <v>0.48</v>
      </c>
      <c r="BO96">
        <v>13.68</v>
      </c>
      <c r="BP96">
        <v>3.62</v>
      </c>
      <c r="BQ96">
        <v>4.28</v>
      </c>
      <c r="BR96">
        <v>0.99</v>
      </c>
      <c r="BS96">
        <v>0.39</v>
      </c>
      <c r="BT96">
        <v>0</v>
      </c>
      <c r="BU96">
        <v>0</v>
      </c>
      <c r="BV96">
        <v>0</v>
      </c>
      <c r="BW96">
        <f t="shared" si="5"/>
        <v>52.959999999999994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183.076054</v>
      </c>
      <c r="L97">
        <v>590.63338799999997</v>
      </c>
      <c r="M97">
        <v>44.62</v>
      </c>
      <c r="N97">
        <v>114.58125</v>
      </c>
      <c r="O97">
        <v>119.955656</v>
      </c>
      <c r="P97">
        <v>135.13069999999999</v>
      </c>
      <c r="Q97">
        <v>17.733356000000001</v>
      </c>
      <c r="R97">
        <v>35.52431</v>
      </c>
      <c r="S97">
        <v>22.00639</v>
      </c>
      <c r="T97">
        <v>0</v>
      </c>
      <c r="U97">
        <v>338.50574999999998</v>
      </c>
      <c r="V97">
        <v>14.999302999999999</v>
      </c>
      <c r="W97">
        <v>28.090229999999998</v>
      </c>
      <c r="X97">
        <v>115.22811900000001</v>
      </c>
      <c r="Y97">
        <v>0</v>
      </c>
      <c r="Z97">
        <v>6.3571859999999996</v>
      </c>
      <c r="AA97">
        <v>40.883637999999998</v>
      </c>
      <c r="AB97">
        <v>25.446437</v>
      </c>
      <c r="AC97">
        <v>18.775010000000002</v>
      </c>
      <c r="AD97">
        <v>35.493949000000001</v>
      </c>
      <c r="AE97">
        <v>47.953459000000002</v>
      </c>
      <c r="AF97">
        <v>27.736180000000001</v>
      </c>
      <c r="AG97">
        <v>37.812539999999998</v>
      </c>
      <c r="AH97">
        <v>136.13503800000001</v>
      </c>
      <c r="AI97">
        <v>13.58291</v>
      </c>
      <c r="AJ97">
        <v>0</v>
      </c>
      <c r="AK97">
        <v>0</v>
      </c>
      <c r="AL97">
        <v>61.992699999999999</v>
      </c>
      <c r="AM97">
        <v>0</v>
      </c>
      <c r="AN97">
        <v>0.77935600000000005</v>
      </c>
      <c r="AO97">
        <v>27.94764</v>
      </c>
      <c r="AP97">
        <v>7.4554200000000002</v>
      </c>
      <c r="AQ97">
        <v>60.37668</v>
      </c>
      <c r="AR97">
        <v>27.842880000000001</v>
      </c>
      <c r="AS97">
        <v>20.877503999999998</v>
      </c>
      <c r="AT97">
        <v>8.7920800000000003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52.48</v>
      </c>
      <c r="BA97">
        <f t="shared" si="4"/>
        <v>2418.8051129999999</v>
      </c>
      <c r="BD97">
        <v>7.79</v>
      </c>
      <c r="BE97">
        <v>3.47</v>
      </c>
      <c r="BF97">
        <v>0.77</v>
      </c>
      <c r="BG97">
        <v>1.92</v>
      </c>
      <c r="BH97">
        <v>5.0999999999999996</v>
      </c>
      <c r="BI97">
        <v>4.6399999999999997</v>
      </c>
      <c r="BJ97">
        <v>2.08</v>
      </c>
      <c r="BK97">
        <v>2.48</v>
      </c>
      <c r="BL97">
        <v>0.79</v>
      </c>
      <c r="BM97">
        <v>0</v>
      </c>
      <c r="BN97">
        <v>0.48</v>
      </c>
      <c r="BO97">
        <v>13.68</v>
      </c>
      <c r="BP97">
        <v>3.62</v>
      </c>
      <c r="BQ97">
        <v>4.28</v>
      </c>
      <c r="BR97">
        <v>0.99</v>
      </c>
      <c r="BS97">
        <v>0.39</v>
      </c>
      <c r="BT97">
        <v>0</v>
      </c>
      <c r="BU97">
        <v>0</v>
      </c>
      <c r="BV97">
        <v>0</v>
      </c>
      <c r="BW97">
        <f t="shared" si="5"/>
        <v>52.48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183.076054</v>
      </c>
      <c r="L98">
        <v>590.63338799999997</v>
      </c>
      <c r="M98">
        <v>44.62</v>
      </c>
      <c r="N98">
        <v>114.58125</v>
      </c>
      <c r="O98">
        <v>119.955656</v>
      </c>
      <c r="P98">
        <v>135.13069999999999</v>
      </c>
      <c r="Q98">
        <v>17.733356000000001</v>
      </c>
      <c r="R98">
        <v>35.52431</v>
      </c>
      <c r="S98">
        <v>22.00639</v>
      </c>
      <c r="T98">
        <v>0</v>
      </c>
      <c r="U98">
        <v>338.50574999999998</v>
      </c>
      <c r="V98">
        <v>14.999302999999999</v>
      </c>
      <c r="W98">
        <v>28.090229999999998</v>
      </c>
      <c r="X98">
        <v>115.22811900000001</v>
      </c>
      <c r="Y98">
        <v>0</v>
      </c>
      <c r="Z98">
        <v>6.3571859999999996</v>
      </c>
      <c r="AA98">
        <v>40.883637999999998</v>
      </c>
      <c r="AB98">
        <v>25.446437</v>
      </c>
      <c r="AC98">
        <v>18.775010000000002</v>
      </c>
      <c r="AD98">
        <v>35.493949000000001</v>
      </c>
      <c r="AE98">
        <v>47.953459000000002</v>
      </c>
      <c r="AF98">
        <v>27.736180000000001</v>
      </c>
      <c r="AG98">
        <v>37.812539999999998</v>
      </c>
      <c r="AH98">
        <v>136.13503800000001</v>
      </c>
      <c r="AI98">
        <v>13.58291</v>
      </c>
      <c r="AJ98">
        <v>0</v>
      </c>
      <c r="AK98">
        <v>0</v>
      </c>
      <c r="AL98">
        <v>61.992699999999999</v>
      </c>
      <c r="AM98">
        <v>0</v>
      </c>
      <c r="AN98">
        <v>0.77935600000000005</v>
      </c>
      <c r="AO98">
        <v>27.94764</v>
      </c>
      <c r="AP98">
        <v>7.4554200000000002</v>
      </c>
      <c r="AQ98">
        <v>60.37668</v>
      </c>
      <c r="AR98">
        <v>27.842880000000001</v>
      </c>
      <c r="AS98">
        <v>20.877503999999998</v>
      </c>
      <c r="AT98">
        <v>8.7920800000000003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52.019999999999996</v>
      </c>
      <c r="BA98">
        <f t="shared" si="4"/>
        <v>2418.3451129999999</v>
      </c>
      <c r="BD98">
        <v>7.79</v>
      </c>
      <c r="BE98">
        <v>3.47</v>
      </c>
      <c r="BF98">
        <v>0.77</v>
      </c>
      <c r="BG98">
        <v>1.92</v>
      </c>
      <c r="BH98">
        <v>5.0999999999999996</v>
      </c>
      <c r="BI98">
        <v>4.6399999999999997</v>
      </c>
      <c r="BJ98">
        <v>1.62</v>
      </c>
      <c r="BK98">
        <v>2.48</v>
      </c>
      <c r="BL98">
        <v>0.79</v>
      </c>
      <c r="BM98">
        <v>0</v>
      </c>
      <c r="BN98">
        <v>0.48</v>
      </c>
      <c r="BO98">
        <v>13.68</v>
      </c>
      <c r="BP98">
        <v>3.62</v>
      </c>
      <c r="BQ98">
        <v>4.28</v>
      </c>
      <c r="BR98">
        <v>0.99</v>
      </c>
      <c r="BS98">
        <v>0.39</v>
      </c>
      <c r="BT98">
        <v>0</v>
      </c>
      <c r="BU98">
        <v>0</v>
      </c>
      <c r="BV98">
        <v>0</v>
      </c>
      <c r="BW98">
        <f t="shared" si="5"/>
        <v>52.019999999999996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3.1806646417499973</v>
      </c>
      <c r="L99">
        <f t="shared" si="6"/>
        <v>10.254991332500008</v>
      </c>
      <c r="M99">
        <f t="shared" si="6"/>
        <v>1.0708799999999981</v>
      </c>
      <c r="N99">
        <f t="shared" si="6"/>
        <v>2.7499499999999979</v>
      </c>
      <c r="O99">
        <f t="shared" si="6"/>
        <v>2.8789357440000019</v>
      </c>
      <c r="P99">
        <f t="shared" si="6"/>
        <v>3.2399600499999961</v>
      </c>
      <c r="Q99">
        <f t="shared" si="6"/>
        <v>0.31911356574999977</v>
      </c>
      <c r="R99">
        <f t="shared" si="6"/>
        <v>0.67481875975000039</v>
      </c>
      <c r="S99">
        <f t="shared" si="6"/>
        <v>0.42301676999999982</v>
      </c>
      <c r="T99">
        <f t="shared" si="6"/>
        <v>0</v>
      </c>
      <c r="U99">
        <f t="shared" si="6"/>
        <v>8.0852894999999965</v>
      </c>
      <c r="V99">
        <f t="shared" si="6"/>
        <v>0.31265857425000043</v>
      </c>
      <c r="W99">
        <f t="shared" si="6"/>
        <v>0.50207684775000005</v>
      </c>
      <c r="X99">
        <f t="shared" si="6"/>
        <v>2.2189829449999974</v>
      </c>
      <c r="Y99">
        <f t="shared" si="6"/>
        <v>0</v>
      </c>
      <c r="Z99">
        <f t="shared" si="6"/>
        <v>0.17909061500000012</v>
      </c>
      <c r="AA99">
        <f t="shared" si="6"/>
        <v>0.39847523625000014</v>
      </c>
      <c r="AB99">
        <f t="shared" si="6"/>
        <v>0.55166272024999974</v>
      </c>
      <c r="AC99">
        <f t="shared" si="6"/>
        <v>0.42255136100000029</v>
      </c>
      <c r="AD99">
        <f t="shared" si="6"/>
        <v>0.85093219600000047</v>
      </c>
      <c r="AE99">
        <f t="shared" si="6"/>
        <v>1.1586039569999989</v>
      </c>
      <c r="AF99">
        <f t="shared" si="6"/>
        <v>0.67025913600000009</v>
      </c>
      <c r="AG99">
        <f t="shared" si="6"/>
        <v>0.90750095999999836</v>
      </c>
      <c r="AH99">
        <f t="shared" si="6"/>
        <v>2.9348950500000006</v>
      </c>
      <c r="AI99">
        <f t="shared" si="6"/>
        <v>0.28517936950000011</v>
      </c>
      <c r="AJ99">
        <f t="shared" si="6"/>
        <v>0</v>
      </c>
      <c r="AK99">
        <f t="shared" si="6"/>
        <v>0</v>
      </c>
      <c r="AL99">
        <f t="shared" si="6"/>
        <v>1.5636249649999996</v>
      </c>
      <c r="AM99">
        <f t="shared" si="6"/>
        <v>7.756120549999998E-2</v>
      </c>
      <c r="AN99">
        <f t="shared" si="6"/>
        <v>1.8704544000000024E-2</v>
      </c>
      <c r="AO99">
        <f t="shared" si="6"/>
        <v>0.67502105999999906</v>
      </c>
      <c r="AP99">
        <f t="shared" si="6"/>
        <v>8.6420743500000036E-2</v>
      </c>
      <c r="AQ99">
        <f t="shared" si="6"/>
        <v>1.2906432000000014</v>
      </c>
      <c r="AR99">
        <f t="shared" si="6"/>
        <v>0.73944264000000026</v>
      </c>
      <c r="AS99">
        <f t="shared" si="6"/>
        <v>0.53707379100000074</v>
      </c>
      <c r="AT99">
        <f t="shared" si="6"/>
        <v>0.18831036800000012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1.4117400000000004</v>
      </c>
      <c r="BA99">
        <f t="shared" si="4"/>
        <v>50.85903184875</v>
      </c>
      <c r="BD99">
        <f t="shared" ref="BD99:BW99" si="7">SUM(BD3:BD98)/4000</f>
        <v>0.29075499999999999</v>
      </c>
      <c r="BE99">
        <f t="shared" si="7"/>
        <v>8.7110000000000118E-2</v>
      </c>
      <c r="BF99">
        <f t="shared" si="7"/>
        <v>2.1934999999999961E-2</v>
      </c>
      <c r="BG99">
        <f t="shared" si="7"/>
        <v>4.5679999999999991E-2</v>
      </c>
      <c r="BH99">
        <f t="shared" si="7"/>
        <v>0.1224000000000002</v>
      </c>
      <c r="BI99">
        <f t="shared" si="7"/>
        <v>0.13147499999999993</v>
      </c>
      <c r="BJ99">
        <f t="shared" si="7"/>
        <v>6.5037499999999901E-2</v>
      </c>
      <c r="BK99">
        <f t="shared" si="7"/>
        <v>6.2772499999999898E-2</v>
      </c>
      <c r="BL99">
        <f t="shared" si="7"/>
        <v>2.3375000000000055E-2</v>
      </c>
      <c r="BM99">
        <f t="shared" si="7"/>
        <v>0</v>
      </c>
      <c r="BN99">
        <f t="shared" si="7"/>
        <v>1.1519999999999983E-2</v>
      </c>
      <c r="BO99">
        <f t="shared" si="7"/>
        <v>0.32799999999999979</v>
      </c>
      <c r="BP99">
        <f t="shared" si="7"/>
        <v>8.6880000000000082E-2</v>
      </c>
      <c r="BQ99">
        <f t="shared" si="7"/>
        <v>0.1016799999999998</v>
      </c>
      <c r="BR99">
        <f t="shared" si="7"/>
        <v>2.3759999999999969E-2</v>
      </c>
      <c r="BS99">
        <f t="shared" si="7"/>
        <v>9.3600000000000107E-3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1.4117400000000004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9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9"/>
      <c r="AS2" s="19"/>
      <c r="AT2" s="168"/>
      <c r="AU2" s="168"/>
      <c r="AV2" s="168"/>
      <c r="AW2" s="168"/>
      <c r="AX2" s="168"/>
      <c r="AY2" s="168"/>
      <c r="AZ2" s="197"/>
      <c r="BA2" s="219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9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9"/>
      <c r="AS2" s="19"/>
      <c r="AT2" s="168"/>
      <c r="AU2" s="168"/>
      <c r="AV2" s="168"/>
      <c r="AW2" s="168"/>
      <c r="AX2" s="168"/>
      <c r="AY2" s="168"/>
      <c r="AZ2" s="197"/>
      <c r="BA2" s="219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44821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2" t="s">
        <v>419</v>
      </c>
      <c r="AA1" s="192" t="s">
        <v>420</v>
      </c>
      <c r="AB1" s="192" t="s">
        <v>421</v>
      </c>
      <c r="AC1" s="108" t="s">
        <v>449</v>
      </c>
      <c r="AD1" s="108" t="s">
        <v>450</v>
      </c>
      <c r="AE1" s="108" t="s">
        <v>451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  <c r="AC2" t="s">
        <v>449</v>
      </c>
      <c r="AD2" t="s">
        <v>450</v>
      </c>
      <c r="AE2" t="s">
        <v>451</v>
      </c>
    </row>
    <row r="3" spans="1:31">
      <c r="A3" t="s">
        <v>45</v>
      </c>
      <c r="B3" s="75">
        <v>183.89</v>
      </c>
      <c r="C3" s="75">
        <v>46.56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70.83</v>
      </c>
      <c r="J3">
        <v>245.41</v>
      </c>
      <c r="K3">
        <v>49.83</v>
      </c>
      <c r="L3">
        <v>10.3</v>
      </c>
      <c r="M3">
        <v>7.25</v>
      </c>
      <c r="N3" s="135">
        <v>0</v>
      </c>
      <c r="O3" s="135">
        <v>0</v>
      </c>
      <c r="P3" s="135">
        <v>0</v>
      </c>
      <c r="Q3">
        <v>9.25</v>
      </c>
      <c r="R3">
        <v>0</v>
      </c>
      <c r="S3">
        <v>0</v>
      </c>
      <c r="T3">
        <v>76.540000000000006</v>
      </c>
      <c r="U3">
        <v>25.51</v>
      </c>
      <c r="V3">
        <v>25.51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14.32</v>
      </c>
      <c r="AD3">
        <v>46.17</v>
      </c>
      <c r="AE3">
        <v>46.17</v>
      </c>
    </row>
    <row r="4" spans="1:31">
      <c r="A4" t="s">
        <v>46</v>
      </c>
      <c r="B4" s="75">
        <v>183.89</v>
      </c>
      <c r="C4" s="75">
        <v>46.56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70.83</v>
      </c>
      <c r="J4">
        <v>245.41</v>
      </c>
      <c r="K4">
        <v>49.83</v>
      </c>
      <c r="L4">
        <v>10.3</v>
      </c>
      <c r="M4">
        <v>7.05</v>
      </c>
      <c r="N4" s="135">
        <v>0</v>
      </c>
      <c r="O4" s="135">
        <v>0</v>
      </c>
      <c r="P4" s="135">
        <v>0</v>
      </c>
      <c r="Q4">
        <v>9.25</v>
      </c>
      <c r="R4">
        <v>0</v>
      </c>
      <c r="S4">
        <v>0</v>
      </c>
      <c r="T4">
        <v>76.73</v>
      </c>
      <c r="U4">
        <v>25.58</v>
      </c>
      <c r="V4">
        <v>25.57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14.33</v>
      </c>
      <c r="AD4">
        <v>46.08</v>
      </c>
      <c r="AE4">
        <v>46.08</v>
      </c>
    </row>
    <row r="5" spans="1:31">
      <c r="A5" t="s">
        <v>47</v>
      </c>
      <c r="B5" s="75">
        <v>183.89</v>
      </c>
      <c r="C5" s="75">
        <v>46.56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70.83</v>
      </c>
      <c r="J5">
        <v>245.41</v>
      </c>
      <c r="K5">
        <v>49.83</v>
      </c>
      <c r="L5">
        <v>10.3</v>
      </c>
      <c r="M5">
        <v>7.2</v>
      </c>
      <c r="N5" s="135">
        <v>0</v>
      </c>
      <c r="O5" s="135">
        <v>0</v>
      </c>
      <c r="P5" s="135">
        <v>0</v>
      </c>
      <c r="Q5">
        <v>9.25</v>
      </c>
      <c r="R5">
        <v>0</v>
      </c>
      <c r="S5">
        <v>0</v>
      </c>
      <c r="T5">
        <v>76.599999999999994</v>
      </c>
      <c r="U5">
        <v>25.53</v>
      </c>
      <c r="V5">
        <v>25.54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14.27</v>
      </c>
      <c r="AD5">
        <v>45.95</v>
      </c>
      <c r="AE5">
        <v>45.95</v>
      </c>
    </row>
    <row r="6" spans="1:31">
      <c r="A6" t="s">
        <v>48</v>
      </c>
      <c r="B6" s="75">
        <v>183.89</v>
      </c>
      <c r="C6" s="75">
        <v>46.56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70.83</v>
      </c>
      <c r="J6">
        <v>245.41</v>
      </c>
      <c r="K6">
        <v>49.83</v>
      </c>
      <c r="L6">
        <v>10.3</v>
      </c>
      <c r="M6">
        <v>7.15</v>
      </c>
      <c r="N6" s="135">
        <v>0</v>
      </c>
      <c r="O6" s="135">
        <v>0</v>
      </c>
      <c r="P6" s="135">
        <v>0</v>
      </c>
      <c r="Q6">
        <v>9.25</v>
      </c>
      <c r="R6">
        <v>0</v>
      </c>
      <c r="S6">
        <v>0</v>
      </c>
      <c r="T6">
        <v>76.959999999999994</v>
      </c>
      <c r="U6">
        <v>25.65</v>
      </c>
      <c r="V6">
        <v>25.67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14.27</v>
      </c>
      <c r="AD6">
        <v>45.85</v>
      </c>
      <c r="AE6">
        <v>45.85</v>
      </c>
    </row>
    <row r="7" spans="1:31">
      <c r="A7" t="s">
        <v>49</v>
      </c>
      <c r="B7" s="75">
        <v>183.89</v>
      </c>
      <c r="C7" s="75">
        <v>46.56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70.83</v>
      </c>
      <c r="J7">
        <v>245.41</v>
      </c>
      <c r="K7">
        <v>49.83</v>
      </c>
      <c r="L7">
        <v>10.15</v>
      </c>
      <c r="M7">
        <v>7.17</v>
      </c>
      <c r="N7" s="135">
        <v>0</v>
      </c>
      <c r="O7" s="135">
        <v>0</v>
      </c>
      <c r="P7" s="135">
        <v>0</v>
      </c>
      <c r="Q7">
        <v>8.49</v>
      </c>
      <c r="R7">
        <v>0</v>
      </c>
      <c r="S7">
        <v>0</v>
      </c>
      <c r="T7">
        <v>77.56</v>
      </c>
      <c r="U7">
        <v>25.85</v>
      </c>
      <c r="V7">
        <v>25.86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14.35</v>
      </c>
      <c r="AD7">
        <v>45.71</v>
      </c>
      <c r="AE7">
        <v>45.71</v>
      </c>
    </row>
    <row r="8" spans="1:31">
      <c r="A8" t="s">
        <v>50</v>
      </c>
      <c r="B8" s="75">
        <v>183.89</v>
      </c>
      <c r="C8" s="75">
        <v>46.56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70.83</v>
      </c>
      <c r="J8">
        <v>245.41</v>
      </c>
      <c r="K8">
        <v>49.83</v>
      </c>
      <c r="L8">
        <v>10.15</v>
      </c>
      <c r="M8">
        <v>7.37</v>
      </c>
      <c r="N8" s="135">
        <v>0</v>
      </c>
      <c r="O8" s="135">
        <v>0</v>
      </c>
      <c r="P8" s="135">
        <v>0</v>
      </c>
      <c r="Q8">
        <v>8.49</v>
      </c>
      <c r="R8">
        <v>0</v>
      </c>
      <c r="S8">
        <v>0</v>
      </c>
      <c r="T8">
        <v>77.959999999999994</v>
      </c>
      <c r="U8">
        <v>25.99</v>
      </c>
      <c r="V8">
        <v>25.99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14.38</v>
      </c>
      <c r="AD8">
        <v>45.65</v>
      </c>
      <c r="AE8">
        <v>45.65</v>
      </c>
    </row>
    <row r="9" spans="1:31">
      <c r="A9" t="s">
        <v>51</v>
      </c>
      <c r="B9" s="75">
        <v>139.69</v>
      </c>
      <c r="C9" s="75">
        <v>46.56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70.83</v>
      </c>
      <c r="J9">
        <v>245.41</v>
      </c>
      <c r="K9">
        <v>49.83</v>
      </c>
      <c r="L9">
        <v>10.15</v>
      </c>
      <c r="M9">
        <v>7.2</v>
      </c>
      <c r="N9" s="135">
        <v>0</v>
      </c>
      <c r="O9" s="135">
        <v>0</v>
      </c>
      <c r="P9" s="135">
        <v>0</v>
      </c>
      <c r="Q9">
        <v>8.49</v>
      </c>
      <c r="R9">
        <v>0</v>
      </c>
      <c r="S9">
        <v>0</v>
      </c>
      <c r="T9">
        <v>77.930000000000007</v>
      </c>
      <c r="U9">
        <v>25.98</v>
      </c>
      <c r="V9">
        <v>25.97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14.33</v>
      </c>
      <c r="AD9">
        <v>45.51</v>
      </c>
      <c r="AE9">
        <v>45.51</v>
      </c>
    </row>
    <row r="10" spans="1:31">
      <c r="A10" t="s">
        <v>52</v>
      </c>
      <c r="B10" s="75">
        <v>139.69</v>
      </c>
      <c r="C10" s="75">
        <v>46.56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70.83</v>
      </c>
      <c r="J10">
        <v>245.41</v>
      </c>
      <c r="K10">
        <v>49.83</v>
      </c>
      <c r="L10">
        <v>10.15</v>
      </c>
      <c r="M10">
        <v>7.33</v>
      </c>
      <c r="N10" s="135">
        <v>0</v>
      </c>
      <c r="O10" s="135">
        <v>0</v>
      </c>
      <c r="P10" s="135">
        <v>0</v>
      </c>
      <c r="Q10">
        <v>8.49</v>
      </c>
      <c r="R10">
        <v>0</v>
      </c>
      <c r="S10">
        <v>0</v>
      </c>
      <c r="T10">
        <v>77.760000000000005</v>
      </c>
      <c r="U10">
        <v>25.92</v>
      </c>
      <c r="V10">
        <v>25.92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14.36</v>
      </c>
      <c r="AD10">
        <v>45.69</v>
      </c>
      <c r="AE10">
        <v>45.69</v>
      </c>
    </row>
    <row r="11" spans="1:31">
      <c r="A11" t="s">
        <v>53</v>
      </c>
      <c r="B11" s="75">
        <v>139.69</v>
      </c>
      <c r="C11" s="75">
        <v>46.56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70.83</v>
      </c>
      <c r="J11">
        <v>258.99</v>
      </c>
      <c r="K11">
        <v>49.83</v>
      </c>
      <c r="L11">
        <v>9.84</v>
      </c>
      <c r="M11">
        <v>6.9</v>
      </c>
      <c r="N11" s="135">
        <v>0</v>
      </c>
      <c r="O11" s="135">
        <v>0</v>
      </c>
      <c r="P11" s="135">
        <v>0</v>
      </c>
      <c r="Q11">
        <v>8.49</v>
      </c>
      <c r="R11">
        <v>0</v>
      </c>
      <c r="S11">
        <v>0</v>
      </c>
      <c r="T11">
        <v>78.64</v>
      </c>
      <c r="U11">
        <v>26.21</v>
      </c>
      <c r="V11">
        <v>26.22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14.38</v>
      </c>
      <c r="AD11">
        <v>44.95</v>
      </c>
      <c r="AE11">
        <v>44.95</v>
      </c>
    </row>
    <row r="12" spans="1:31">
      <c r="A12" t="s">
        <v>54</v>
      </c>
      <c r="B12" s="75">
        <v>139.69</v>
      </c>
      <c r="C12" s="75">
        <v>46.56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70.83</v>
      </c>
      <c r="J12">
        <v>258.99</v>
      </c>
      <c r="K12">
        <v>49.83</v>
      </c>
      <c r="L12">
        <v>9.84</v>
      </c>
      <c r="M12">
        <v>6.93</v>
      </c>
      <c r="N12" s="135">
        <v>0</v>
      </c>
      <c r="O12" s="135">
        <v>0</v>
      </c>
      <c r="P12" s="135">
        <v>0</v>
      </c>
      <c r="Q12">
        <v>8.49</v>
      </c>
      <c r="R12">
        <v>0</v>
      </c>
      <c r="S12">
        <v>0</v>
      </c>
      <c r="T12">
        <v>79.930000000000007</v>
      </c>
      <c r="U12">
        <v>26.64</v>
      </c>
      <c r="V12">
        <v>26.64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14.56</v>
      </c>
      <c r="AD12">
        <v>44.44</v>
      </c>
      <c r="AE12">
        <v>44.44</v>
      </c>
    </row>
    <row r="13" spans="1:31">
      <c r="A13" t="s">
        <v>55</v>
      </c>
      <c r="B13" s="75">
        <v>139.69</v>
      </c>
      <c r="C13" s="75">
        <v>46.56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70.83</v>
      </c>
      <c r="J13">
        <v>258.99</v>
      </c>
      <c r="K13">
        <v>49.83</v>
      </c>
      <c r="L13">
        <v>10.54</v>
      </c>
      <c r="M13">
        <v>6.94</v>
      </c>
      <c r="N13" s="135">
        <v>0</v>
      </c>
      <c r="O13" s="135">
        <v>0</v>
      </c>
      <c r="P13" s="135">
        <v>0</v>
      </c>
      <c r="Q13">
        <v>8.49</v>
      </c>
      <c r="R13">
        <v>0</v>
      </c>
      <c r="S13">
        <v>0</v>
      </c>
      <c r="T13">
        <v>81.53</v>
      </c>
      <c r="U13">
        <v>27.18</v>
      </c>
      <c r="V13">
        <v>27.17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14.68</v>
      </c>
      <c r="AD13">
        <v>43.53</v>
      </c>
      <c r="AE13">
        <v>43.53</v>
      </c>
    </row>
    <row r="14" spans="1:31">
      <c r="A14" t="s">
        <v>56</v>
      </c>
      <c r="B14" s="75">
        <v>139.69</v>
      </c>
      <c r="C14" s="75">
        <v>46.56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70.83</v>
      </c>
      <c r="J14">
        <v>258.99</v>
      </c>
      <c r="K14">
        <v>49.83</v>
      </c>
      <c r="L14">
        <v>10.54</v>
      </c>
      <c r="M14">
        <v>6.95</v>
      </c>
      <c r="N14" s="135">
        <v>0</v>
      </c>
      <c r="O14" s="135">
        <v>0</v>
      </c>
      <c r="P14" s="135">
        <v>0</v>
      </c>
      <c r="Q14">
        <v>8.49</v>
      </c>
      <c r="R14">
        <v>0</v>
      </c>
      <c r="S14">
        <v>0</v>
      </c>
      <c r="T14">
        <v>82.2</v>
      </c>
      <c r="U14">
        <v>27.4</v>
      </c>
      <c r="V14">
        <v>27.4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14.65</v>
      </c>
      <c r="AD14">
        <v>42.82</v>
      </c>
      <c r="AE14">
        <v>42.82</v>
      </c>
    </row>
    <row r="15" spans="1:31">
      <c r="A15" t="s">
        <v>57</v>
      </c>
      <c r="B15" s="75">
        <v>122.22</v>
      </c>
      <c r="C15" s="75">
        <v>46.56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70.83</v>
      </c>
      <c r="J15">
        <v>266.75</v>
      </c>
      <c r="K15">
        <v>49.83</v>
      </c>
      <c r="L15">
        <v>10.54</v>
      </c>
      <c r="M15">
        <v>6.96</v>
      </c>
      <c r="N15" s="135">
        <v>0</v>
      </c>
      <c r="O15" s="135">
        <v>0</v>
      </c>
      <c r="P15" s="135">
        <v>0</v>
      </c>
      <c r="Q15">
        <v>7.71</v>
      </c>
      <c r="R15">
        <v>0</v>
      </c>
      <c r="S15">
        <v>0</v>
      </c>
      <c r="T15">
        <v>89.79</v>
      </c>
      <c r="U15">
        <v>29.93</v>
      </c>
      <c r="V15">
        <v>29.92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14.55</v>
      </c>
      <c r="AD15">
        <v>42.37</v>
      </c>
      <c r="AE15">
        <v>42.37</v>
      </c>
    </row>
    <row r="16" spans="1:31">
      <c r="A16" t="s">
        <v>58</v>
      </c>
      <c r="B16" s="75">
        <v>122.22</v>
      </c>
      <c r="C16" s="75">
        <v>46.56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70.83</v>
      </c>
      <c r="J16">
        <v>266.75</v>
      </c>
      <c r="K16">
        <v>49.83</v>
      </c>
      <c r="L16">
        <v>10.54</v>
      </c>
      <c r="M16">
        <v>6.62</v>
      </c>
      <c r="N16" s="135">
        <v>0</v>
      </c>
      <c r="O16" s="135">
        <v>0</v>
      </c>
      <c r="P16" s="135">
        <v>0</v>
      </c>
      <c r="Q16">
        <v>7.71</v>
      </c>
      <c r="R16">
        <v>0</v>
      </c>
      <c r="S16">
        <v>0</v>
      </c>
      <c r="T16">
        <v>88.09</v>
      </c>
      <c r="U16">
        <v>29.36</v>
      </c>
      <c r="V16">
        <v>29.37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14.3</v>
      </c>
      <c r="AD16">
        <v>46.93</v>
      </c>
      <c r="AE16">
        <v>46.93</v>
      </c>
    </row>
    <row r="17" spans="1:31">
      <c r="A17" t="s">
        <v>59</v>
      </c>
      <c r="B17" s="75">
        <v>122.22</v>
      </c>
      <c r="C17" s="75">
        <v>46.56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70.83</v>
      </c>
      <c r="J17">
        <v>266.75</v>
      </c>
      <c r="K17">
        <v>49.83</v>
      </c>
      <c r="L17">
        <v>10.54</v>
      </c>
      <c r="M17">
        <v>6.58</v>
      </c>
      <c r="N17" s="135">
        <v>0</v>
      </c>
      <c r="O17" s="135">
        <v>0</v>
      </c>
      <c r="P17" s="135">
        <v>0</v>
      </c>
      <c r="Q17">
        <v>7.71</v>
      </c>
      <c r="R17">
        <v>0</v>
      </c>
      <c r="S17">
        <v>0</v>
      </c>
      <c r="T17">
        <v>85.81</v>
      </c>
      <c r="U17">
        <v>28.6</v>
      </c>
      <c r="V17">
        <v>28.61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14.02</v>
      </c>
      <c r="AD17">
        <v>46.76</v>
      </c>
      <c r="AE17">
        <v>46.76</v>
      </c>
    </row>
    <row r="18" spans="1:31">
      <c r="A18" t="s">
        <v>60</v>
      </c>
      <c r="B18" s="75">
        <v>122.22</v>
      </c>
      <c r="C18" s="75">
        <v>46.56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70.83</v>
      </c>
      <c r="J18">
        <v>266.75</v>
      </c>
      <c r="K18">
        <v>49.83</v>
      </c>
      <c r="L18">
        <v>10.54</v>
      </c>
      <c r="M18">
        <v>6.65</v>
      </c>
      <c r="N18" s="135">
        <v>0</v>
      </c>
      <c r="O18" s="135">
        <v>0</v>
      </c>
      <c r="P18" s="135">
        <v>0</v>
      </c>
      <c r="Q18">
        <v>7.71</v>
      </c>
      <c r="R18">
        <v>0</v>
      </c>
      <c r="S18">
        <v>0</v>
      </c>
      <c r="T18">
        <v>83.67</v>
      </c>
      <c r="U18">
        <v>27.89</v>
      </c>
      <c r="V18">
        <v>27.88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13.81</v>
      </c>
      <c r="AD18">
        <v>46.24</v>
      </c>
      <c r="AE18">
        <v>46.24</v>
      </c>
    </row>
    <row r="19" spans="1:31">
      <c r="A19" t="s">
        <v>61</v>
      </c>
      <c r="B19" s="75">
        <v>122.22</v>
      </c>
      <c r="C19" s="75">
        <v>46.56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70.83</v>
      </c>
      <c r="J19">
        <v>266.75</v>
      </c>
      <c r="K19">
        <v>49.83</v>
      </c>
      <c r="L19">
        <v>10.54</v>
      </c>
      <c r="M19">
        <v>6.83</v>
      </c>
      <c r="N19" s="135">
        <v>0</v>
      </c>
      <c r="O19" s="135">
        <v>0</v>
      </c>
      <c r="P19" s="135">
        <v>0</v>
      </c>
      <c r="Q19">
        <v>6.95</v>
      </c>
      <c r="R19">
        <v>0</v>
      </c>
      <c r="S19">
        <v>0</v>
      </c>
      <c r="T19">
        <v>81.790000000000006</v>
      </c>
      <c r="U19">
        <v>27.26</v>
      </c>
      <c r="V19">
        <v>27.27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13.67</v>
      </c>
      <c r="AD19">
        <v>45.54</v>
      </c>
      <c r="AE19">
        <v>45.54</v>
      </c>
    </row>
    <row r="20" spans="1:31">
      <c r="A20" t="s">
        <v>62</v>
      </c>
      <c r="B20" s="75">
        <v>122.22</v>
      </c>
      <c r="C20" s="75">
        <v>46.56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70.83</v>
      </c>
      <c r="J20">
        <v>266.75</v>
      </c>
      <c r="K20">
        <v>49.83</v>
      </c>
      <c r="L20">
        <v>10.54</v>
      </c>
      <c r="M20">
        <v>6.79</v>
      </c>
      <c r="N20" s="135">
        <v>0</v>
      </c>
      <c r="O20" s="135">
        <v>0</v>
      </c>
      <c r="P20" s="135">
        <v>0</v>
      </c>
      <c r="Q20">
        <v>6.95</v>
      </c>
      <c r="R20">
        <v>0</v>
      </c>
      <c r="S20">
        <v>0</v>
      </c>
      <c r="T20">
        <v>79.44</v>
      </c>
      <c r="U20">
        <v>26.48</v>
      </c>
      <c r="V20">
        <v>26.49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12.04</v>
      </c>
      <c r="AD20">
        <v>45.05</v>
      </c>
      <c r="AE20">
        <v>45.05</v>
      </c>
    </row>
    <row r="21" spans="1:31">
      <c r="A21" t="s">
        <v>63</v>
      </c>
      <c r="B21" s="75">
        <v>122.22</v>
      </c>
      <c r="C21" s="75">
        <v>46.56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70.83</v>
      </c>
      <c r="J21">
        <v>266.75</v>
      </c>
      <c r="K21">
        <v>49.83</v>
      </c>
      <c r="L21">
        <v>10.54</v>
      </c>
      <c r="M21">
        <v>6.63</v>
      </c>
      <c r="N21" s="135">
        <v>0</v>
      </c>
      <c r="O21" s="135">
        <v>0</v>
      </c>
      <c r="P21" s="135">
        <v>0</v>
      </c>
      <c r="Q21">
        <v>6.95</v>
      </c>
      <c r="R21">
        <v>0</v>
      </c>
      <c r="S21">
        <v>0</v>
      </c>
      <c r="T21">
        <v>76.97</v>
      </c>
      <c r="U21">
        <v>25.66</v>
      </c>
      <c r="V21">
        <v>25.65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12.32</v>
      </c>
      <c r="AD21">
        <v>44.66</v>
      </c>
      <c r="AE21">
        <v>44.66</v>
      </c>
    </row>
    <row r="22" spans="1:31">
      <c r="A22" t="s">
        <v>64</v>
      </c>
      <c r="B22" s="75">
        <v>122.22</v>
      </c>
      <c r="C22" s="75">
        <v>46.56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70.83</v>
      </c>
      <c r="J22">
        <v>266.75</v>
      </c>
      <c r="K22">
        <v>49.83</v>
      </c>
      <c r="L22">
        <v>10.54</v>
      </c>
      <c r="M22">
        <v>6.46</v>
      </c>
      <c r="N22" s="135">
        <v>0</v>
      </c>
      <c r="O22" s="135">
        <v>0</v>
      </c>
      <c r="P22" s="135">
        <v>0</v>
      </c>
      <c r="Q22">
        <v>6.95</v>
      </c>
      <c r="R22">
        <v>0</v>
      </c>
      <c r="S22">
        <v>0</v>
      </c>
      <c r="T22">
        <v>74.94</v>
      </c>
      <c r="U22">
        <v>24.98</v>
      </c>
      <c r="V22">
        <v>24.98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12.14</v>
      </c>
      <c r="AD22">
        <v>43.72</v>
      </c>
      <c r="AE22">
        <v>43.72</v>
      </c>
    </row>
    <row r="23" spans="1:31">
      <c r="A23" t="s">
        <v>65</v>
      </c>
      <c r="B23" s="75">
        <v>122.22</v>
      </c>
      <c r="C23" s="75">
        <v>46.56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70.83</v>
      </c>
      <c r="J23">
        <v>272.81</v>
      </c>
      <c r="K23">
        <v>49.83</v>
      </c>
      <c r="L23">
        <v>10.31</v>
      </c>
      <c r="M23">
        <v>6.1</v>
      </c>
      <c r="N23" s="135">
        <v>0</v>
      </c>
      <c r="O23" s="135">
        <v>0</v>
      </c>
      <c r="P23" s="135">
        <v>0</v>
      </c>
      <c r="Q23">
        <v>6.4</v>
      </c>
      <c r="R23">
        <v>0</v>
      </c>
      <c r="S23">
        <v>0</v>
      </c>
      <c r="T23">
        <v>74.36</v>
      </c>
      <c r="U23">
        <v>24.79</v>
      </c>
      <c r="V23">
        <v>24.77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12.19</v>
      </c>
      <c r="AD23">
        <v>43.75</v>
      </c>
      <c r="AE23">
        <v>43.75</v>
      </c>
    </row>
    <row r="24" spans="1:31">
      <c r="A24" t="s">
        <v>66</v>
      </c>
      <c r="B24" s="75">
        <v>122.22</v>
      </c>
      <c r="C24" s="75">
        <v>46.56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70.83</v>
      </c>
      <c r="J24">
        <v>272.81</v>
      </c>
      <c r="K24">
        <v>49.83</v>
      </c>
      <c r="L24">
        <v>10.31</v>
      </c>
      <c r="M24">
        <v>5.84</v>
      </c>
      <c r="N24" s="135">
        <v>0</v>
      </c>
      <c r="O24" s="135">
        <v>0</v>
      </c>
      <c r="P24" s="135">
        <v>0</v>
      </c>
      <c r="Q24">
        <v>6.4</v>
      </c>
      <c r="R24">
        <v>0</v>
      </c>
      <c r="S24">
        <v>0</v>
      </c>
      <c r="T24">
        <v>73.64</v>
      </c>
      <c r="U24">
        <v>24.55</v>
      </c>
      <c r="V24">
        <v>24.55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12.17</v>
      </c>
      <c r="AD24">
        <v>43.36</v>
      </c>
      <c r="AE24">
        <v>43.36</v>
      </c>
    </row>
    <row r="25" spans="1:31">
      <c r="A25" t="s">
        <v>67</v>
      </c>
      <c r="B25" s="75">
        <v>143.97</v>
      </c>
      <c r="C25" s="75">
        <v>46.56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70.83</v>
      </c>
      <c r="J25">
        <v>272.81</v>
      </c>
      <c r="K25">
        <v>49.83</v>
      </c>
      <c r="L25">
        <v>10.31</v>
      </c>
      <c r="M25">
        <v>5.49</v>
      </c>
      <c r="N25" s="135">
        <v>0</v>
      </c>
      <c r="O25" s="135">
        <v>0</v>
      </c>
      <c r="P25" s="135">
        <v>0</v>
      </c>
      <c r="Q25">
        <v>8.49</v>
      </c>
      <c r="R25">
        <v>0</v>
      </c>
      <c r="S25">
        <v>0</v>
      </c>
      <c r="T25">
        <v>74.19</v>
      </c>
      <c r="U25">
        <v>24.73</v>
      </c>
      <c r="V25">
        <v>24.74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12.08</v>
      </c>
      <c r="AD25">
        <v>43.39</v>
      </c>
      <c r="AE25">
        <v>43.39</v>
      </c>
    </row>
    <row r="26" spans="1:31">
      <c r="A26" t="s">
        <v>68</v>
      </c>
      <c r="B26" s="75">
        <v>143.97</v>
      </c>
      <c r="C26" s="75">
        <v>46.56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70.83</v>
      </c>
      <c r="J26">
        <v>272.81</v>
      </c>
      <c r="K26">
        <v>49.83</v>
      </c>
      <c r="L26">
        <v>10.31</v>
      </c>
      <c r="M26">
        <v>5.29</v>
      </c>
      <c r="N26" s="135">
        <v>0</v>
      </c>
      <c r="O26" s="135">
        <v>0</v>
      </c>
      <c r="P26" s="135">
        <v>0</v>
      </c>
      <c r="Q26">
        <v>8.49</v>
      </c>
      <c r="R26">
        <v>0</v>
      </c>
      <c r="S26">
        <v>0</v>
      </c>
      <c r="T26">
        <v>73.819999999999993</v>
      </c>
      <c r="U26">
        <v>24.61</v>
      </c>
      <c r="V26">
        <v>24.61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12.37</v>
      </c>
      <c r="AD26">
        <v>43.29</v>
      </c>
      <c r="AE26">
        <v>43.29</v>
      </c>
    </row>
    <row r="27" spans="1:31">
      <c r="A27" t="s">
        <v>69</v>
      </c>
      <c r="B27" s="75">
        <v>161.57</v>
      </c>
      <c r="C27" s="75">
        <v>46.56</v>
      </c>
      <c r="D27" s="135">
        <f t="shared" si="0"/>
        <v>19.48</v>
      </c>
      <c r="E27" s="75"/>
      <c r="F27" s="78">
        <v>0.09</v>
      </c>
      <c r="G27" s="78">
        <v>0.09</v>
      </c>
      <c r="H27" s="78">
        <v>0.1</v>
      </c>
      <c r="I27">
        <v>70.83</v>
      </c>
      <c r="J27">
        <v>272.81</v>
      </c>
      <c r="K27">
        <v>49.83</v>
      </c>
      <c r="L27">
        <v>8.2100000000000009</v>
      </c>
      <c r="M27">
        <v>5.31</v>
      </c>
      <c r="N27" s="135">
        <v>5.94</v>
      </c>
      <c r="O27" s="135">
        <v>7.35</v>
      </c>
      <c r="P27" s="135">
        <v>6.19</v>
      </c>
      <c r="Q27">
        <v>8.49</v>
      </c>
      <c r="R27">
        <v>0.39</v>
      </c>
      <c r="S27">
        <v>0</v>
      </c>
      <c r="T27">
        <v>73.290000000000006</v>
      </c>
      <c r="U27">
        <v>24.43</v>
      </c>
      <c r="V27">
        <v>24.44</v>
      </c>
      <c r="W27">
        <v>0.56000000000000005</v>
      </c>
      <c r="X27">
        <v>0.11</v>
      </c>
      <c r="Y27">
        <v>0.06</v>
      </c>
      <c r="Z27">
        <v>0</v>
      </c>
      <c r="AA27">
        <v>0</v>
      </c>
      <c r="AB27">
        <v>0</v>
      </c>
      <c r="AC27">
        <v>8.75</v>
      </c>
      <c r="AD27">
        <v>34.82</v>
      </c>
      <c r="AE27">
        <v>34.82</v>
      </c>
    </row>
    <row r="28" spans="1:31">
      <c r="A28" t="s">
        <v>70</v>
      </c>
      <c r="B28" s="75">
        <v>161.57</v>
      </c>
      <c r="C28" s="75">
        <v>46.56</v>
      </c>
      <c r="D28" s="135">
        <f t="shared" si="0"/>
        <v>37.86</v>
      </c>
      <c r="E28" s="75"/>
      <c r="F28" s="78">
        <v>0.37</v>
      </c>
      <c r="G28" s="78">
        <v>0.37</v>
      </c>
      <c r="H28" s="78">
        <v>0.38</v>
      </c>
      <c r="I28">
        <v>70.83</v>
      </c>
      <c r="J28">
        <v>272.81</v>
      </c>
      <c r="K28">
        <v>49.83</v>
      </c>
      <c r="L28">
        <v>8.2100000000000009</v>
      </c>
      <c r="M28">
        <v>5.39</v>
      </c>
      <c r="N28" s="135">
        <v>11.9</v>
      </c>
      <c r="O28" s="135">
        <v>14.42</v>
      </c>
      <c r="P28" s="135">
        <v>11.54</v>
      </c>
      <c r="Q28">
        <v>8.49</v>
      </c>
      <c r="R28">
        <v>4.1100000000000003</v>
      </c>
      <c r="S28">
        <v>0</v>
      </c>
      <c r="T28">
        <v>73.69</v>
      </c>
      <c r="U28">
        <v>24.56</v>
      </c>
      <c r="V28">
        <v>24.58</v>
      </c>
      <c r="W28">
        <v>2.12</v>
      </c>
      <c r="X28">
        <v>0.42</v>
      </c>
      <c r="Y28">
        <v>1</v>
      </c>
      <c r="Z28">
        <v>0</v>
      </c>
      <c r="AA28">
        <v>0.16</v>
      </c>
      <c r="AB28">
        <v>0.08</v>
      </c>
      <c r="AC28">
        <v>9.07</v>
      </c>
      <c r="AD28">
        <v>34.99</v>
      </c>
      <c r="AE28">
        <v>34.99</v>
      </c>
    </row>
    <row r="29" spans="1:31">
      <c r="A29" t="s">
        <v>71</v>
      </c>
      <c r="B29" s="75">
        <v>161.57</v>
      </c>
      <c r="C29" s="75">
        <v>46.56</v>
      </c>
      <c r="D29" s="135">
        <f t="shared" si="0"/>
        <v>59.79</v>
      </c>
      <c r="E29" s="75"/>
      <c r="F29" s="78">
        <v>0.8</v>
      </c>
      <c r="G29" s="78">
        <v>0.8</v>
      </c>
      <c r="H29" s="78">
        <v>0.82</v>
      </c>
      <c r="I29">
        <v>70.83</v>
      </c>
      <c r="J29">
        <v>272.81</v>
      </c>
      <c r="K29">
        <v>49.83</v>
      </c>
      <c r="L29">
        <v>8.2100000000000009</v>
      </c>
      <c r="M29">
        <v>5.29</v>
      </c>
      <c r="N29" s="135">
        <v>20.52</v>
      </c>
      <c r="O29" s="135">
        <v>22.95</v>
      </c>
      <c r="P29" s="135">
        <v>16.32</v>
      </c>
      <c r="Q29">
        <v>8.49</v>
      </c>
      <c r="R29">
        <v>9.5299999999999994</v>
      </c>
      <c r="S29">
        <v>0</v>
      </c>
      <c r="T29">
        <v>52.18</v>
      </c>
      <c r="U29">
        <v>17.39</v>
      </c>
      <c r="V29">
        <v>17.399999999999999</v>
      </c>
      <c r="W29">
        <v>5.95</v>
      </c>
      <c r="X29">
        <v>1.19</v>
      </c>
      <c r="Y29">
        <v>2.59</v>
      </c>
      <c r="Z29">
        <v>0</v>
      </c>
      <c r="AA29">
        <v>0.99</v>
      </c>
      <c r="AB29">
        <v>0.5</v>
      </c>
      <c r="AC29">
        <v>9.52</v>
      </c>
      <c r="AD29">
        <v>35.25</v>
      </c>
      <c r="AE29">
        <v>35.25</v>
      </c>
    </row>
    <row r="30" spans="1:31">
      <c r="A30" t="s">
        <v>72</v>
      </c>
      <c r="B30" s="75">
        <v>138.71</v>
      </c>
      <c r="C30" s="75">
        <v>46.56</v>
      </c>
      <c r="D30" s="135">
        <f t="shared" si="0"/>
        <v>90.61</v>
      </c>
      <c r="E30" s="75"/>
      <c r="F30" s="78">
        <v>1.25</v>
      </c>
      <c r="G30" s="78">
        <v>1.25</v>
      </c>
      <c r="H30" s="78">
        <v>1.29</v>
      </c>
      <c r="I30">
        <v>70.83</v>
      </c>
      <c r="J30">
        <v>272.81</v>
      </c>
      <c r="K30">
        <v>49.83</v>
      </c>
      <c r="L30">
        <v>8.2100000000000009</v>
      </c>
      <c r="M30">
        <v>5.44</v>
      </c>
      <c r="N30" s="135">
        <v>32.200000000000003</v>
      </c>
      <c r="O30" s="135">
        <v>33</v>
      </c>
      <c r="P30" s="135">
        <v>25.41</v>
      </c>
      <c r="Q30">
        <v>8.49</v>
      </c>
      <c r="R30">
        <v>15.45</v>
      </c>
      <c r="S30">
        <v>0</v>
      </c>
      <c r="T30">
        <v>52.77</v>
      </c>
      <c r="U30">
        <v>17.59</v>
      </c>
      <c r="V30">
        <v>17.59</v>
      </c>
      <c r="W30">
        <v>12.13</v>
      </c>
      <c r="X30">
        <v>2.4300000000000002</v>
      </c>
      <c r="Y30">
        <v>4.01</v>
      </c>
      <c r="Z30">
        <v>0</v>
      </c>
      <c r="AA30">
        <v>2.98</v>
      </c>
      <c r="AB30">
        <v>1.49</v>
      </c>
      <c r="AC30">
        <v>9.8800000000000008</v>
      </c>
      <c r="AD30">
        <v>35.11</v>
      </c>
      <c r="AE30">
        <v>35.11</v>
      </c>
    </row>
    <row r="31" spans="1:31">
      <c r="A31" t="s">
        <v>73</v>
      </c>
      <c r="B31" s="75">
        <v>127.07</v>
      </c>
      <c r="C31" s="75">
        <v>46.56</v>
      </c>
      <c r="D31" s="135">
        <f t="shared" si="0"/>
        <v>91.5</v>
      </c>
      <c r="E31" s="75"/>
      <c r="F31" s="78">
        <v>1.81</v>
      </c>
      <c r="G31" s="78">
        <v>1.81</v>
      </c>
      <c r="H31" s="78">
        <v>1.86</v>
      </c>
      <c r="I31">
        <v>70.83</v>
      </c>
      <c r="J31">
        <v>272.81</v>
      </c>
      <c r="K31">
        <v>49.83</v>
      </c>
      <c r="L31">
        <v>7.66</v>
      </c>
      <c r="M31">
        <v>5.67</v>
      </c>
      <c r="N31" s="135">
        <v>30.5</v>
      </c>
      <c r="O31" s="135">
        <v>30.5</v>
      </c>
      <c r="P31" s="135">
        <v>30.5</v>
      </c>
      <c r="Q31">
        <v>7.71</v>
      </c>
      <c r="R31">
        <v>22.14</v>
      </c>
      <c r="S31">
        <v>0</v>
      </c>
      <c r="T31">
        <v>53.49</v>
      </c>
      <c r="U31">
        <v>17.829999999999998</v>
      </c>
      <c r="V31">
        <v>17.829999999999998</v>
      </c>
      <c r="W31">
        <v>24.05</v>
      </c>
      <c r="X31">
        <v>4.8099999999999996</v>
      </c>
      <c r="Y31">
        <v>6.75</v>
      </c>
      <c r="Z31">
        <v>2.87</v>
      </c>
      <c r="AA31">
        <v>6.63</v>
      </c>
      <c r="AB31">
        <v>3.31</v>
      </c>
      <c r="AC31">
        <v>9.9499999999999993</v>
      </c>
      <c r="AD31">
        <v>35.25</v>
      </c>
      <c r="AE31">
        <v>35.25</v>
      </c>
    </row>
    <row r="32" spans="1:31">
      <c r="A32" t="s">
        <v>74</v>
      </c>
      <c r="B32" s="75">
        <v>122.22</v>
      </c>
      <c r="C32" s="75">
        <v>46.56</v>
      </c>
      <c r="D32" s="135">
        <f t="shared" si="0"/>
        <v>91.5</v>
      </c>
      <c r="E32" s="75"/>
      <c r="F32" s="78">
        <v>2.41</v>
      </c>
      <c r="G32" s="78">
        <v>2.41</v>
      </c>
      <c r="H32" s="78">
        <v>2.4700000000000002</v>
      </c>
      <c r="I32">
        <v>70.83</v>
      </c>
      <c r="J32">
        <v>272.81</v>
      </c>
      <c r="K32">
        <v>49.83</v>
      </c>
      <c r="L32">
        <v>7.66</v>
      </c>
      <c r="M32">
        <v>5.39</v>
      </c>
      <c r="N32" s="135">
        <v>30.5</v>
      </c>
      <c r="O32" s="135">
        <v>30.5</v>
      </c>
      <c r="P32" s="135">
        <v>30.5</v>
      </c>
      <c r="Q32">
        <v>7.71</v>
      </c>
      <c r="R32">
        <v>29.73</v>
      </c>
      <c r="S32">
        <v>0</v>
      </c>
      <c r="T32">
        <v>54.31</v>
      </c>
      <c r="U32">
        <v>18.100000000000001</v>
      </c>
      <c r="V32">
        <v>18.11</v>
      </c>
      <c r="W32">
        <v>37.270000000000003</v>
      </c>
      <c r="X32">
        <v>7.45</v>
      </c>
      <c r="Y32">
        <v>10.26</v>
      </c>
      <c r="Z32">
        <v>6.31</v>
      </c>
      <c r="AA32">
        <v>11.7</v>
      </c>
      <c r="AB32">
        <v>5.85</v>
      </c>
      <c r="AC32">
        <v>10.039999999999999</v>
      </c>
      <c r="AD32">
        <v>35.85</v>
      </c>
      <c r="AE32">
        <v>35.85</v>
      </c>
    </row>
    <row r="33" spans="1:31">
      <c r="A33" t="s">
        <v>75</v>
      </c>
      <c r="B33" s="75">
        <v>122.22</v>
      </c>
      <c r="C33" s="75">
        <v>46.56</v>
      </c>
      <c r="D33" s="135">
        <f t="shared" si="0"/>
        <v>91.5</v>
      </c>
      <c r="E33" s="75"/>
      <c r="F33" s="78">
        <v>3.06</v>
      </c>
      <c r="G33" s="78">
        <v>3.06</v>
      </c>
      <c r="H33" s="78">
        <v>3.14</v>
      </c>
      <c r="I33">
        <v>70.83</v>
      </c>
      <c r="J33">
        <v>272.81</v>
      </c>
      <c r="K33">
        <v>49.83</v>
      </c>
      <c r="L33">
        <v>7.66</v>
      </c>
      <c r="M33">
        <v>2.57</v>
      </c>
      <c r="N33" s="135">
        <v>30.5</v>
      </c>
      <c r="O33" s="135">
        <v>30.5</v>
      </c>
      <c r="P33" s="135">
        <v>30.5</v>
      </c>
      <c r="Q33">
        <v>7.71</v>
      </c>
      <c r="R33">
        <v>39.65</v>
      </c>
      <c r="S33">
        <v>0</v>
      </c>
      <c r="T33">
        <v>55.23</v>
      </c>
      <c r="U33">
        <v>18.41</v>
      </c>
      <c r="V33">
        <v>18.420000000000002</v>
      </c>
      <c r="W33">
        <v>51.72</v>
      </c>
      <c r="X33">
        <v>10.34</v>
      </c>
      <c r="Y33">
        <v>14.08</v>
      </c>
      <c r="Z33">
        <v>10.18</v>
      </c>
      <c r="AA33">
        <v>18.420000000000002</v>
      </c>
      <c r="AB33">
        <v>9.2100000000000009</v>
      </c>
      <c r="AC33">
        <v>10.17</v>
      </c>
      <c r="AD33">
        <v>36.25</v>
      </c>
      <c r="AE33">
        <v>36.25</v>
      </c>
    </row>
    <row r="34" spans="1:31">
      <c r="A34" t="s">
        <v>76</v>
      </c>
      <c r="B34" s="75">
        <v>122.22</v>
      </c>
      <c r="C34" s="75">
        <v>46.56</v>
      </c>
      <c r="D34" s="135">
        <f t="shared" si="0"/>
        <v>91.5</v>
      </c>
      <c r="E34" s="75"/>
      <c r="F34" s="78">
        <v>3.81</v>
      </c>
      <c r="G34" s="78">
        <v>3.81</v>
      </c>
      <c r="H34" s="78">
        <v>3.91</v>
      </c>
      <c r="I34">
        <v>70.83</v>
      </c>
      <c r="J34">
        <v>272.81</v>
      </c>
      <c r="K34">
        <v>49.83</v>
      </c>
      <c r="L34">
        <v>7.66</v>
      </c>
      <c r="M34">
        <v>2.65</v>
      </c>
      <c r="N34" s="135">
        <v>30.5</v>
      </c>
      <c r="O34" s="135">
        <v>30.5</v>
      </c>
      <c r="P34" s="135">
        <v>30.5</v>
      </c>
      <c r="Q34">
        <v>7.71</v>
      </c>
      <c r="R34">
        <v>48.19</v>
      </c>
      <c r="S34">
        <v>0</v>
      </c>
      <c r="T34">
        <v>56.53</v>
      </c>
      <c r="U34">
        <v>18.84</v>
      </c>
      <c r="V34">
        <v>18.86</v>
      </c>
      <c r="W34">
        <v>67.42</v>
      </c>
      <c r="X34">
        <v>13.48</v>
      </c>
      <c r="Y34">
        <v>18.350000000000001</v>
      </c>
      <c r="Z34">
        <v>13.5</v>
      </c>
      <c r="AA34">
        <v>27.43</v>
      </c>
      <c r="AB34">
        <v>13.71</v>
      </c>
      <c r="AC34">
        <v>10.54</v>
      </c>
      <c r="AD34">
        <v>29.79</v>
      </c>
      <c r="AE34">
        <v>29.79</v>
      </c>
    </row>
    <row r="35" spans="1:31">
      <c r="A35" t="s">
        <v>77</v>
      </c>
      <c r="B35" s="75">
        <v>122.22</v>
      </c>
      <c r="C35" s="75">
        <v>46.56</v>
      </c>
      <c r="D35" s="135">
        <f t="shared" si="0"/>
        <v>92</v>
      </c>
      <c r="E35" s="75"/>
      <c r="F35" s="78">
        <v>4.76</v>
      </c>
      <c r="G35" s="78">
        <v>4.76</v>
      </c>
      <c r="H35" s="78">
        <v>4.88</v>
      </c>
      <c r="I35">
        <v>70.83</v>
      </c>
      <c r="J35">
        <v>272.81</v>
      </c>
      <c r="K35">
        <v>49.83</v>
      </c>
      <c r="L35">
        <v>10.15</v>
      </c>
      <c r="M35">
        <v>2.87</v>
      </c>
      <c r="N35" s="135">
        <v>30.67</v>
      </c>
      <c r="O35" s="135">
        <v>30.66</v>
      </c>
      <c r="P35" s="135">
        <v>30.67</v>
      </c>
      <c r="Q35">
        <v>7.71</v>
      </c>
      <c r="R35">
        <v>56.34</v>
      </c>
      <c r="S35">
        <v>0</v>
      </c>
      <c r="T35">
        <v>57.46</v>
      </c>
      <c r="U35">
        <v>19.149999999999999</v>
      </c>
      <c r="V35">
        <v>19.16</v>
      </c>
      <c r="W35">
        <v>85.61</v>
      </c>
      <c r="X35">
        <v>17.12</v>
      </c>
      <c r="Y35">
        <v>26.28</v>
      </c>
      <c r="Z35">
        <v>17.38</v>
      </c>
      <c r="AA35">
        <v>38.799999999999997</v>
      </c>
      <c r="AB35">
        <v>19.399999999999999</v>
      </c>
      <c r="AC35">
        <v>10.88</v>
      </c>
      <c r="AD35">
        <v>30.86</v>
      </c>
      <c r="AE35">
        <v>30.86</v>
      </c>
    </row>
    <row r="36" spans="1:31">
      <c r="A36" t="s">
        <v>78</v>
      </c>
      <c r="B36" s="75">
        <v>122.22</v>
      </c>
      <c r="C36" s="75">
        <v>46.56</v>
      </c>
      <c r="D36" s="135">
        <f t="shared" si="0"/>
        <v>92</v>
      </c>
      <c r="E36" s="75"/>
      <c r="F36" s="78">
        <v>5.96</v>
      </c>
      <c r="G36" s="78">
        <v>5.96</v>
      </c>
      <c r="H36" s="78">
        <v>6.12</v>
      </c>
      <c r="I36">
        <v>70.83</v>
      </c>
      <c r="J36">
        <v>272.81</v>
      </c>
      <c r="K36">
        <v>49.83</v>
      </c>
      <c r="L36">
        <v>10.15</v>
      </c>
      <c r="M36">
        <v>2.73</v>
      </c>
      <c r="N36" s="135">
        <v>30.67</v>
      </c>
      <c r="O36" s="135">
        <v>30.66</v>
      </c>
      <c r="P36" s="135">
        <v>30.67</v>
      </c>
      <c r="Q36">
        <v>7.71</v>
      </c>
      <c r="R36">
        <v>64.17</v>
      </c>
      <c r="S36">
        <v>0</v>
      </c>
      <c r="T36">
        <v>59.1</v>
      </c>
      <c r="U36">
        <v>19.7</v>
      </c>
      <c r="V36">
        <v>19.71</v>
      </c>
      <c r="W36">
        <v>104.18</v>
      </c>
      <c r="X36">
        <v>20.84</v>
      </c>
      <c r="Y36">
        <v>30.95</v>
      </c>
      <c r="Z36">
        <v>20.77</v>
      </c>
      <c r="AA36">
        <v>50.85</v>
      </c>
      <c r="AB36">
        <v>25.42</v>
      </c>
      <c r="AC36">
        <v>11.44</v>
      </c>
      <c r="AD36">
        <v>32.06</v>
      </c>
      <c r="AE36">
        <v>32.06</v>
      </c>
    </row>
    <row r="37" spans="1:31">
      <c r="A37" t="s">
        <v>79</v>
      </c>
      <c r="B37" s="75">
        <v>122.22</v>
      </c>
      <c r="C37" s="75">
        <v>46.56</v>
      </c>
      <c r="D37" s="135">
        <f t="shared" si="0"/>
        <v>92</v>
      </c>
      <c r="E37" s="75"/>
      <c r="F37" s="78">
        <v>6.77</v>
      </c>
      <c r="G37" s="78">
        <v>6.77</v>
      </c>
      <c r="H37" s="78">
        <v>6.95</v>
      </c>
      <c r="I37">
        <v>70.83</v>
      </c>
      <c r="J37">
        <v>272.81</v>
      </c>
      <c r="K37">
        <v>49.83</v>
      </c>
      <c r="L37">
        <v>10.15</v>
      </c>
      <c r="M37">
        <v>2.72</v>
      </c>
      <c r="N37" s="135">
        <v>30.67</v>
      </c>
      <c r="O37" s="135">
        <v>30.66</v>
      </c>
      <c r="P37" s="135">
        <v>30.67</v>
      </c>
      <c r="Q37">
        <v>7.71</v>
      </c>
      <c r="R37">
        <v>72.06</v>
      </c>
      <c r="S37">
        <v>0</v>
      </c>
      <c r="T37">
        <v>60.1</v>
      </c>
      <c r="U37">
        <v>20.03</v>
      </c>
      <c r="V37">
        <v>20.04</v>
      </c>
      <c r="W37">
        <v>122.95</v>
      </c>
      <c r="X37">
        <v>24.59</v>
      </c>
      <c r="Y37">
        <v>21.8</v>
      </c>
      <c r="Z37">
        <v>23.86</v>
      </c>
      <c r="AA37">
        <v>57.34</v>
      </c>
      <c r="AB37">
        <v>28.66</v>
      </c>
      <c r="AC37">
        <v>11.73</v>
      </c>
      <c r="AD37">
        <v>33.1</v>
      </c>
      <c r="AE37">
        <v>33.1</v>
      </c>
    </row>
    <row r="38" spans="1:31">
      <c r="A38" t="s">
        <v>80</v>
      </c>
      <c r="B38" s="75">
        <v>122.22</v>
      </c>
      <c r="C38" s="75">
        <v>46.56</v>
      </c>
      <c r="D38" s="135">
        <f t="shared" si="0"/>
        <v>92</v>
      </c>
      <c r="E38" s="75"/>
      <c r="F38" s="78">
        <v>7.57</v>
      </c>
      <c r="G38" s="78">
        <v>7.57</v>
      </c>
      <c r="H38" s="78">
        <v>7.76</v>
      </c>
      <c r="I38">
        <v>70.83</v>
      </c>
      <c r="J38">
        <v>272.81</v>
      </c>
      <c r="K38">
        <v>49.83</v>
      </c>
      <c r="L38">
        <v>10.15</v>
      </c>
      <c r="M38">
        <v>2.5299999999999998</v>
      </c>
      <c r="N38" s="135">
        <v>30.67</v>
      </c>
      <c r="O38" s="135">
        <v>30.66</v>
      </c>
      <c r="P38" s="135">
        <v>30.67</v>
      </c>
      <c r="Q38">
        <v>7.71</v>
      </c>
      <c r="R38">
        <v>79.819999999999993</v>
      </c>
      <c r="S38">
        <v>0</v>
      </c>
      <c r="T38">
        <v>61.21</v>
      </c>
      <c r="U38">
        <v>20.399999999999999</v>
      </c>
      <c r="V38">
        <v>20.41</v>
      </c>
      <c r="W38">
        <v>141.38</v>
      </c>
      <c r="X38">
        <v>28.27</v>
      </c>
      <c r="Y38">
        <v>25.83</v>
      </c>
      <c r="Z38">
        <v>26.51</v>
      </c>
      <c r="AA38">
        <v>60</v>
      </c>
      <c r="AB38">
        <v>30</v>
      </c>
      <c r="AC38">
        <v>11.79</v>
      </c>
      <c r="AD38">
        <v>34.159999999999997</v>
      </c>
      <c r="AE38">
        <v>34.159999999999997</v>
      </c>
    </row>
    <row r="39" spans="1:31">
      <c r="A39" t="s">
        <v>81</v>
      </c>
      <c r="B39" s="75">
        <v>122.22</v>
      </c>
      <c r="C39" s="75">
        <v>46.56</v>
      </c>
      <c r="D39" s="135">
        <f t="shared" si="0"/>
        <v>92</v>
      </c>
      <c r="E39" s="75"/>
      <c r="F39" s="78">
        <v>8.35</v>
      </c>
      <c r="G39" s="78">
        <v>8.35</v>
      </c>
      <c r="H39" s="78">
        <v>8.5500000000000007</v>
      </c>
      <c r="I39">
        <v>70.83</v>
      </c>
      <c r="J39">
        <v>272.81</v>
      </c>
      <c r="K39">
        <v>49.83</v>
      </c>
      <c r="L39">
        <v>9.75</v>
      </c>
      <c r="M39">
        <v>2.79</v>
      </c>
      <c r="N39" s="135">
        <v>30.67</v>
      </c>
      <c r="O39" s="135">
        <v>30.66</v>
      </c>
      <c r="P39" s="135">
        <v>30.67</v>
      </c>
      <c r="Q39">
        <v>6.95</v>
      </c>
      <c r="R39">
        <v>87.1</v>
      </c>
      <c r="S39">
        <v>0</v>
      </c>
      <c r="T39">
        <v>61.31</v>
      </c>
      <c r="U39">
        <v>20.440000000000001</v>
      </c>
      <c r="V39">
        <v>20.43</v>
      </c>
      <c r="W39">
        <v>156.81</v>
      </c>
      <c r="X39">
        <v>31.36</v>
      </c>
      <c r="Y39">
        <v>28.34</v>
      </c>
      <c r="Z39">
        <v>27.04</v>
      </c>
      <c r="AA39">
        <v>67.34</v>
      </c>
      <c r="AB39">
        <v>33.659999999999997</v>
      </c>
      <c r="AC39">
        <v>12.09</v>
      </c>
      <c r="AD39">
        <v>34.909999999999997</v>
      </c>
      <c r="AE39">
        <v>34.909999999999997</v>
      </c>
    </row>
    <row r="40" spans="1:31">
      <c r="A40" t="s">
        <v>82</v>
      </c>
      <c r="B40" s="75">
        <v>122.22</v>
      </c>
      <c r="C40" s="75">
        <v>46.56</v>
      </c>
      <c r="D40" s="135">
        <f t="shared" si="0"/>
        <v>92</v>
      </c>
      <c r="E40" s="75"/>
      <c r="F40" s="78">
        <v>9.6199999999999992</v>
      </c>
      <c r="G40" s="78">
        <v>9.6199999999999992</v>
      </c>
      <c r="H40" s="78">
        <v>9.86</v>
      </c>
      <c r="I40">
        <v>70.83</v>
      </c>
      <c r="J40">
        <v>272.81</v>
      </c>
      <c r="K40">
        <v>49.83</v>
      </c>
      <c r="L40">
        <v>9.75</v>
      </c>
      <c r="M40">
        <v>2.78</v>
      </c>
      <c r="N40" s="135">
        <v>30.67</v>
      </c>
      <c r="O40" s="135">
        <v>30.66</v>
      </c>
      <c r="P40" s="135">
        <v>30.67</v>
      </c>
      <c r="Q40">
        <v>6.95</v>
      </c>
      <c r="R40">
        <v>92.85</v>
      </c>
      <c r="S40">
        <v>0</v>
      </c>
      <c r="T40">
        <v>47.32</v>
      </c>
      <c r="U40">
        <v>15.77</v>
      </c>
      <c r="V40">
        <v>15.77</v>
      </c>
      <c r="W40">
        <v>171.53</v>
      </c>
      <c r="X40">
        <v>34.299999999999997</v>
      </c>
      <c r="Y40">
        <v>31.39</v>
      </c>
      <c r="Z40">
        <v>30.01</v>
      </c>
      <c r="AA40">
        <v>72</v>
      </c>
      <c r="AB40">
        <v>36</v>
      </c>
      <c r="AC40">
        <v>12.43</v>
      </c>
      <c r="AD40">
        <v>26.22</v>
      </c>
      <c r="AE40">
        <v>26.22</v>
      </c>
    </row>
    <row r="41" spans="1:31">
      <c r="A41" t="s">
        <v>83</v>
      </c>
      <c r="B41" s="75">
        <v>122.22</v>
      </c>
      <c r="C41" s="75">
        <v>46.56</v>
      </c>
      <c r="D41" s="135">
        <f t="shared" si="0"/>
        <v>92</v>
      </c>
      <c r="E41" s="75"/>
      <c r="F41" s="78">
        <v>10.29</v>
      </c>
      <c r="G41" s="78">
        <v>10.29</v>
      </c>
      <c r="H41" s="78">
        <v>10.54</v>
      </c>
      <c r="I41">
        <v>70.83</v>
      </c>
      <c r="J41">
        <v>272.81</v>
      </c>
      <c r="K41">
        <v>49.83</v>
      </c>
      <c r="L41">
        <v>9.75</v>
      </c>
      <c r="M41">
        <v>2.4700000000000002</v>
      </c>
      <c r="N41" s="135">
        <v>30.67</v>
      </c>
      <c r="O41" s="135">
        <v>30.66</v>
      </c>
      <c r="P41" s="135">
        <v>30.67</v>
      </c>
      <c r="Q41">
        <v>6.95</v>
      </c>
      <c r="R41">
        <v>97.7</v>
      </c>
      <c r="S41">
        <v>0</v>
      </c>
      <c r="T41">
        <v>48.82</v>
      </c>
      <c r="U41">
        <v>16.27</v>
      </c>
      <c r="V41">
        <v>16.27</v>
      </c>
      <c r="W41">
        <v>185.25</v>
      </c>
      <c r="X41">
        <v>37.049999999999997</v>
      </c>
      <c r="Y41">
        <v>34.04</v>
      </c>
      <c r="Z41">
        <v>32.93</v>
      </c>
      <c r="AA41">
        <v>76.67</v>
      </c>
      <c r="AB41">
        <v>38.33</v>
      </c>
      <c r="AC41">
        <v>10.71</v>
      </c>
      <c r="AD41">
        <v>27.1</v>
      </c>
      <c r="AE41">
        <v>27.1</v>
      </c>
    </row>
    <row r="42" spans="1:31">
      <c r="A42" t="s">
        <v>84</v>
      </c>
      <c r="B42" s="75">
        <v>161.57</v>
      </c>
      <c r="C42" s="75">
        <v>46.56</v>
      </c>
      <c r="D42" s="135">
        <f t="shared" si="0"/>
        <v>92</v>
      </c>
      <c r="E42" s="75"/>
      <c r="F42" s="78">
        <v>10.91</v>
      </c>
      <c r="G42" s="78">
        <v>10.91</v>
      </c>
      <c r="H42" s="78">
        <v>11.18</v>
      </c>
      <c r="I42">
        <v>70.83</v>
      </c>
      <c r="J42">
        <v>272.81</v>
      </c>
      <c r="K42">
        <v>49.83</v>
      </c>
      <c r="L42">
        <v>9.75</v>
      </c>
      <c r="M42">
        <v>2.74</v>
      </c>
      <c r="N42" s="135">
        <v>30.67</v>
      </c>
      <c r="O42" s="135">
        <v>30.66</v>
      </c>
      <c r="P42" s="135">
        <v>30.67</v>
      </c>
      <c r="Q42">
        <v>6.95</v>
      </c>
      <c r="R42">
        <v>101.65</v>
      </c>
      <c r="S42">
        <v>0</v>
      </c>
      <c r="T42">
        <v>50.67</v>
      </c>
      <c r="U42">
        <v>16.89</v>
      </c>
      <c r="V42">
        <v>16.88</v>
      </c>
      <c r="W42">
        <v>200.42</v>
      </c>
      <c r="X42">
        <v>40.08</v>
      </c>
      <c r="Y42">
        <v>36.44</v>
      </c>
      <c r="Z42">
        <v>36.229999999999997</v>
      </c>
      <c r="AA42">
        <v>81.34</v>
      </c>
      <c r="AB42">
        <v>40.659999999999997</v>
      </c>
      <c r="AC42">
        <v>10.91</v>
      </c>
      <c r="AD42">
        <v>28.21</v>
      </c>
      <c r="AE42">
        <v>28.21</v>
      </c>
    </row>
    <row r="43" spans="1:31">
      <c r="A43" t="s">
        <v>85</v>
      </c>
      <c r="B43" s="75">
        <v>182.92</v>
      </c>
      <c r="C43" s="75">
        <v>46.56</v>
      </c>
      <c r="D43" s="135">
        <f t="shared" si="0"/>
        <v>92</v>
      </c>
      <c r="E43" s="75"/>
      <c r="F43" s="78">
        <v>11.53</v>
      </c>
      <c r="G43" s="78">
        <v>11.53</v>
      </c>
      <c r="H43" s="78">
        <v>11.82</v>
      </c>
      <c r="I43">
        <v>70.83</v>
      </c>
      <c r="J43">
        <v>272.81</v>
      </c>
      <c r="K43">
        <v>49.83</v>
      </c>
      <c r="L43">
        <v>9.52</v>
      </c>
      <c r="M43">
        <v>2.71</v>
      </c>
      <c r="N43" s="135">
        <v>30.67</v>
      </c>
      <c r="O43" s="135">
        <v>30.66</v>
      </c>
      <c r="P43" s="135">
        <v>30.67</v>
      </c>
      <c r="Q43">
        <v>6.95</v>
      </c>
      <c r="R43">
        <v>105.03</v>
      </c>
      <c r="S43">
        <v>0</v>
      </c>
      <c r="T43">
        <v>53.32</v>
      </c>
      <c r="U43">
        <v>17.77</v>
      </c>
      <c r="V43">
        <v>17.77</v>
      </c>
      <c r="W43">
        <v>215.38</v>
      </c>
      <c r="X43">
        <v>43.07</v>
      </c>
      <c r="Y43">
        <v>38.67</v>
      </c>
      <c r="Z43">
        <v>38.450000000000003</v>
      </c>
      <c r="AA43">
        <v>86</v>
      </c>
      <c r="AB43">
        <v>43</v>
      </c>
      <c r="AC43">
        <v>11.32</v>
      </c>
      <c r="AD43">
        <v>29.54</v>
      </c>
      <c r="AE43">
        <v>29.54</v>
      </c>
    </row>
    <row r="44" spans="1:31">
      <c r="A44" t="s">
        <v>86</v>
      </c>
      <c r="B44" s="75">
        <v>182.92</v>
      </c>
      <c r="C44" s="75">
        <v>46.56</v>
      </c>
      <c r="D44" s="135">
        <f t="shared" si="0"/>
        <v>92</v>
      </c>
      <c r="E44" s="75"/>
      <c r="F44" s="78">
        <v>12.12</v>
      </c>
      <c r="G44" s="78">
        <v>12.12</v>
      </c>
      <c r="H44" s="78">
        <v>12.42</v>
      </c>
      <c r="I44">
        <v>70.83</v>
      </c>
      <c r="J44">
        <v>272.81</v>
      </c>
      <c r="K44">
        <v>49.83</v>
      </c>
      <c r="L44">
        <v>9.52</v>
      </c>
      <c r="M44">
        <v>2.5</v>
      </c>
      <c r="N44" s="135">
        <v>30.67</v>
      </c>
      <c r="O44" s="135">
        <v>30.66</v>
      </c>
      <c r="P44" s="135">
        <v>30.67</v>
      </c>
      <c r="Q44">
        <v>6.95</v>
      </c>
      <c r="R44">
        <v>108.34</v>
      </c>
      <c r="S44">
        <v>0</v>
      </c>
      <c r="T44">
        <v>56</v>
      </c>
      <c r="U44">
        <v>18.670000000000002</v>
      </c>
      <c r="V44">
        <v>18.649999999999999</v>
      </c>
      <c r="W44">
        <v>221.1</v>
      </c>
      <c r="X44">
        <v>44.22</v>
      </c>
      <c r="Y44">
        <v>42.35</v>
      </c>
      <c r="Z44">
        <v>40.22</v>
      </c>
      <c r="AA44">
        <v>88</v>
      </c>
      <c r="AB44">
        <v>44</v>
      </c>
      <c r="AC44">
        <v>11.64</v>
      </c>
      <c r="AD44">
        <v>30.42</v>
      </c>
      <c r="AE44">
        <v>30.42</v>
      </c>
    </row>
    <row r="45" spans="1:31">
      <c r="A45" t="s">
        <v>87</v>
      </c>
      <c r="B45" s="75">
        <v>182.92</v>
      </c>
      <c r="C45" s="75">
        <v>46.56</v>
      </c>
      <c r="D45" s="135">
        <f t="shared" si="0"/>
        <v>92</v>
      </c>
      <c r="E45" s="75"/>
      <c r="F45" s="78">
        <v>12.5</v>
      </c>
      <c r="G45" s="78">
        <v>12.5</v>
      </c>
      <c r="H45" s="78">
        <v>12.8</v>
      </c>
      <c r="I45">
        <v>70.83</v>
      </c>
      <c r="J45">
        <v>272.81</v>
      </c>
      <c r="K45">
        <v>49.83</v>
      </c>
      <c r="L45">
        <v>9.52</v>
      </c>
      <c r="M45">
        <v>2.79</v>
      </c>
      <c r="N45" s="135">
        <v>30.67</v>
      </c>
      <c r="O45" s="135">
        <v>30.66</v>
      </c>
      <c r="P45" s="135">
        <v>30.67</v>
      </c>
      <c r="Q45">
        <v>6.95</v>
      </c>
      <c r="R45">
        <v>111.33</v>
      </c>
      <c r="S45">
        <v>0</v>
      </c>
      <c r="T45">
        <v>69.14</v>
      </c>
      <c r="U45">
        <v>23.05</v>
      </c>
      <c r="V45">
        <v>23.05</v>
      </c>
      <c r="W45">
        <v>221.1</v>
      </c>
      <c r="X45">
        <v>44.22</v>
      </c>
      <c r="Y45">
        <v>44.16</v>
      </c>
      <c r="Z45">
        <v>41.71</v>
      </c>
      <c r="AA45">
        <v>88</v>
      </c>
      <c r="AB45">
        <v>44</v>
      </c>
      <c r="AC45">
        <v>11.81</v>
      </c>
      <c r="AD45">
        <v>35.979999999999997</v>
      </c>
      <c r="AE45">
        <v>35.979999999999997</v>
      </c>
    </row>
    <row r="46" spans="1:31">
      <c r="A46" t="s">
        <v>88</v>
      </c>
      <c r="B46" s="75">
        <v>182.92</v>
      </c>
      <c r="C46" s="75">
        <v>46.56</v>
      </c>
      <c r="D46" s="135">
        <f t="shared" si="0"/>
        <v>92</v>
      </c>
      <c r="E46" s="75"/>
      <c r="F46" s="78">
        <v>12.86</v>
      </c>
      <c r="G46" s="78">
        <v>12.86</v>
      </c>
      <c r="H46" s="78">
        <v>13.18</v>
      </c>
      <c r="I46">
        <v>70.83</v>
      </c>
      <c r="J46">
        <v>272.81</v>
      </c>
      <c r="K46">
        <v>49.83</v>
      </c>
      <c r="L46">
        <v>9.52</v>
      </c>
      <c r="M46">
        <v>2.78</v>
      </c>
      <c r="N46" s="135">
        <v>30.67</v>
      </c>
      <c r="O46" s="135">
        <v>30.66</v>
      </c>
      <c r="P46" s="135">
        <v>30.67</v>
      </c>
      <c r="Q46">
        <v>6.95</v>
      </c>
      <c r="R46">
        <v>113.48</v>
      </c>
      <c r="S46">
        <v>0</v>
      </c>
      <c r="T46">
        <v>70.53</v>
      </c>
      <c r="U46">
        <v>23.51</v>
      </c>
      <c r="V46">
        <v>23.51</v>
      </c>
      <c r="W46">
        <v>221.1</v>
      </c>
      <c r="X46">
        <v>44.22</v>
      </c>
      <c r="Y46">
        <v>47.21</v>
      </c>
      <c r="Z46">
        <v>43.31</v>
      </c>
      <c r="AA46">
        <v>88</v>
      </c>
      <c r="AB46">
        <v>44</v>
      </c>
      <c r="AC46">
        <v>11.7</v>
      </c>
      <c r="AD46">
        <v>36.69</v>
      </c>
      <c r="AE46">
        <v>36.69</v>
      </c>
    </row>
    <row r="47" spans="1:31">
      <c r="A47" t="s">
        <v>89</v>
      </c>
      <c r="B47" s="75">
        <v>182.92</v>
      </c>
      <c r="C47" s="75">
        <v>46.56</v>
      </c>
      <c r="D47" s="135">
        <f t="shared" si="0"/>
        <v>92</v>
      </c>
      <c r="E47" s="75"/>
      <c r="F47" s="78">
        <v>13.97</v>
      </c>
      <c r="G47" s="78">
        <v>13.97</v>
      </c>
      <c r="H47" s="78">
        <v>14.31</v>
      </c>
      <c r="I47">
        <v>70.83</v>
      </c>
      <c r="J47">
        <v>272.81</v>
      </c>
      <c r="K47">
        <v>49.83</v>
      </c>
      <c r="L47">
        <v>9.52</v>
      </c>
      <c r="M47">
        <v>2.4700000000000002</v>
      </c>
      <c r="N47" s="135">
        <v>30.67</v>
      </c>
      <c r="O47" s="135">
        <v>30.66</v>
      </c>
      <c r="P47" s="135">
        <v>30.67</v>
      </c>
      <c r="Q47">
        <v>6.56</v>
      </c>
      <c r="R47">
        <v>114.47</v>
      </c>
      <c r="S47">
        <v>0</v>
      </c>
      <c r="T47">
        <v>71.930000000000007</v>
      </c>
      <c r="U47">
        <v>23.98</v>
      </c>
      <c r="V47">
        <v>23.96</v>
      </c>
      <c r="W47">
        <v>227.12</v>
      </c>
      <c r="X47">
        <v>45.42</v>
      </c>
      <c r="Y47">
        <v>80.86</v>
      </c>
      <c r="Z47">
        <v>44.46</v>
      </c>
      <c r="AA47">
        <v>88</v>
      </c>
      <c r="AB47">
        <v>44</v>
      </c>
      <c r="AC47">
        <v>11.85</v>
      </c>
      <c r="AD47">
        <v>38.200000000000003</v>
      </c>
      <c r="AE47">
        <v>38.200000000000003</v>
      </c>
    </row>
    <row r="48" spans="1:31">
      <c r="A48" t="s">
        <v>90</v>
      </c>
      <c r="B48" s="75">
        <v>182.92</v>
      </c>
      <c r="C48" s="75">
        <v>46.56</v>
      </c>
      <c r="D48" s="135">
        <f t="shared" si="0"/>
        <v>92</v>
      </c>
      <c r="E48" s="75"/>
      <c r="F48" s="78">
        <v>14.28</v>
      </c>
      <c r="G48" s="78">
        <v>14.28</v>
      </c>
      <c r="H48" s="78">
        <v>14.63</v>
      </c>
      <c r="I48">
        <v>70.83</v>
      </c>
      <c r="J48">
        <v>272.81</v>
      </c>
      <c r="K48">
        <v>49.83</v>
      </c>
      <c r="L48">
        <v>9.52</v>
      </c>
      <c r="M48">
        <v>2.74</v>
      </c>
      <c r="N48" s="135">
        <v>30.67</v>
      </c>
      <c r="O48" s="135">
        <v>30.66</v>
      </c>
      <c r="P48" s="135">
        <v>30.67</v>
      </c>
      <c r="Q48">
        <v>6.56</v>
      </c>
      <c r="R48">
        <v>114.18</v>
      </c>
      <c r="S48">
        <v>0</v>
      </c>
      <c r="T48">
        <v>72.62</v>
      </c>
      <c r="U48">
        <v>24.21</v>
      </c>
      <c r="V48">
        <v>24.21</v>
      </c>
      <c r="W48">
        <v>227.97</v>
      </c>
      <c r="X48">
        <v>45.59</v>
      </c>
      <c r="Y48">
        <v>82.22</v>
      </c>
      <c r="Z48">
        <v>45.04</v>
      </c>
      <c r="AA48">
        <v>88</v>
      </c>
      <c r="AB48">
        <v>44</v>
      </c>
      <c r="AC48">
        <v>16.079999999999998</v>
      </c>
      <c r="AD48">
        <v>39.75</v>
      </c>
      <c r="AE48">
        <v>39.75</v>
      </c>
    </row>
    <row r="49" spans="1:31">
      <c r="A49" t="s">
        <v>91</v>
      </c>
      <c r="B49" s="75">
        <v>182.92</v>
      </c>
      <c r="C49" s="75">
        <v>46.56</v>
      </c>
      <c r="D49" s="135">
        <f t="shared" si="0"/>
        <v>92</v>
      </c>
      <c r="E49" s="75"/>
      <c r="F49" s="78">
        <v>14.74</v>
      </c>
      <c r="G49" s="78">
        <v>14.74</v>
      </c>
      <c r="H49" s="78">
        <v>15.1</v>
      </c>
      <c r="I49">
        <v>70.83</v>
      </c>
      <c r="J49">
        <v>272.81</v>
      </c>
      <c r="K49">
        <v>49.83</v>
      </c>
      <c r="L49">
        <v>9.52</v>
      </c>
      <c r="M49">
        <v>2.71</v>
      </c>
      <c r="N49" s="135">
        <v>30.67</v>
      </c>
      <c r="O49" s="135">
        <v>30.66</v>
      </c>
      <c r="P49" s="135">
        <v>30.67</v>
      </c>
      <c r="Q49">
        <v>6.56</v>
      </c>
      <c r="R49">
        <v>113.49</v>
      </c>
      <c r="S49">
        <v>0</v>
      </c>
      <c r="T49">
        <v>73.650000000000006</v>
      </c>
      <c r="U49">
        <v>24.55</v>
      </c>
      <c r="V49">
        <v>24.55</v>
      </c>
      <c r="W49">
        <v>225.45</v>
      </c>
      <c r="X49">
        <v>45.09</v>
      </c>
      <c r="Y49">
        <v>82.75</v>
      </c>
      <c r="Z49">
        <v>46.64</v>
      </c>
      <c r="AA49">
        <v>88</v>
      </c>
      <c r="AB49">
        <v>44</v>
      </c>
      <c r="AC49">
        <v>16.22</v>
      </c>
      <c r="AD49">
        <v>41.56</v>
      </c>
      <c r="AE49">
        <v>41.56</v>
      </c>
    </row>
    <row r="50" spans="1:31">
      <c r="A50" t="s">
        <v>92</v>
      </c>
      <c r="B50" s="75">
        <v>182.92</v>
      </c>
      <c r="C50" s="75">
        <v>46.56</v>
      </c>
      <c r="D50" s="135">
        <f t="shared" si="0"/>
        <v>92</v>
      </c>
      <c r="E50" s="75"/>
      <c r="F50" s="78">
        <v>14.88</v>
      </c>
      <c r="G50" s="78">
        <v>14.88</v>
      </c>
      <c r="H50" s="78">
        <v>15.26</v>
      </c>
      <c r="I50">
        <v>70.83</v>
      </c>
      <c r="J50">
        <v>272.81</v>
      </c>
      <c r="K50">
        <v>49.83</v>
      </c>
      <c r="L50">
        <v>9.52</v>
      </c>
      <c r="M50">
        <v>2.5</v>
      </c>
      <c r="N50" s="135">
        <v>30.67</v>
      </c>
      <c r="O50" s="135">
        <v>30.66</v>
      </c>
      <c r="P50" s="135">
        <v>30.67</v>
      </c>
      <c r="Q50">
        <v>6.56</v>
      </c>
      <c r="R50">
        <v>112.62</v>
      </c>
      <c r="S50">
        <v>0</v>
      </c>
      <c r="T50">
        <v>75.23</v>
      </c>
      <c r="U50">
        <v>25.08</v>
      </c>
      <c r="V50">
        <v>25.07</v>
      </c>
      <c r="W50">
        <v>229.62</v>
      </c>
      <c r="X50">
        <v>45.92</v>
      </c>
      <c r="Y50">
        <v>82.98</v>
      </c>
      <c r="Z50">
        <v>46.3</v>
      </c>
      <c r="AA50">
        <v>88</v>
      </c>
      <c r="AB50">
        <v>44</v>
      </c>
      <c r="AC50">
        <v>16.36</v>
      </c>
      <c r="AD50">
        <v>43.17</v>
      </c>
      <c r="AE50">
        <v>43.17</v>
      </c>
    </row>
    <row r="51" spans="1:31">
      <c r="A51" t="s">
        <v>93</v>
      </c>
      <c r="B51" s="75">
        <v>182.92</v>
      </c>
      <c r="C51" s="75">
        <v>46.56</v>
      </c>
      <c r="D51" s="135">
        <f t="shared" si="0"/>
        <v>92</v>
      </c>
      <c r="E51" s="75"/>
      <c r="F51" s="78">
        <v>16.440000000000001</v>
      </c>
      <c r="G51" s="78">
        <v>16.440000000000001</v>
      </c>
      <c r="H51" s="78">
        <v>16.84</v>
      </c>
      <c r="I51">
        <v>70.83</v>
      </c>
      <c r="J51">
        <v>272.81</v>
      </c>
      <c r="K51">
        <v>49.83</v>
      </c>
      <c r="L51">
        <v>9.52</v>
      </c>
      <c r="M51">
        <v>2.79</v>
      </c>
      <c r="N51" s="135">
        <v>30.67</v>
      </c>
      <c r="O51" s="135">
        <v>30.66</v>
      </c>
      <c r="P51" s="135">
        <v>30.67</v>
      </c>
      <c r="Q51">
        <v>6.56</v>
      </c>
      <c r="R51">
        <v>113.54</v>
      </c>
      <c r="S51">
        <v>0</v>
      </c>
      <c r="T51">
        <v>77.44</v>
      </c>
      <c r="U51">
        <v>25.82</v>
      </c>
      <c r="V51">
        <v>25.81</v>
      </c>
      <c r="W51">
        <v>228.8</v>
      </c>
      <c r="X51">
        <v>45.76</v>
      </c>
      <c r="Y51">
        <v>83.38</v>
      </c>
      <c r="Z51">
        <v>46.69</v>
      </c>
      <c r="AA51">
        <v>88</v>
      </c>
      <c r="AB51">
        <v>44</v>
      </c>
      <c r="AC51">
        <v>16.489999999999998</v>
      </c>
      <c r="AD51">
        <v>43.66</v>
      </c>
      <c r="AE51">
        <v>43.66</v>
      </c>
    </row>
    <row r="52" spans="1:31">
      <c r="A52" t="s">
        <v>94</v>
      </c>
      <c r="B52" s="75">
        <v>182.92</v>
      </c>
      <c r="C52" s="75">
        <v>46.56</v>
      </c>
      <c r="D52" s="135">
        <f t="shared" si="0"/>
        <v>92</v>
      </c>
      <c r="E52" s="75"/>
      <c r="F52" s="78">
        <v>16.5</v>
      </c>
      <c r="G52" s="78">
        <v>16.5</v>
      </c>
      <c r="H52" s="78">
        <v>16.899999999999999</v>
      </c>
      <c r="I52">
        <v>70.83</v>
      </c>
      <c r="J52">
        <v>272.81</v>
      </c>
      <c r="K52">
        <v>49.83</v>
      </c>
      <c r="L52">
        <v>9.52</v>
      </c>
      <c r="M52">
        <v>2.78</v>
      </c>
      <c r="N52" s="135">
        <v>30.67</v>
      </c>
      <c r="O52" s="135">
        <v>30.66</v>
      </c>
      <c r="P52" s="135">
        <v>30.67</v>
      </c>
      <c r="Q52">
        <v>6.56</v>
      </c>
      <c r="R52">
        <v>113.81</v>
      </c>
      <c r="S52">
        <v>0</v>
      </c>
      <c r="T52">
        <v>81.16</v>
      </c>
      <c r="U52">
        <v>27.05</v>
      </c>
      <c r="V52">
        <v>27.06</v>
      </c>
      <c r="W52">
        <v>227.12</v>
      </c>
      <c r="X52">
        <v>45.42</v>
      </c>
      <c r="Y52">
        <v>83.76</v>
      </c>
      <c r="Z52">
        <v>45.99</v>
      </c>
      <c r="AA52">
        <v>88</v>
      </c>
      <c r="AB52">
        <v>44</v>
      </c>
      <c r="AC52">
        <v>16.63</v>
      </c>
      <c r="AD52">
        <v>44.69</v>
      </c>
      <c r="AE52">
        <v>44.69</v>
      </c>
    </row>
    <row r="53" spans="1:31">
      <c r="A53" t="s">
        <v>95</v>
      </c>
      <c r="B53" s="75">
        <v>182.92</v>
      </c>
      <c r="C53" s="75">
        <v>46.56</v>
      </c>
      <c r="D53" s="135">
        <f t="shared" si="0"/>
        <v>92</v>
      </c>
      <c r="E53" s="75"/>
      <c r="F53" s="78">
        <v>16.53</v>
      </c>
      <c r="G53" s="78">
        <v>16.53</v>
      </c>
      <c r="H53" s="78">
        <v>16.940000000000001</v>
      </c>
      <c r="I53">
        <v>70.83</v>
      </c>
      <c r="J53">
        <v>272.81</v>
      </c>
      <c r="K53">
        <v>49.83</v>
      </c>
      <c r="L53">
        <v>8.82</v>
      </c>
      <c r="M53">
        <v>0.69</v>
      </c>
      <c r="N53" s="135">
        <v>30.67</v>
      </c>
      <c r="O53" s="135">
        <v>30.66</v>
      </c>
      <c r="P53" s="135">
        <v>30.67</v>
      </c>
      <c r="Q53">
        <v>6.56</v>
      </c>
      <c r="R53">
        <v>113.88</v>
      </c>
      <c r="S53">
        <v>0</v>
      </c>
      <c r="T53">
        <v>93.21</v>
      </c>
      <c r="U53">
        <v>31.07</v>
      </c>
      <c r="V53">
        <v>31.06</v>
      </c>
      <c r="W53">
        <v>236.74</v>
      </c>
      <c r="X53">
        <v>47.35</v>
      </c>
      <c r="Y53">
        <v>84.52</v>
      </c>
      <c r="Z53">
        <v>46.32</v>
      </c>
      <c r="AA53">
        <v>88</v>
      </c>
      <c r="AB53">
        <v>44</v>
      </c>
      <c r="AC53">
        <v>16.77</v>
      </c>
      <c r="AD53">
        <v>45.11</v>
      </c>
      <c r="AE53">
        <v>45.11</v>
      </c>
    </row>
    <row r="54" spans="1:31">
      <c r="A54" t="s">
        <v>96</v>
      </c>
      <c r="B54" s="75">
        <v>182.92</v>
      </c>
      <c r="C54" s="75">
        <v>46.56</v>
      </c>
      <c r="D54" s="135">
        <f t="shared" si="0"/>
        <v>92</v>
      </c>
      <c r="E54" s="75"/>
      <c r="F54" s="78">
        <v>16.440000000000001</v>
      </c>
      <c r="G54" s="78">
        <v>16.440000000000001</v>
      </c>
      <c r="H54" s="78">
        <v>16.84</v>
      </c>
      <c r="I54">
        <v>70.83</v>
      </c>
      <c r="J54">
        <v>272.81</v>
      </c>
      <c r="K54">
        <v>49.83</v>
      </c>
      <c r="L54">
        <v>8.82</v>
      </c>
      <c r="M54">
        <v>1.07</v>
      </c>
      <c r="N54" s="135">
        <v>30.67</v>
      </c>
      <c r="O54" s="135">
        <v>30.66</v>
      </c>
      <c r="P54" s="135">
        <v>30.67</v>
      </c>
      <c r="Q54">
        <v>6.56</v>
      </c>
      <c r="R54">
        <v>113.39</v>
      </c>
      <c r="S54">
        <v>0</v>
      </c>
      <c r="T54">
        <v>94.13</v>
      </c>
      <c r="U54">
        <v>31.38</v>
      </c>
      <c r="V54">
        <v>31.37</v>
      </c>
      <c r="W54">
        <v>236.82</v>
      </c>
      <c r="X54">
        <v>47.36</v>
      </c>
      <c r="Y54">
        <v>84.52</v>
      </c>
      <c r="Z54">
        <v>46.81</v>
      </c>
      <c r="AA54">
        <v>88</v>
      </c>
      <c r="AB54">
        <v>44</v>
      </c>
      <c r="AC54">
        <v>16.86</v>
      </c>
      <c r="AD54">
        <v>45.51</v>
      </c>
      <c r="AE54">
        <v>45.51</v>
      </c>
    </row>
    <row r="55" spans="1:31">
      <c r="A55" t="s">
        <v>97</v>
      </c>
      <c r="B55" s="75">
        <v>182.92</v>
      </c>
      <c r="C55" s="75">
        <v>46.56</v>
      </c>
      <c r="D55" s="135">
        <f t="shared" si="0"/>
        <v>92</v>
      </c>
      <c r="E55" s="75"/>
      <c r="F55" s="78">
        <v>16.329999999999998</v>
      </c>
      <c r="G55" s="78">
        <v>16.329999999999998</v>
      </c>
      <c r="H55" s="78">
        <v>16.73</v>
      </c>
      <c r="I55">
        <v>70.83</v>
      </c>
      <c r="J55">
        <v>272.81</v>
      </c>
      <c r="K55">
        <v>49.83</v>
      </c>
      <c r="L55">
        <v>8.82</v>
      </c>
      <c r="M55">
        <v>1.67</v>
      </c>
      <c r="N55" s="135">
        <v>30.67</v>
      </c>
      <c r="O55" s="135">
        <v>30.66</v>
      </c>
      <c r="P55" s="135">
        <v>30.67</v>
      </c>
      <c r="Q55">
        <v>6.56</v>
      </c>
      <c r="R55">
        <v>112.29</v>
      </c>
      <c r="S55">
        <v>0</v>
      </c>
      <c r="T55">
        <v>95.13</v>
      </c>
      <c r="U55">
        <v>31.71</v>
      </c>
      <c r="V55">
        <v>31.71</v>
      </c>
      <c r="W55">
        <v>237.95</v>
      </c>
      <c r="X55">
        <v>47.59</v>
      </c>
      <c r="Y55">
        <v>84.73</v>
      </c>
      <c r="Z55">
        <v>47.55</v>
      </c>
      <c r="AA55">
        <v>88</v>
      </c>
      <c r="AB55">
        <v>44</v>
      </c>
      <c r="AC55">
        <v>16.86</v>
      </c>
      <c r="AD55">
        <v>45.53</v>
      </c>
      <c r="AE55">
        <v>45.53</v>
      </c>
    </row>
    <row r="56" spans="1:31">
      <c r="A56" t="s">
        <v>98</v>
      </c>
      <c r="B56" s="75">
        <v>182.92</v>
      </c>
      <c r="C56" s="75">
        <v>46.56</v>
      </c>
      <c r="D56" s="135">
        <f t="shared" si="0"/>
        <v>92</v>
      </c>
      <c r="E56" s="75"/>
      <c r="F56" s="78">
        <v>16.100000000000001</v>
      </c>
      <c r="G56" s="78">
        <v>16.100000000000001</v>
      </c>
      <c r="H56" s="78">
        <v>16.510000000000002</v>
      </c>
      <c r="I56">
        <v>70.83</v>
      </c>
      <c r="J56">
        <v>272.81</v>
      </c>
      <c r="K56">
        <v>49.83</v>
      </c>
      <c r="L56">
        <v>8.82</v>
      </c>
      <c r="M56">
        <v>2.59</v>
      </c>
      <c r="N56" s="135">
        <v>30.67</v>
      </c>
      <c r="O56" s="135">
        <v>30.66</v>
      </c>
      <c r="P56" s="135">
        <v>30.67</v>
      </c>
      <c r="Q56">
        <v>6.56</v>
      </c>
      <c r="R56">
        <v>110.99</v>
      </c>
      <c r="S56">
        <v>0</v>
      </c>
      <c r="T56">
        <v>96.67</v>
      </c>
      <c r="U56">
        <v>32.22</v>
      </c>
      <c r="V56">
        <v>32.229999999999997</v>
      </c>
      <c r="W56">
        <v>238.78</v>
      </c>
      <c r="X56">
        <v>47.76</v>
      </c>
      <c r="Y56">
        <v>84.14</v>
      </c>
      <c r="Z56">
        <v>46.04</v>
      </c>
      <c r="AA56">
        <v>88</v>
      </c>
      <c r="AB56">
        <v>44</v>
      </c>
      <c r="AC56">
        <v>16.93</v>
      </c>
      <c r="AD56">
        <v>45.86</v>
      </c>
      <c r="AE56">
        <v>45.86</v>
      </c>
    </row>
    <row r="57" spans="1:31">
      <c r="A57" t="s">
        <v>99</v>
      </c>
      <c r="B57" s="75">
        <v>182.92</v>
      </c>
      <c r="C57" s="75">
        <v>46.56</v>
      </c>
      <c r="D57" s="135">
        <f t="shared" si="0"/>
        <v>92</v>
      </c>
      <c r="E57" s="75"/>
      <c r="F57" s="78">
        <v>15.93</v>
      </c>
      <c r="G57" s="78">
        <v>15.93</v>
      </c>
      <c r="H57" s="78">
        <v>16.329999999999998</v>
      </c>
      <c r="I57">
        <v>70.83</v>
      </c>
      <c r="J57">
        <v>272.81</v>
      </c>
      <c r="K57">
        <v>49.83</v>
      </c>
      <c r="L57">
        <v>8.82</v>
      </c>
      <c r="M57">
        <v>4.4800000000000004</v>
      </c>
      <c r="N57" s="135">
        <v>30.67</v>
      </c>
      <c r="O57" s="135">
        <v>30.66</v>
      </c>
      <c r="P57" s="135">
        <v>30.67</v>
      </c>
      <c r="Q57">
        <v>6.56</v>
      </c>
      <c r="R57">
        <v>114.63</v>
      </c>
      <c r="S57">
        <v>0</v>
      </c>
      <c r="T57">
        <v>97.12</v>
      </c>
      <c r="U57">
        <v>32.380000000000003</v>
      </c>
      <c r="V57">
        <v>32.369999999999997</v>
      </c>
      <c r="W57">
        <v>237.97</v>
      </c>
      <c r="X57">
        <v>47.59</v>
      </c>
      <c r="Y57">
        <v>83.61</v>
      </c>
      <c r="Z57">
        <v>46.44</v>
      </c>
      <c r="AA57">
        <v>88</v>
      </c>
      <c r="AB57">
        <v>44</v>
      </c>
      <c r="AC57">
        <v>16.82</v>
      </c>
      <c r="AD57">
        <v>46.17</v>
      </c>
      <c r="AE57">
        <v>46.17</v>
      </c>
    </row>
    <row r="58" spans="1:31">
      <c r="A58" t="s">
        <v>100</v>
      </c>
      <c r="B58" s="75">
        <v>182.92</v>
      </c>
      <c r="C58" s="75">
        <v>46.56</v>
      </c>
      <c r="D58" s="135">
        <f t="shared" si="0"/>
        <v>92</v>
      </c>
      <c r="E58" s="75"/>
      <c r="F58" s="78">
        <v>15.84</v>
      </c>
      <c r="G58" s="78">
        <v>15.84</v>
      </c>
      <c r="H58" s="78">
        <v>16.239999999999998</v>
      </c>
      <c r="I58">
        <v>70.83</v>
      </c>
      <c r="J58">
        <v>272.81</v>
      </c>
      <c r="K58">
        <v>49.83</v>
      </c>
      <c r="L58">
        <v>8.82</v>
      </c>
      <c r="M58">
        <v>7</v>
      </c>
      <c r="N58" s="135">
        <v>30.67</v>
      </c>
      <c r="O58" s="135">
        <v>30.66</v>
      </c>
      <c r="P58" s="135">
        <v>30.67</v>
      </c>
      <c r="Q58">
        <v>6.56</v>
      </c>
      <c r="R58">
        <v>111.34</v>
      </c>
      <c r="S58">
        <v>0</v>
      </c>
      <c r="T58">
        <v>97.08</v>
      </c>
      <c r="U58">
        <v>32.36</v>
      </c>
      <c r="V58">
        <v>32.369999999999997</v>
      </c>
      <c r="W58">
        <v>238.78</v>
      </c>
      <c r="X58">
        <v>47.76</v>
      </c>
      <c r="Y58">
        <v>83.25</v>
      </c>
      <c r="Z58">
        <v>46.18</v>
      </c>
      <c r="AA58">
        <v>88</v>
      </c>
      <c r="AB58">
        <v>44</v>
      </c>
      <c r="AC58">
        <v>18.239999999999998</v>
      </c>
      <c r="AD58">
        <v>46.43</v>
      </c>
      <c r="AE58">
        <v>46.43</v>
      </c>
    </row>
    <row r="59" spans="1:31">
      <c r="A59" t="s">
        <v>101</v>
      </c>
      <c r="B59" s="75">
        <v>182.92</v>
      </c>
      <c r="C59" s="75">
        <v>56.97</v>
      </c>
      <c r="D59" s="135">
        <f t="shared" si="0"/>
        <v>92</v>
      </c>
      <c r="E59" s="75"/>
      <c r="F59" s="78">
        <v>15.18</v>
      </c>
      <c r="G59" s="78">
        <v>15.18</v>
      </c>
      <c r="H59" s="78">
        <v>15.56</v>
      </c>
      <c r="I59">
        <v>70.83</v>
      </c>
      <c r="J59">
        <v>272.81</v>
      </c>
      <c r="K59">
        <v>49.83</v>
      </c>
      <c r="L59">
        <v>8.9700000000000006</v>
      </c>
      <c r="M59">
        <v>23.16</v>
      </c>
      <c r="N59" s="135">
        <v>30.67</v>
      </c>
      <c r="O59" s="135">
        <v>30.66</v>
      </c>
      <c r="P59" s="135">
        <v>30.67</v>
      </c>
      <c r="Q59">
        <v>6.71</v>
      </c>
      <c r="R59">
        <v>106.89</v>
      </c>
      <c r="S59">
        <v>0</v>
      </c>
      <c r="T59">
        <v>96.89</v>
      </c>
      <c r="U59">
        <v>32.299999999999997</v>
      </c>
      <c r="V59">
        <v>32.28</v>
      </c>
      <c r="W59">
        <v>237.13</v>
      </c>
      <c r="X59">
        <v>47.43</v>
      </c>
      <c r="Y59">
        <v>82.39</v>
      </c>
      <c r="Z59">
        <v>45.3</v>
      </c>
      <c r="AA59">
        <v>88</v>
      </c>
      <c r="AB59">
        <v>44</v>
      </c>
      <c r="AC59">
        <v>18.350000000000001</v>
      </c>
      <c r="AD59">
        <v>46.53</v>
      </c>
      <c r="AE59">
        <v>46.53</v>
      </c>
    </row>
    <row r="60" spans="1:31">
      <c r="A60" t="s">
        <v>102</v>
      </c>
      <c r="B60" s="75">
        <v>182.92</v>
      </c>
      <c r="C60" s="75">
        <v>56.97</v>
      </c>
      <c r="D60" s="135">
        <f t="shared" si="0"/>
        <v>92</v>
      </c>
      <c r="E60" s="75"/>
      <c r="F60" s="78">
        <v>15.79</v>
      </c>
      <c r="G60" s="78">
        <v>15.79</v>
      </c>
      <c r="H60" s="78">
        <v>16.18</v>
      </c>
      <c r="I60">
        <v>70.83</v>
      </c>
      <c r="J60">
        <v>272.81</v>
      </c>
      <c r="K60">
        <v>49.83</v>
      </c>
      <c r="L60">
        <v>8.9700000000000006</v>
      </c>
      <c r="M60">
        <v>22.08</v>
      </c>
      <c r="N60" s="135">
        <v>30.67</v>
      </c>
      <c r="O60" s="135">
        <v>30.66</v>
      </c>
      <c r="P60" s="135">
        <v>30.67</v>
      </c>
      <c r="Q60">
        <v>6.71</v>
      </c>
      <c r="R60">
        <v>101.04</v>
      </c>
      <c r="S60">
        <v>0</v>
      </c>
      <c r="T60">
        <v>96.25</v>
      </c>
      <c r="U60">
        <v>32.08</v>
      </c>
      <c r="V60">
        <v>32.08</v>
      </c>
      <c r="W60">
        <v>237.97</v>
      </c>
      <c r="X60">
        <v>47.59</v>
      </c>
      <c r="Y60">
        <v>81.61</v>
      </c>
      <c r="Z60">
        <v>45.5</v>
      </c>
      <c r="AA60">
        <v>87.34</v>
      </c>
      <c r="AB60">
        <v>43.66</v>
      </c>
      <c r="AC60">
        <v>18.309999999999999</v>
      </c>
      <c r="AD60">
        <v>47.08</v>
      </c>
      <c r="AE60">
        <v>47.08</v>
      </c>
    </row>
    <row r="61" spans="1:31">
      <c r="A61" t="s">
        <v>103</v>
      </c>
      <c r="B61" s="75">
        <v>182.92</v>
      </c>
      <c r="C61" s="75">
        <v>56.97</v>
      </c>
      <c r="D61" s="135">
        <f t="shared" si="0"/>
        <v>92</v>
      </c>
      <c r="E61" s="75"/>
      <c r="F61" s="78">
        <v>15.16</v>
      </c>
      <c r="G61" s="78">
        <v>15.16</v>
      </c>
      <c r="H61" s="78">
        <v>15.54</v>
      </c>
      <c r="I61">
        <v>70.83</v>
      </c>
      <c r="J61">
        <v>272.81</v>
      </c>
      <c r="K61">
        <v>49.83</v>
      </c>
      <c r="L61">
        <v>8.9700000000000006</v>
      </c>
      <c r="M61">
        <v>21.26</v>
      </c>
      <c r="N61" s="135">
        <v>30.67</v>
      </c>
      <c r="O61" s="135">
        <v>30.66</v>
      </c>
      <c r="P61" s="135">
        <v>30.67</v>
      </c>
      <c r="Q61">
        <v>6.71</v>
      </c>
      <c r="R61">
        <v>95.08</v>
      </c>
      <c r="S61">
        <v>0</v>
      </c>
      <c r="T61">
        <v>96.44</v>
      </c>
      <c r="U61">
        <v>32.15</v>
      </c>
      <c r="V61">
        <v>32.14</v>
      </c>
      <c r="W61">
        <v>238.78</v>
      </c>
      <c r="X61">
        <v>47.76</v>
      </c>
      <c r="Y61">
        <v>80.39</v>
      </c>
      <c r="Z61">
        <v>43.29</v>
      </c>
      <c r="AA61">
        <v>93.34</v>
      </c>
      <c r="AB61">
        <v>46.66</v>
      </c>
      <c r="AC61">
        <v>18.3</v>
      </c>
      <c r="AD61">
        <v>47.61</v>
      </c>
      <c r="AE61">
        <v>47.61</v>
      </c>
    </row>
    <row r="62" spans="1:31">
      <c r="A62" t="s">
        <v>104</v>
      </c>
      <c r="B62" s="75">
        <v>182.92</v>
      </c>
      <c r="C62" s="75">
        <v>56.97</v>
      </c>
      <c r="D62" s="135">
        <f t="shared" si="0"/>
        <v>92</v>
      </c>
      <c r="E62" s="75"/>
      <c r="F62" s="78">
        <v>14.63</v>
      </c>
      <c r="G62" s="78">
        <v>14.63</v>
      </c>
      <c r="H62" s="78">
        <v>15</v>
      </c>
      <c r="I62">
        <v>70.83</v>
      </c>
      <c r="J62">
        <v>272.81</v>
      </c>
      <c r="K62">
        <v>49.83</v>
      </c>
      <c r="L62">
        <v>8.9700000000000006</v>
      </c>
      <c r="M62">
        <v>20.04</v>
      </c>
      <c r="N62" s="135">
        <v>30.67</v>
      </c>
      <c r="O62" s="135">
        <v>30.66</v>
      </c>
      <c r="P62" s="135">
        <v>30.67</v>
      </c>
      <c r="Q62">
        <v>6.71</v>
      </c>
      <c r="R62">
        <v>88.97</v>
      </c>
      <c r="S62">
        <v>0</v>
      </c>
      <c r="T62">
        <v>96.89</v>
      </c>
      <c r="U62">
        <v>32.299999999999997</v>
      </c>
      <c r="V62">
        <v>32.28</v>
      </c>
      <c r="W62">
        <v>234.35</v>
      </c>
      <c r="X62">
        <v>46.87</v>
      </c>
      <c r="Y62">
        <v>77.97</v>
      </c>
      <c r="Z62">
        <v>42.06</v>
      </c>
      <c r="AA62">
        <v>91.34</v>
      </c>
      <c r="AB62">
        <v>45.66</v>
      </c>
      <c r="AC62">
        <v>20.82</v>
      </c>
      <c r="AD62">
        <v>47.76</v>
      </c>
      <c r="AE62">
        <v>47.76</v>
      </c>
    </row>
    <row r="63" spans="1:31">
      <c r="A63" t="s">
        <v>105</v>
      </c>
      <c r="B63" s="75">
        <v>182.92</v>
      </c>
      <c r="C63" s="75">
        <v>56.97</v>
      </c>
      <c r="D63" s="135">
        <f t="shared" si="0"/>
        <v>92</v>
      </c>
      <c r="E63" s="75"/>
      <c r="F63" s="78">
        <v>14.06</v>
      </c>
      <c r="G63" s="78">
        <v>14.06</v>
      </c>
      <c r="H63" s="78">
        <v>14.41</v>
      </c>
      <c r="I63">
        <v>70.83</v>
      </c>
      <c r="J63">
        <v>272.81</v>
      </c>
      <c r="K63">
        <v>49.83</v>
      </c>
      <c r="L63">
        <v>8.9700000000000006</v>
      </c>
      <c r="M63">
        <v>18.77</v>
      </c>
      <c r="N63" s="135">
        <v>30.67</v>
      </c>
      <c r="O63" s="135">
        <v>30.66</v>
      </c>
      <c r="P63" s="135">
        <v>30.67</v>
      </c>
      <c r="Q63">
        <v>7.1</v>
      </c>
      <c r="R63">
        <v>79.02</v>
      </c>
      <c r="S63">
        <v>6.25</v>
      </c>
      <c r="T63">
        <v>97.12</v>
      </c>
      <c r="U63">
        <v>32.380000000000003</v>
      </c>
      <c r="V63">
        <v>32.369999999999997</v>
      </c>
      <c r="W63">
        <v>225.47</v>
      </c>
      <c r="X63">
        <v>45.09</v>
      </c>
      <c r="Y63">
        <v>72.97</v>
      </c>
      <c r="Z63">
        <v>40.340000000000003</v>
      </c>
      <c r="AA63">
        <v>90.67</v>
      </c>
      <c r="AB63">
        <v>45.33</v>
      </c>
      <c r="AC63">
        <v>20.94</v>
      </c>
      <c r="AD63">
        <v>48.23</v>
      </c>
      <c r="AE63">
        <v>48.23</v>
      </c>
    </row>
    <row r="64" spans="1:31">
      <c r="A64" t="s">
        <v>106</v>
      </c>
      <c r="B64" s="75">
        <v>182.92</v>
      </c>
      <c r="C64" s="75">
        <v>56.97</v>
      </c>
      <c r="D64" s="135">
        <f t="shared" si="0"/>
        <v>92</v>
      </c>
      <c r="E64" s="75"/>
      <c r="F64" s="78">
        <v>13.34</v>
      </c>
      <c r="G64" s="78">
        <v>13.34</v>
      </c>
      <c r="H64" s="78">
        <v>13.68</v>
      </c>
      <c r="I64">
        <v>70.83</v>
      </c>
      <c r="J64">
        <v>272.81</v>
      </c>
      <c r="K64">
        <v>49.83</v>
      </c>
      <c r="L64">
        <v>8.9700000000000006</v>
      </c>
      <c r="M64">
        <v>17.07</v>
      </c>
      <c r="N64" s="135">
        <v>30.67</v>
      </c>
      <c r="O64" s="135">
        <v>30.66</v>
      </c>
      <c r="P64" s="135">
        <v>30.67</v>
      </c>
      <c r="Q64">
        <v>7.1</v>
      </c>
      <c r="R64">
        <v>69.09</v>
      </c>
      <c r="S64">
        <v>6.25</v>
      </c>
      <c r="T64">
        <v>97.61</v>
      </c>
      <c r="U64">
        <v>32.54</v>
      </c>
      <c r="V64">
        <v>32.53</v>
      </c>
      <c r="W64">
        <v>215.45</v>
      </c>
      <c r="X64">
        <v>43.09</v>
      </c>
      <c r="Y64">
        <v>68.97</v>
      </c>
      <c r="Z64">
        <v>38.200000000000003</v>
      </c>
      <c r="AA64">
        <v>98.67</v>
      </c>
      <c r="AB64">
        <v>49.33</v>
      </c>
      <c r="AC64">
        <v>20.77</v>
      </c>
      <c r="AD64">
        <v>48.23</v>
      </c>
      <c r="AE64">
        <v>48.23</v>
      </c>
    </row>
    <row r="65" spans="1:31">
      <c r="A65" t="s">
        <v>107</v>
      </c>
      <c r="B65" s="75">
        <v>209.52</v>
      </c>
      <c r="C65" s="75">
        <v>57.04</v>
      </c>
      <c r="D65" s="135">
        <f t="shared" si="0"/>
        <v>92</v>
      </c>
      <c r="E65" s="75"/>
      <c r="F65" s="78">
        <v>12.7</v>
      </c>
      <c r="G65" s="78">
        <v>12.7</v>
      </c>
      <c r="H65" s="78">
        <v>13.02</v>
      </c>
      <c r="I65">
        <v>70.83</v>
      </c>
      <c r="J65">
        <v>272.81</v>
      </c>
      <c r="K65">
        <v>50.27</v>
      </c>
      <c r="L65">
        <v>9.52</v>
      </c>
      <c r="M65">
        <v>20.39</v>
      </c>
      <c r="N65" s="135">
        <v>30.67</v>
      </c>
      <c r="O65" s="135">
        <v>30.66</v>
      </c>
      <c r="P65" s="135">
        <v>30.67</v>
      </c>
      <c r="Q65">
        <v>7.1</v>
      </c>
      <c r="R65">
        <v>58.66</v>
      </c>
      <c r="S65">
        <v>6.25</v>
      </c>
      <c r="T65">
        <v>97.45</v>
      </c>
      <c r="U65">
        <v>32.49</v>
      </c>
      <c r="V65">
        <v>32.479999999999997</v>
      </c>
      <c r="W65">
        <v>198.29</v>
      </c>
      <c r="X65">
        <v>39.659999999999997</v>
      </c>
      <c r="Y65">
        <v>65</v>
      </c>
      <c r="Z65">
        <v>36.47</v>
      </c>
      <c r="AA65">
        <v>98</v>
      </c>
      <c r="AB65">
        <v>49</v>
      </c>
      <c r="AC65">
        <v>20.73</v>
      </c>
      <c r="AD65">
        <v>48.69</v>
      </c>
      <c r="AE65">
        <v>48.69</v>
      </c>
    </row>
    <row r="66" spans="1:31">
      <c r="A66" t="s">
        <v>108</v>
      </c>
      <c r="B66" s="75">
        <v>209.52</v>
      </c>
      <c r="C66" s="75">
        <v>57.04</v>
      </c>
      <c r="D66" s="135">
        <f t="shared" si="0"/>
        <v>92</v>
      </c>
      <c r="E66" s="75"/>
      <c r="F66" s="78">
        <v>11.81</v>
      </c>
      <c r="G66" s="78">
        <v>11.81</v>
      </c>
      <c r="H66" s="78">
        <v>12.11</v>
      </c>
      <c r="I66">
        <v>70.83</v>
      </c>
      <c r="J66">
        <v>272.81</v>
      </c>
      <c r="K66">
        <v>50.27</v>
      </c>
      <c r="L66">
        <v>9.52</v>
      </c>
      <c r="M66">
        <v>18.850000000000001</v>
      </c>
      <c r="N66" s="135">
        <v>30.67</v>
      </c>
      <c r="O66" s="135">
        <v>30.66</v>
      </c>
      <c r="P66" s="135">
        <v>30.67</v>
      </c>
      <c r="Q66">
        <v>7.1</v>
      </c>
      <c r="R66">
        <v>48.81</v>
      </c>
      <c r="S66">
        <v>6.25</v>
      </c>
      <c r="T66">
        <v>95.96</v>
      </c>
      <c r="U66">
        <v>31.99</v>
      </c>
      <c r="V66">
        <v>31.98</v>
      </c>
      <c r="W66">
        <v>183.57</v>
      </c>
      <c r="X66">
        <v>36.71</v>
      </c>
      <c r="Y66">
        <v>60.58</v>
      </c>
      <c r="Z66">
        <v>33.97</v>
      </c>
      <c r="AA66">
        <v>87.34</v>
      </c>
      <c r="AB66">
        <v>43.66</v>
      </c>
      <c r="AC66">
        <v>20.51</v>
      </c>
      <c r="AD66">
        <v>49.14</v>
      </c>
      <c r="AE66">
        <v>49.14</v>
      </c>
    </row>
    <row r="67" spans="1:31">
      <c r="A67" t="s">
        <v>109</v>
      </c>
      <c r="B67" s="75">
        <v>209.52</v>
      </c>
      <c r="C67" s="75">
        <v>57.04</v>
      </c>
      <c r="D67" s="135">
        <f t="shared" si="0"/>
        <v>92</v>
      </c>
      <c r="E67" s="75"/>
      <c r="F67" s="78">
        <v>11.03</v>
      </c>
      <c r="G67" s="78">
        <v>11.03</v>
      </c>
      <c r="H67" s="78">
        <v>11.31</v>
      </c>
      <c r="I67">
        <v>70.83</v>
      </c>
      <c r="J67">
        <v>272.81</v>
      </c>
      <c r="K67">
        <v>50.27</v>
      </c>
      <c r="L67">
        <v>9.52</v>
      </c>
      <c r="M67">
        <v>17.21</v>
      </c>
      <c r="N67" s="135">
        <v>30.67</v>
      </c>
      <c r="O67" s="135">
        <v>30.66</v>
      </c>
      <c r="P67" s="135">
        <v>30.67</v>
      </c>
      <c r="Q67">
        <v>7.71</v>
      </c>
      <c r="R67">
        <v>41.04</v>
      </c>
      <c r="S67">
        <v>6.53</v>
      </c>
      <c r="T67">
        <v>94.36</v>
      </c>
      <c r="U67">
        <v>31.45</v>
      </c>
      <c r="V67">
        <v>31.47</v>
      </c>
      <c r="W67">
        <v>166.26</v>
      </c>
      <c r="X67">
        <v>33.25</v>
      </c>
      <c r="Y67">
        <v>56.51</v>
      </c>
      <c r="Z67">
        <v>30.89</v>
      </c>
      <c r="AA67">
        <v>80</v>
      </c>
      <c r="AB67">
        <v>40</v>
      </c>
      <c r="AC67">
        <v>20.39</v>
      </c>
      <c r="AD67">
        <v>48.6</v>
      </c>
      <c r="AE67">
        <v>48.6</v>
      </c>
    </row>
    <row r="68" spans="1:31">
      <c r="A68" t="s">
        <v>110</v>
      </c>
      <c r="B68" s="75">
        <v>209.52</v>
      </c>
      <c r="C68" s="75">
        <v>57.04</v>
      </c>
      <c r="D68" s="135">
        <f t="shared" ref="D68:D98" si="1">N68+O68+P68</f>
        <v>92</v>
      </c>
      <c r="E68" s="75"/>
      <c r="F68" s="78">
        <v>10.02</v>
      </c>
      <c r="G68" s="78">
        <v>10.02</v>
      </c>
      <c r="H68" s="78">
        <v>10.27</v>
      </c>
      <c r="I68">
        <v>70.83</v>
      </c>
      <c r="J68">
        <v>272.81</v>
      </c>
      <c r="K68">
        <v>50.27</v>
      </c>
      <c r="L68">
        <v>9.52</v>
      </c>
      <c r="M68">
        <v>16.34</v>
      </c>
      <c r="N68" s="135">
        <v>30.67</v>
      </c>
      <c r="O68" s="135">
        <v>30.66</v>
      </c>
      <c r="P68" s="135">
        <v>30.67</v>
      </c>
      <c r="Q68">
        <v>7.71</v>
      </c>
      <c r="R68">
        <v>35.01</v>
      </c>
      <c r="S68">
        <v>6.53</v>
      </c>
      <c r="T68">
        <v>92.47</v>
      </c>
      <c r="U68">
        <v>30.82</v>
      </c>
      <c r="V68">
        <v>30.83</v>
      </c>
      <c r="W68">
        <v>148.63</v>
      </c>
      <c r="X68">
        <v>29.73</v>
      </c>
      <c r="Y68">
        <v>52.76</v>
      </c>
      <c r="Z68">
        <v>27.42</v>
      </c>
      <c r="AA68">
        <v>66.67</v>
      </c>
      <c r="AB68">
        <v>33.33</v>
      </c>
      <c r="AC68">
        <v>20.059999999999999</v>
      </c>
      <c r="AD68">
        <v>48.48</v>
      </c>
      <c r="AE68">
        <v>48.48</v>
      </c>
    </row>
    <row r="69" spans="1:31">
      <c r="A69" t="s">
        <v>111</v>
      </c>
      <c r="B69" s="75">
        <v>209.52</v>
      </c>
      <c r="C69" s="75">
        <v>57.04</v>
      </c>
      <c r="D69" s="135">
        <f t="shared" si="1"/>
        <v>92</v>
      </c>
      <c r="E69" s="75"/>
      <c r="F69" s="78">
        <v>8.99</v>
      </c>
      <c r="G69" s="78">
        <v>8.99</v>
      </c>
      <c r="H69" s="78">
        <v>9.23</v>
      </c>
      <c r="I69">
        <v>70.83</v>
      </c>
      <c r="J69">
        <v>272.81</v>
      </c>
      <c r="K69">
        <v>50.27</v>
      </c>
      <c r="L69">
        <v>9.52</v>
      </c>
      <c r="M69">
        <v>14.23</v>
      </c>
      <c r="N69" s="135">
        <v>30.67</v>
      </c>
      <c r="O69" s="135">
        <v>30.66</v>
      </c>
      <c r="P69" s="135">
        <v>30.67</v>
      </c>
      <c r="Q69">
        <v>7.71</v>
      </c>
      <c r="R69">
        <v>29.2</v>
      </c>
      <c r="S69">
        <v>6.53</v>
      </c>
      <c r="T69">
        <v>90.94</v>
      </c>
      <c r="U69">
        <v>30.31</v>
      </c>
      <c r="V69">
        <v>30.32</v>
      </c>
      <c r="W69">
        <v>130.44</v>
      </c>
      <c r="X69">
        <v>26.09</v>
      </c>
      <c r="Y69">
        <v>47.1</v>
      </c>
      <c r="Z69">
        <v>23.9</v>
      </c>
      <c r="AA69">
        <v>56.67</v>
      </c>
      <c r="AB69">
        <v>28.33</v>
      </c>
      <c r="AC69">
        <v>19.87</v>
      </c>
      <c r="AD69">
        <v>47.83</v>
      </c>
      <c r="AE69">
        <v>47.83</v>
      </c>
    </row>
    <row r="70" spans="1:31">
      <c r="A70" t="s">
        <v>112</v>
      </c>
      <c r="B70" s="75">
        <v>209.52</v>
      </c>
      <c r="C70" s="75">
        <v>57.04</v>
      </c>
      <c r="D70" s="135">
        <f t="shared" si="1"/>
        <v>92</v>
      </c>
      <c r="E70" s="75"/>
      <c r="F70" s="78">
        <v>7.94</v>
      </c>
      <c r="G70" s="78">
        <v>7.94</v>
      </c>
      <c r="H70" s="78">
        <v>8.1300000000000008</v>
      </c>
      <c r="I70">
        <v>70.83</v>
      </c>
      <c r="J70">
        <v>272.81</v>
      </c>
      <c r="K70">
        <v>50.27</v>
      </c>
      <c r="L70">
        <v>9.52</v>
      </c>
      <c r="M70">
        <v>13.15</v>
      </c>
      <c r="N70" s="135">
        <v>30.67</v>
      </c>
      <c r="O70" s="135">
        <v>30.66</v>
      </c>
      <c r="P70" s="135">
        <v>30.67</v>
      </c>
      <c r="Q70">
        <v>7.71</v>
      </c>
      <c r="R70">
        <v>23.16</v>
      </c>
      <c r="S70">
        <v>6.53</v>
      </c>
      <c r="T70">
        <v>90.04</v>
      </c>
      <c r="U70">
        <v>30.01</v>
      </c>
      <c r="V70">
        <v>30.01</v>
      </c>
      <c r="W70">
        <v>111.69</v>
      </c>
      <c r="X70">
        <v>22.34</v>
      </c>
      <c r="Y70">
        <v>40.770000000000003</v>
      </c>
      <c r="Z70">
        <v>21.38</v>
      </c>
      <c r="AA70">
        <v>46</v>
      </c>
      <c r="AB70">
        <v>23</v>
      </c>
      <c r="AC70">
        <v>15.88</v>
      </c>
      <c r="AD70">
        <v>41.46</v>
      </c>
      <c r="AE70">
        <v>41.46</v>
      </c>
    </row>
    <row r="71" spans="1:31">
      <c r="A71" t="s">
        <v>113</v>
      </c>
      <c r="B71" s="75">
        <v>209.52</v>
      </c>
      <c r="C71" s="75">
        <v>57.04</v>
      </c>
      <c r="D71" s="135">
        <f t="shared" si="1"/>
        <v>92</v>
      </c>
      <c r="E71" s="75"/>
      <c r="F71" s="78">
        <v>6.95</v>
      </c>
      <c r="G71" s="78">
        <v>6.95</v>
      </c>
      <c r="H71" s="78">
        <v>7.12</v>
      </c>
      <c r="I71">
        <v>70.83</v>
      </c>
      <c r="J71">
        <v>272.81</v>
      </c>
      <c r="K71">
        <v>50.27</v>
      </c>
      <c r="L71">
        <v>5.72</v>
      </c>
      <c r="M71">
        <v>11.76</v>
      </c>
      <c r="N71" s="135">
        <v>30.67</v>
      </c>
      <c r="O71" s="135">
        <v>30.66</v>
      </c>
      <c r="P71" s="135">
        <v>30.67</v>
      </c>
      <c r="Q71">
        <v>7.71</v>
      </c>
      <c r="R71">
        <v>17.14</v>
      </c>
      <c r="S71">
        <v>6.71</v>
      </c>
      <c r="T71">
        <v>87.86</v>
      </c>
      <c r="U71">
        <v>29.29</v>
      </c>
      <c r="V71">
        <v>29.27</v>
      </c>
      <c r="W71">
        <v>93.51</v>
      </c>
      <c r="X71">
        <v>18.7</v>
      </c>
      <c r="Y71">
        <v>34.19</v>
      </c>
      <c r="Z71">
        <v>17.600000000000001</v>
      </c>
      <c r="AA71">
        <v>36</v>
      </c>
      <c r="AB71">
        <v>18</v>
      </c>
      <c r="AC71">
        <v>15.44</v>
      </c>
      <c r="AD71">
        <v>40.61</v>
      </c>
      <c r="AE71">
        <v>40.61</v>
      </c>
    </row>
    <row r="72" spans="1:31">
      <c r="A72" t="s">
        <v>114</v>
      </c>
      <c r="B72" s="75">
        <v>209.52</v>
      </c>
      <c r="C72" s="75">
        <v>57.04</v>
      </c>
      <c r="D72" s="135">
        <f t="shared" si="1"/>
        <v>83.460000000000008</v>
      </c>
      <c r="E72" s="75"/>
      <c r="F72" s="78">
        <v>5.75</v>
      </c>
      <c r="G72" s="78">
        <v>5.75</v>
      </c>
      <c r="H72" s="78">
        <v>5.9</v>
      </c>
      <c r="I72">
        <v>70.83</v>
      </c>
      <c r="J72">
        <v>272.81</v>
      </c>
      <c r="K72">
        <v>50.27</v>
      </c>
      <c r="L72">
        <v>5.72</v>
      </c>
      <c r="M72">
        <v>10.27</v>
      </c>
      <c r="N72" s="135">
        <v>22.5</v>
      </c>
      <c r="O72" s="135">
        <v>33</v>
      </c>
      <c r="P72" s="135">
        <v>27.96</v>
      </c>
      <c r="Q72">
        <v>7.71</v>
      </c>
      <c r="R72">
        <v>11.45</v>
      </c>
      <c r="S72">
        <v>6.71</v>
      </c>
      <c r="T72">
        <v>85.96</v>
      </c>
      <c r="U72">
        <v>28.65</v>
      </c>
      <c r="V72">
        <v>28.66</v>
      </c>
      <c r="W72">
        <v>74.53</v>
      </c>
      <c r="X72">
        <v>14.9</v>
      </c>
      <c r="Y72">
        <v>20.67</v>
      </c>
      <c r="Z72">
        <v>13.88</v>
      </c>
      <c r="AA72">
        <v>27.33</v>
      </c>
      <c r="AB72">
        <v>13.67</v>
      </c>
      <c r="AC72">
        <v>14.78</v>
      </c>
      <c r="AD72">
        <v>39.17</v>
      </c>
      <c r="AE72">
        <v>39.17</v>
      </c>
    </row>
    <row r="73" spans="1:31">
      <c r="A73" t="s">
        <v>115</v>
      </c>
      <c r="B73" s="75">
        <v>209.52</v>
      </c>
      <c r="C73" s="75">
        <v>57.04</v>
      </c>
      <c r="D73" s="135">
        <f t="shared" si="1"/>
        <v>48.379999999999995</v>
      </c>
      <c r="E73" s="75"/>
      <c r="F73" s="78">
        <v>4.62</v>
      </c>
      <c r="G73" s="78">
        <v>4.62</v>
      </c>
      <c r="H73" s="78">
        <v>4.7300000000000004</v>
      </c>
      <c r="I73">
        <v>70.83</v>
      </c>
      <c r="J73">
        <v>272.81</v>
      </c>
      <c r="K73">
        <v>50.27</v>
      </c>
      <c r="L73">
        <v>5.72</v>
      </c>
      <c r="M73">
        <v>9.33</v>
      </c>
      <c r="N73" s="135">
        <v>9.91</v>
      </c>
      <c r="O73" s="135">
        <v>23.74</v>
      </c>
      <c r="P73" s="135">
        <v>14.73</v>
      </c>
      <c r="Q73">
        <v>7.71</v>
      </c>
      <c r="R73">
        <v>6.53</v>
      </c>
      <c r="S73">
        <v>6.71</v>
      </c>
      <c r="T73">
        <v>81.709999999999994</v>
      </c>
      <c r="U73">
        <v>27.24</v>
      </c>
      <c r="V73">
        <v>27.24</v>
      </c>
      <c r="W73">
        <v>55.59</v>
      </c>
      <c r="X73">
        <v>11.12</v>
      </c>
      <c r="Y73">
        <v>17</v>
      </c>
      <c r="Z73">
        <v>10.27</v>
      </c>
      <c r="AA73">
        <v>18</v>
      </c>
      <c r="AB73">
        <v>9</v>
      </c>
      <c r="AC73">
        <v>13.89</v>
      </c>
      <c r="AD73">
        <v>37.65</v>
      </c>
      <c r="AE73">
        <v>37.65</v>
      </c>
    </row>
    <row r="74" spans="1:31">
      <c r="A74" t="s">
        <v>116</v>
      </c>
      <c r="B74" s="75">
        <v>209.52</v>
      </c>
      <c r="C74" s="75">
        <v>57.04</v>
      </c>
      <c r="D74" s="135">
        <f t="shared" si="1"/>
        <v>26.83</v>
      </c>
      <c r="E74" s="75"/>
      <c r="F74" s="78">
        <v>3.66</v>
      </c>
      <c r="G74" s="78">
        <v>3.66</v>
      </c>
      <c r="H74" s="78">
        <v>3.75</v>
      </c>
      <c r="I74">
        <v>70.83</v>
      </c>
      <c r="J74">
        <v>272.81</v>
      </c>
      <c r="K74">
        <v>50.27</v>
      </c>
      <c r="L74">
        <v>5.72</v>
      </c>
      <c r="M74">
        <v>8.6300000000000008</v>
      </c>
      <c r="N74" s="135">
        <v>4.63</v>
      </c>
      <c r="O74" s="135">
        <v>16.21</v>
      </c>
      <c r="P74" s="135">
        <v>5.99</v>
      </c>
      <c r="Q74">
        <v>7.71</v>
      </c>
      <c r="R74">
        <v>2.98</v>
      </c>
      <c r="S74">
        <v>6.71</v>
      </c>
      <c r="T74">
        <v>77.400000000000006</v>
      </c>
      <c r="U74">
        <v>25.8</v>
      </c>
      <c r="V74">
        <v>25.8</v>
      </c>
      <c r="W74">
        <v>38.119999999999997</v>
      </c>
      <c r="X74">
        <v>7.62</v>
      </c>
      <c r="Y74">
        <v>16</v>
      </c>
      <c r="Z74">
        <v>6.83</v>
      </c>
      <c r="AA74">
        <v>12</v>
      </c>
      <c r="AB74">
        <v>6</v>
      </c>
      <c r="AC74">
        <v>12.35</v>
      </c>
      <c r="AD74">
        <v>36.18</v>
      </c>
      <c r="AE74">
        <v>36.18</v>
      </c>
    </row>
    <row r="75" spans="1:31">
      <c r="A75" t="s">
        <v>117</v>
      </c>
      <c r="B75" s="75">
        <v>209.52</v>
      </c>
      <c r="C75" s="75">
        <v>57.04</v>
      </c>
      <c r="D75" s="135">
        <f t="shared" si="1"/>
        <v>0</v>
      </c>
      <c r="E75" s="75"/>
      <c r="F75" s="78">
        <v>2.79</v>
      </c>
      <c r="G75" s="78">
        <v>2.79</v>
      </c>
      <c r="H75" s="78">
        <v>2.86</v>
      </c>
      <c r="I75">
        <v>70.83</v>
      </c>
      <c r="J75">
        <v>272.81</v>
      </c>
      <c r="K75">
        <v>50.27</v>
      </c>
      <c r="L75">
        <v>5.72</v>
      </c>
      <c r="M75">
        <v>6.96</v>
      </c>
      <c r="N75" s="135">
        <v>0</v>
      </c>
      <c r="O75" s="135">
        <v>0</v>
      </c>
      <c r="P75" s="135">
        <v>0</v>
      </c>
      <c r="Q75">
        <v>7.56</v>
      </c>
      <c r="R75">
        <v>1.01</v>
      </c>
      <c r="S75">
        <v>6.71</v>
      </c>
      <c r="T75">
        <v>69.430000000000007</v>
      </c>
      <c r="U75">
        <v>23.14</v>
      </c>
      <c r="V75">
        <v>23.14</v>
      </c>
      <c r="W75">
        <v>26.77</v>
      </c>
      <c r="X75">
        <v>5.35</v>
      </c>
      <c r="Y75">
        <v>15</v>
      </c>
      <c r="Z75">
        <v>5.61</v>
      </c>
      <c r="AA75">
        <v>4</v>
      </c>
      <c r="AB75">
        <v>2</v>
      </c>
      <c r="AC75">
        <v>11.54</v>
      </c>
      <c r="AD75">
        <v>35.54</v>
      </c>
      <c r="AE75">
        <v>35.54</v>
      </c>
    </row>
    <row r="76" spans="1:31">
      <c r="A76" t="s">
        <v>118</v>
      </c>
      <c r="B76" s="75">
        <v>209.52</v>
      </c>
      <c r="C76" s="75">
        <v>65.959999999999994</v>
      </c>
      <c r="D76" s="135">
        <f t="shared" si="1"/>
        <v>0</v>
      </c>
      <c r="E76" s="75"/>
      <c r="F76" s="78">
        <v>2.04</v>
      </c>
      <c r="G76" s="78">
        <v>2.04</v>
      </c>
      <c r="H76" s="78">
        <v>2.09</v>
      </c>
      <c r="I76">
        <v>70.83</v>
      </c>
      <c r="J76">
        <v>272.81</v>
      </c>
      <c r="K76">
        <v>72.22</v>
      </c>
      <c r="L76">
        <v>5.72</v>
      </c>
      <c r="M76">
        <v>6.99</v>
      </c>
      <c r="N76" s="135">
        <v>0</v>
      </c>
      <c r="O76" s="135">
        <v>0</v>
      </c>
      <c r="P76" s="135">
        <v>0</v>
      </c>
      <c r="Q76">
        <v>7.56</v>
      </c>
      <c r="R76">
        <v>0.15</v>
      </c>
      <c r="S76">
        <v>6.71</v>
      </c>
      <c r="T76">
        <v>65.680000000000007</v>
      </c>
      <c r="U76">
        <v>21.89</v>
      </c>
      <c r="V76">
        <v>21.9</v>
      </c>
      <c r="W76">
        <v>17.12</v>
      </c>
      <c r="X76">
        <v>3.42</v>
      </c>
      <c r="Y76">
        <v>11.21</v>
      </c>
      <c r="Z76">
        <v>2.5099999999999998</v>
      </c>
      <c r="AA76">
        <v>1.33</v>
      </c>
      <c r="AB76">
        <v>0.67</v>
      </c>
      <c r="AC76">
        <v>10.61</v>
      </c>
      <c r="AD76">
        <v>33.799999999999997</v>
      </c>
      <c r="AE76">
        <v>33.799999999999997</v>
      </c>
    </row>
    <row r="77" spans="1:31">
      <c r="A77" t="s">
        <v>119</v>
      </c>
      <c r="B77" s="75">
        <v>227.2</v>
      </c>
      <c r="C77" s="75">
        <v>65.959999999999994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95.2</v>
      </c>
      <c r="J77">
        <v>272.81</v>
      </c>
      <c r="K77">
        <v>72.22</v>
      </c>
      <c r="L77">
        <v>10.53</v>
      </c>
      <c r="M77">
        <v>7.17</v>
      </c>
      <c r="N77" s="135">
        <v>0</v>
      </c>
      <c r="O77" s="135">
        <v>0</v>
      </c>
      <c r="P77" s="135">
        <v>0</v>
      </c>
      <c r="Q77">
        <v>7.56</v>
      </c>
      <c r="R77">
        <v>0</v>
      </c>
      <c r="S77">
        <v>7.65</v>
      </c>
      <c r="T77">
        <v>62.53</v>
      </c>
      <c r="U77">
        <v>20.84</v>
      </c>
      <c r="V77">
        <v>20.85</v>
      </c>
      <c r="W77">
        <v>8.44</v>
      </c>
      <c r="X77">
        <v>1.69</v>
      </c>
      <c r="Y77">
        <v>8.1</v>
      </c>
      <c r="Z77">
        <v>0</v>
      </c>
      <c r="AA77">
        <v>0</v>
      </c>
      <c r="AB77">
        <v>0</v>
      </c>
      <c r="AC77">
        <v>9.9</v>
      </c>
      <c r="AD77">
        <v>31.99</v>
      </c>
      <c r="AE77">
        <v>31.99</v>
      </c>
    </row>
    <row r="78" spans="1:31">
      <c r="A78" t="s">
        <v>120</v>
      </c>
      <c r="B78" s="75">
        <v>227.2</v>
      </c>
      <c r="C78" s="75">
        <v>65.959999999999994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116.52</v>
      </c>
      <c r="J78">
        <v>272.81</v>
      </c>
      <c r="K78">
        <v>72.22</v>
      </c>
      <c r="L78">
        <v>10.53</v>
      </c>
      <c r="M78">
        <v>7.69</v>
      </c>
      <c r="N78" s="135">
        <v>0</v>
      </c>
      <c r="O78" s="135">
        <v>0</v>
      </c>
      <c r="P78" s="135">
        <v>0</v>
      </c>
      <c r="Q78">
        <v>7.56</v>
      </c>
      <c r="R78">
        <v>0</v>
      </c>
      <c r="S78">
        <v>7.65</v>
      </c>
      <c r="T78">
        <v>60.13</v>
      </c>
      <c r="U78">
        <v>20.04</v>
      </c>
      <c r="V78">
        <v>20.05</v>
      </c>
      <c r="W78">
        <v>1.58</v>
      </c>
      <c r="X78">
        <v>0.31</v>
      </c>
      <c r="Y78">
        <v>5.67</v>
      </c>
      <c r="Z78">
        <v>0</v>
      </c>
      <c r="AA78">
        <v>0</v>
      </c>
      <c r="AB78">
        <v>0</v>
      </c>
      <c r="AC78">
        <v>9.25</v>
      </c>
      <c r="AD78">
        <v>30.19</v>
      </c>
      <c r="AE78">
        <v>30.19</v>
      </c>
    </row>
    <row r="79" spans="1:31">
      <c r="A79" t="s">
        <v>121</v>
      </c>
      <c r="B79" s="75">
        <v>227.2</v>
      </c>
      <c r="C79" s="75">
        <v>65.959999999999994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116.52</v>
      </c>
      <c r="J79">
        <v>272.81</v>
      </c>
      <c r="K79">
        <v>72.22</v>
      </c>
      <c r="L79">
        <v>10.53</v>
      </c>
      <c r="M79">
        <v>9.06</v>
      </c>
      <c r="N79" s="135">
        <v>0</v>
      </c>
      <c r="O79" s="135">
        <v>0</v>
      </c>
      <c r="P79" s="135">
        <v>0</v>
      </c>
      <c r="Q79">
        <v>7.56</v>
      </c>
      <c r="R79">
        <v>0</v>
      </c>
      <c r="S79">
        <v>7.46</v>
      </c>
      <c r="T79">
        <v>57.88</v>
      </c>
      <c r="U79">
        <v>19.29</v>
      </c>
      <c r="V79">
        <v>19.29</v>
      </c>
      <c r="W79">
        <v>0.45</v>
      </c>
      <c r="X79">
        <v>0.09</v>
      </c>
      <c r="Y79">
        <v>3.63</v>
      </c>
      <c r="Z79">
        <v>0</v>
      </c>
      <c r="AA79">
        <v>0</v>
      </c>
      <c r="AB79">
        <v>0</v>
      </c>
      <c r="AC79">
        <v>8.7100000000000009</v>
      </c>
      <c r="AD79">
        <v>28.47</v>
      </c>
      <c r="AE79">
        <v>28.47</v>
      </c>
    </row>
    <row r="80" spans="1:31">
      <c r="A80" t="s">
        <v>122</v>
      </c>
      <c r="B80" s="75">
        <v>227.2</v>
      </c>
      <c r="C80" s="75">
        <v>65.959999999999994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116.52</v>
      </c>
      <c r="J80">
        <v>272.81</v>
      </c>
      <c r="K80">
        <v>72.22</v>
      </c>
      <c r="L80">
        <v>10.53</v>
      </c>
      <c r="M80">
        <v>9.0299999999999994</v>
      </c>
      <c r="N80" s="135">
        <v>0</v>
      </c>
      <c r="O80" s="135">
        <v>0</v>
      </c>
      <c r="P80" s="135">
        <v>0</v>
      </c>
      <c r="Q80">
        <v>7.56</v>
      </c>
      <c r="R80">
        <v>0</v>
      </c>
      <c r="S80">
        <v>7.46</v>
      </c>
      <c r="T80">
        <v>55.49</v>
      </c>
      <c r="U80">
        <v>18.5</v>
      </c>
      <c r="V80">
        <v>18.48</v>
      </c>
      <c r="W80">
        <v>0.21</v>
      </c>
      <c r="X80">
        <v>0.04</v>
      </c>
      <c r="Y80">
        <v>1.47</v>
      </c>
      <c r="Z80">
        <v>0</v>
      </c>
      <c r="AA80">
        <v>0</v>
      </c>
      <c r="AB80">
        <v>0</v>
      </c>
      <c r="AC80">
        <v>8.09</v>
      </c>
      <c r="AD80">
        <v>26.72</v>
      </c>
      <c r="AE80">
        <v>26.72</v>
      </c>
    </row>
    <row r="81" spans="1:31">
      <c r="A81" t="s">
        <v>123</v>
      </c>
      <c r="B81" s="75">
        <v>227.2</v>
      </c>
      <c r="C81" s="75">
        <v>65.959999999999994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116.52</v>
      </c>
      <c r="J81">
        <v>272.81</v>
      </c>
      <c r="K81">
        <v>72.22</v>
      </c>
      <c r="L81">
        <v>10.53</v>
      </c>
      <c r="M81">
        <v>7.54</v>
      </c>
      <c r="N81" s="135">
        <v>0</v>
      </c>
      <c r="O81" s="135">
        <v>0</v>
      </c>
      <c r="P81" s="135">
        <v>0</v>
      </c>
      <c r="Q81">
        <v>7.56</v>
      </c>
      <c r="R81">
        <v>0</v>
      </c>
      <c r="S81">
        <v>7.46</v>
      </c>
      <c r="T81">
        <v>53.34</v>
      </c>
      <c r="U81">
        <v>17.78</v>
      </c>
      <c r="V81">
        <v>17.78</v>
      </c>
      <c r="W81">
        <v>0.05</v>
      </c>
      <c r="X81">
        <v>0.01</v>
      </c>
      <c r="Y81">
        <v>0</v>
      </c>
      <c r="Z81">
        <v>0</v>
      </c>
      <c r="AA81">
        <v>0</v>
      </c>
      <c r="AB81">
        <v>0</v>
      </c>
      <c r="AC81">
        <v>7.49</v>
      </c>
      <c r="AD81">
        <v>25.02</v>
      </c>
      <c r="AE81">
        <v>25.02</v>
      </c>
    </row>
    <row r="82" spans="1:31">
      <c r="A82" t="s">
        <v>124</v>
      </c>
      <c r="B82" s="75">
        <v>227.2</v>
      </c>
      <c r="C82" s="75">
        <v>65.959999999999994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116.52</v>
      </c>
      <c r="J82">
        <v>272.81</v>
      </c>
      <c r="K82">
        <v>72.22</v>
      </c>
      <c r="L82">
        <v>10.53</v>
      </c>
      <c r="M82">
        <v>7.52</v>
      </c>
      <c r="N82" s="135">
        <v>0</v>
      </c>
      <c r="O82" s="135">
        <v>0</v>
      </c>
      <c r="P82" s="135">
        <v>0</v>
      </c>
      <c r="Q82">
        <v>7.56</v>
      </c>
      <c r="R82">
        <v>0</v>
      </c>
      <c r="S82">
        <v>7.46</v>
      </c>
      <c r="T82">
        <v>51</v>
      </c>
      <c r="U82">
        <v>17</v>
      </c>
      <c r="V82">
        <v>17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6.87</v>
      </c>
      <c r="AD82">
        <v>23.53</v>
      </c>
      <c r="AE82">
        <v>23.53</v>
      </c>
    </row>
    <row r="83" spans="1:31">
      <c r="A83" t="s">
        <v>125</v>
      </c>
      <c r="B83" s="75">
        <v>227.2</v>
      </c>
      <c r="C83" s="75">
        <v>65.959999999999994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116.52</v>
      </c>
      <c r="J83">
        <v>272.81</v>
      </c>
      <c r="K83">
        <v>72.22</v>
      </c>
      <c r="L83">
        <v>10.15</v>
      </c>
      <c r="M83">
        <v>7.53</v>
      </c>
      <c r="N83" s="135">
        <v>0</v>
      </c>
      <c r="O83" s="135">
        <v>0</v>
      </c>
      <c r="P83" s="135">
        <v>0</v>
      </c>
      <c r="Q83">
        <v>7.33</v>
      </c>
      <c r="R83">
        <v>0</v>
      </c>
      <c r="S83">
        <v>7.18</v>
      </c>
      <c r="T83">
        <v>48.79</v>
      </c>
      <c r="U83">
        <v>16.260000000000002</v>
      </c>
      <c r="V83">
        <v>16.27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6.29</v>
      </c>
      <c r="AD83">
        <v>22.59</v>
      </c>
      <c r="AE83">
        <v>22.59</v>
      </c>
    </row>
    <row r="84" spans="1:31">
      <c r="A84" t="s">
        <v>126</v>
      </c>
      <c r="B84" s="75">
        <v>227.2</v>
      </c>
      <c r="C84" s="75">
        <v>65.959999999999994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116.52</v>
      </c>
      <c r="J84">
        <v>272.81</v>
      </c>
      <c r="K84">
        <v>72.22</v>
      </c>
      <c r="L84">
        <v>10.15</v>
      </c>
      <c r="M84">
        <v>7.54</v>
      </c>
      <c r="N84" s="135">
        <v>0</v>
      </c>
      <c r="O84" s="135">
        <v>0</v>
      </c>
      <c r="P84" s="135">
        <v>0</v>
      </c>
      <c r="Q84">
        <v>7.33</v>
      </c>
      <c r="R84">
        <v>0</v>
      </c>
      <c r="S84">
        <v>7.18</v>
      </c>
      <c r="T84">
        <v>46.37</v>
      </c>
      <c r="U84">
        <v>15.46</v>
      </c>
      <c r="V84">
        <v>15.45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5.72</v>
      </c>
      <c r="AD84">
        <v>21.44</v>
      </c>
      <c r="AE84">
        <v>21.44</v>
      </c>
    </row>
    <row r="85" spans="1:31">
      <c r="A85" t="s">
        <v>127</v>
      </c>
      <c r="B85" s="75">
        <v>227.2</v>
      </c>
      <c r="C85" s="75">
        <v>65.959999999999994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116.52</v>
      </c>
      <c r="J85">
        <v>272.81</v>
      </c>
      <c r="K85">
        <v>72.22</v>
      </c>
      <c r="L85">
        <v>10.15</v>
      </c>
      <c r="M85">
        <v>7.52</v>
      </c>
      <c r="N85" s="135">
        <v>0</v>
      </c>
      <c r="O85" s="135">
        <v>0</v>
      </c>
      <c r="P85" s="135">
        <v>0</v>
      </c>
      <c r="Q85">
        <v>7.33</v>
      </c>
      <c r="R85">
        <v>0</v>
      </c>
      <c r="S85">
        <v>7.18</v>
      </c>
      <c r="T85">
        <v>46.08</v>
      </c>
      <c r="U85">
        <v>15.36</v>
      </c>
      <c r="V85">
        <v>15.37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5.65</v>
      </c>
      <c r="AD85">
        <v>20.309999999999999</v>
      </c>
      <c r="AE85">
        <v>20.309999999999999</v>
      </c>
    </row>
    <row r="86" spans="1:31">
      <c r="A86" t="s">
        <v>128</v>
      </c>
      <c r="B86" s="75">
        <v>227.2</v>
      </c>
      <c r="C86" s="75">
        <v>65.959999999999994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116.52</v>
      </c>
      <c r="J86">
        <v>272.81</v>
      </c>
      <c r="K86">
        <v>72.22</v>
      </c>
      <c r="L86">
        <v>10.15</v>
      </c>
      <c r="M86">
        <v>7.93</v>
      </c>
      <c r="N86" s="135">
        <v>0</v>
      </c>
      <c r="O86" s="135">
        <v>0</v>
      </c>
      <c r="P86" s="135">
        <v>0</v>
      </c>
      <c r="Q86">
        <v>7.33</v>
      </c>
      <c r="R86">
        <v>0</v>
      </c>
      <c r="S86">
        <v>7.18</v>
      </c>
      <c r="T86">
        <v>45.75</v>
      </c>
      <c r="U86">
        <v>15.25</v>
      </c>
      <c r="V86">
        <v>15.25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5.57</v>
      </c>
      <c r="AD86">
        <v>19.25</v>
      </c>
      <c r="AE86">
        <v>19.25</v>
      </c>
    </row>
    <row r="87" spans="1:31">
      <c r="A87" t="s">
        <v>129</v>
      </c>
      <c r="B87" s="75">
        <v>232.8</v>
      </c>
      <c r="C87" s="75">
        <v>65.959999999999994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116.52</v>
      </c>
      <c r="J87">
        <v>272.81</v>
      </c>
      <c r="K87">
        <v>72.22</v>
      </c>
      <c r="L87">
        <v>10.15</v>
      </c>
      <c r="M87">
        <v>8.07</v>
      </c>
      <c r="N87" s="135">
        <v>0</v>
      </c>
      <c r="O87" s="135">
        <v>0</v>
      </c>
      <c r="P87" s="135">
        <v>0</v>
      </c>
      <c r="Q87">
        <v>7.33</v>
      </c>
      <c r="R87">
        <v>0</v>
      </c>
      <c r="S87">
        <v>6.91</v>
      </c>
      <c r="T87">
        <v>37.35</v>
      </c>
      <c r="U87">
        <v>12.45</v>
      </c>
      <c r="V87">
        <v>12.46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5.31</v>
      </c>
      <c r="AD87">
        <v>18.440000000000001</v>
      </c>
      <c r="AE87">
        <v>18.440000000000001</v>
      </c>
    </row>
    <row r="88" spans="1:31">
      <c r="A88" t="s">
        <v>130</v>
      </c>
      <c r="B88" s="75">
        <v>232.8</v>
      </c>
      <c r="C88" s="75">
        <v>65.959999999999994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116.52</v>
      </c>
      <c r="J88">
        <v>272.81</v>
      </c>
      <c r="K88">
        <v>72.22</v>
      </c>
      <c r="L88">
        <v>10.15</v>
      </c>
      <c r="M88">
        <v>8</v>
      </c>
      <c r="N88" s="135">
        <v>0</v>
      </c>
      <c r="O88" s="135">
        <v>0</v>
      </c>
      <c r="P88" s="135">
        <v>0</v>
      </c>
      <c r="Q88">
        <v>7.33</v>
      </c>
      <c r="R88">
        <v>0</v>
      </c>
      <c r="S88">
        <v>6.91</v>
      </c>
      <c r="T88">
        <v>36.6</v>
      </c>
      <c r="U88">
        <v>12.2</v>
      </c>
      <c r="V88">
        <v>12.21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5.08</v>
      </c>
      <c r="AD88">
        <v>17.64</v>
      </c>
      <c r="AE88">
        <v>17.64</v>
      </c>
    </row>
    <row r="89" spans="1:31">
      <c r="A89" t="s">
        <v>131</v>
      </c>
      <c r="B89" s="75">
        <v>232.8</v>
      </c>
      <c r="C89" s="75">
        <v>65.959999999999994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116.52</v>
      </c>
      <c r="J89">
        <v>272.81</v>
      </c>
      <c r="K89">
        <v>72.22</v>
      </c>
      <c r="L89">
        <v>10.15</v>
      </c>
      <c r="M89">
        <v>10.9</v>
      </c>
      <c r="N89" s="135">
        <v>0</v>
      </c>
      <c r="O89" s="135">
        <v>0</v>
      </c>
      <c r="P89" s="135">
        <v>0</v>
      </c>
      <c r="Q89">
        <v>8.1</v>
      </c>
      <c r="R89">
        <v>0</v>
      </c>
      <c r="S89">
        <v>6.91</v>
      </c>
      <c r="T89">
        <v>35.880000000000003</v>
      </c>
      <c r="U89">
        <v>11.96</v>
      </c>
      <c r="V89">
        <v>11.97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4.87</v>
      </c>
      <c r="AD89">
        <v>16.84</v>
      </c>
      <c r="AE89">
        <v>16.84</v>
      </c>
    </row>
    <row r="90" spans="1:31">
      <c r="A90" t="s">
        <v>132</v>
      </c>
      <c r="B90" s="75">
        <v>232.8</v>
      </c>
      <c r="C90" s="75">
        <v>65.959999999999994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116.52</v>
      </c>
      <c r="J90">
        <v>272.81</v>
      </c>
      <c r="K90">
        <v>72.22</v>
      </c>
      <c r="L90">
        <v>10.15</v>
      </c>
      <c r="M90">
        <v>10.67</v>
      </c>
      <c r="N90" s="135">
        <v>0</v>
      </c>
      <c r="O90" s="135">
        <v>0</v>
      </c>
      <c r="P90" s="135">
        <v>0</v>
      </c>
      <c r="Q90">
        <v>8.1</v>
      </c>
      <c r="R90">
        <v>0</v>
      </c>
      <c r="S90">
        <v>6.91</v>
      </c>
      <c r="T90">
        <v>35.4</v>
      </c>
      <c r="U90">
        <v>11.8</v>
      </c>
      <c r="V90">
        <v>11.79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4.74</v>
      </c>
      <c r="AD90">
        <v>16.149999999999999</v>
      </c>
      <c r="AE90">
        <v>16.149999999999999</v>
      </c>
    </row>
    <row r="91" spans="1:31">
      <c r="A91" t="s">
        <v>133</v>
      </c>
      <c r="B91" s="75">
        <v>232.8</v>
      </c>
      <c r="C91" s="75">
        <v>58.91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116.52</v>
      </c>
      <c r="J91">
        <v>272.81</v>
      </c>
      <c r="K91">
        <v>72.22</v>
      </c>
      <c r="L91">
        <v>9.75</v>
      </c>
      <c r="M91">
        <v>10.4</v>
      </c>
      <c r="N91" s="135">
        <v>0</v>
      </c>
      <c r="O91" s="135">
        <v>0</v>
      </c>
      <c r="P91" s="135">
        <v>0</v>
      </c>
      <c r="Q91">
        <v>8.1</v>
      </c>
      <c r="R91">
        <v>0</v>
      </c>
      <c r="S91">
        <v>6.63</v>
      </c>
      <c r="T91">
        <v>35.130000000000003</v>
      </c>
      <c r="U91">
        <v>11.71</v>
      </c>
      <c r="V91">
        <v>11.72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4.68</v>
      </c>
      <c r="AD91">
        <v>11.19</v>
      </c>
      <c r="AE91">
        <v>11.19</v>
      </c>
    </row>
    <row r="92" spans="1:31">
      <c r="A92" t="s">
        <v>134</v>
      </c>
      <c r="B92" s="75">
        <v>232.8</v>
      </c>
      <c r="C92" s="75">
        <v>58.91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116.52</v>
      </c>
      <c r="J92">
        <v>272.81</v>
      </c>
      <c r="K92">
        <v>72.22</v>
      </c>
      <c r="L92">
        <v>9.75</v>
      </c>
      <c r="M92">
        <v>9.94</v>
      </c>
      <c r="N92" s="135">
        <v>0</v>
      </c>
      <c r="O92" s="135">
        <v>0</v>
      </c>
      <c r="P92" s="135">
        <v>0</v>
      </c>
      <c r="Q92">
        <v>8.1</v>
      </c>
      <c r="R92">
        <v>0</v>
      </c>
      <c r="S92">
        <v>6.63</v>
      </c>
      <c r="T92">
        <v>26.87</v>
      </c>
      <c r="U92">
        <v>8.9600000000000009</v>
      </c>
      <c r="V92">
        <v>8.9600000000000009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4.8499999999999996</v>
      </c>
      <c r="AD92">
        <v>10.81</v>
      </c>
      <c r="AE92">
        <v>10.81</v>
      </c>
    </row>
    <row r="93" spans="1:31">
      <c r="A93" t="s">
        <v>135</v>
      </c>
      <c r="B93" s="75">
        <v>232.8</v>
      </c>
      <c r="C93" s="75">
        <v>58.91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116.52</v>
      </c>
      <c r="J93">
        <v>272.81</v>
      </c>
      <c r="K93">
        <v>72.22</v>
      </c>
      <c r="L93">
        <v>9.75</v>
      </c>
      <c r="M93">
        <v>16.260000000000002</v>
      </c>
      <c r="N93" s="135">
        <v>0</v>
      </c>
      <c r="O93" s="135">
        <v>0</v>
      </c>
      <c r="P93" s="135">
        <v>0</v>
      </c>
      <c r="Q93">
        <v>8.1</v>
      </c>
      <c r="R93">
        <v>0</v>
      </c>
      <c r="S93">
        <v>6.63</v>
      </c>
      <c r="T93">
        <v>26.84</v>
      </c>
      <c r="U93">
        <v>8.9499999999999993</v>
      </c>
      <c r="V93">
        <v>8.9499999999999993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4.74</v>
      </c>
      <c r="AD93">
        <v>10.62</v>
      </c>
      <c r="AE93">
        <v>10.62</v>
      </c>
    </row>
    <row r="94" spans="1:31">
      <c r="A94" t="s">
        <v>136</v>
      </c>
      <c r="B94" s="75">
        <v>232.8</v>
      </c>
      <c r="C94" s="75">
        <v>58.91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116.52</v>
      </c>
      <c r="J94">
        <v>272.81</v>
      </c>
      <c r="K94">
        <v>72.22</v>
      </c>
      <c r="L94">
        <v>9.75</v>
      </c>
      <c r="M94">
        <v>16.149999999999999</v>
      </c>
      <c r="N94" s="135">
        <v>0</v>
      </c>
      <c r="O94" s="135">
        <v>0</v>
      </c>
      <c r="P94" s="135">
        <v>0</v>
      </c>
      <c r="Q94">
        <v>8.1</v>
      </c>
      <c r="R94">
        <v>0</v>
      </c>
      <c r="S94">
        <v>6.63</v>
      </c>
      <c r="T94">
        <v>26.74</v>
      </c>
      <c r="U94">
        <v>8.91</v>
      </c>
      <c r="V94">
        <v>8.92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4.63</v>
      </c>
      <c r="AD94">
        <v>10.44</v>
      </c>
      <c r="AE94">
        <v>10.44</v>
      </c>
    </row>
    <row r="95" spans="1:31">
      <c r="A95" t="s">
        <v>137</v>
      </c>
      <c r="B95" s="75">
        <v>232.8</v>
      </c>
      <c r="C95" s="75">
        <v>58.91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116.52</v>
      </c>
      <c r="J95">
        <v>272.81</v>
      </c>
      <c r="K95">
        <v>72.22</v>
      </c>
      <c r="L95">
        <v>9.75</v>
      </c>
      <c r="M95">
        <v>15.8</v>
      </c>
      <c r="N95" s="135">
        <v>0</v>
      </c>
      <c r="O95" s="135">
        <v>0</v>
      </c>
      <c r="P95" s="135">
        <v>0</v>
      </c>
      <c r="Q95">
        <v>8.1</v>
      </c>
      <c r="R95">
        <v>0</v>
      </c>
      <c r="S95">
        <v>6.25</v>
      </c>
      <c r="T95">
        <v>26.73</v>
      </c>
      <c r="U95">
        <v>8.91</v>
      </c>
      <c r="V95">
        <v>8.9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4.5</v>
      </c>
      <c r="AD95">
        <v>10.52</v>
      </c>
      <c r="AE95">
        <v>10.52</v>
      </c>
    </row>
    <row r="96" spans="1:31">
      <c r="A96" t="s">
        <v>138</v>
      </c>
      <c r="B96" s="75">
        <v>232.8</v>
      </c>
      <c r="C96" s="75">
        <v>58.91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116.52</v>
      </c>
      <c r="J96">
        <v>272.81</v>
      </c>
      <c r="K96">
        <v>72.22</v>
      </c>
      <c r="L96">
        <v>9.75</v>
      </c>
      <c r="M96">
        <v>15.36</v>
      </c>
      <c r="N96" s="135">
        <v>0</v>
      </c>
      <c r="O96" s="135">
        <v>0</v>
      </c>
      <c r="P96" s="135">
        <v>0</v>
      </c>
      <c r="Q96">
        <v>8.1</v>
      </c>
      <c r="R96">
        <v>0</v>
      </c>
      <c r="S96">
        <v>6.25</v>
      </c>
      <c r="T96">
        <v>26.66</v>
      </c>
      <c r="U96">
        <v>8.89</v>
      </c>
      <c r="V96">
        <v>8.89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4.3899999999999997</v>
      </c>
      <c r="AD96">
        <v>10.63</v>
      </c>
      <c r="AE96">
        <v>10.63</v>
      </c>
    </row>
    <row r="97" spans="1:36">
      <c r="A97" t="s">
        <v>139</v>
      </c>
      <c r="B97" s="75">
        <v>232.8</v>
      </c>
      <c r="C97" s="75">
        <v>58.91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116.52</v>
      </c>
      <c r="J97">
        <v>272.81</v>
      </c>
      <c r="K97">
        <v>72.22</v>
      </c>
      <c r="L97">
        <v>9.75</v>
      </c>
      <c r="M97">
        <v>14.71</v>
      </c>
      <c r="N97" s="135">
        <v>0</v>
      </c>
      <c r="O97" s="135">
        <v>0</v>
      </c>
      <c r="P97" s="135">
        <v>0</v>
      </c>
      <c r="Q97">
        <v>8.1</v>
      </c>
      <c r="R97">
        <v>0</v>
      </c>
      <c r="S97">
        <v>6.25</v>
      </c>
      <c r="T97">
        <v>26.46</v>
      </c>
      <c r="U97">
        <v>8.82</v>
      </c>
      <c r="V97">
        <v>8.82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4.16</v>
      </c>
      <c r="AD97">
        <v>10.77</v>
      </c>
      <c r="AE97">
        <v>10.77</v>
      </c>
    </row>
    <row r="98" spans="1:36">
      <c r="A98" t="s">
        <v>140</v>
      </c>
      <c r="B98" s="75">
        <v>232.8</v>
      </c>
      <c r="C98" s="75">
        <v>58.91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116.52</v>
      </c>
      <c r="J98">
        <v>272.81</v>
      </c>
      <c r="K98">
        <v>72.22</v>
      </c>
      <c r="L98">
        <v>9.75</v>
      </c>
      <c r="M98">
        <v>14.31</v>
      </c>
      <c r="N98" s="135">
        <v>0</v>
      </c>
      <c r="O98" s="135">
        <v>0</v>
      </c>
      <c r="P98" s="135">
        <v>0</v>
      </c>
      <c r="Q98">
        <v>8.1</v>
      </c>
      <c r="R98">
        <v>0</v>
      </c>
      <c r="S98">
        <v>6.25</v>
      </c>
      <c r="T98">
        <v>26.23</v>
      </c>
      <c r="U98">
        <v>8.74</v>
      </c>
      <c r="V98">
        <v>8.75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3.96</v>
      </c>
      <c r="AD98">
        <v>10.81</v>
      </c>
      <c r="AE98">
        <v>10.81</v>
      </c>
    </row>
    <row r="99" spans="1:36">
      <c r="A99" t="s">
        <v>141</v>
      </c>
      <c r="B99" s="75">
        <f>SUM(B3:B98)/4000</f>
        <v>4.2974900000000016</v>
      </c>
      <c r="C99" s="75">
        <f t="shared" ref="C99:L99" si="2">SUM(C3:C98)/4000</f>
        <v>1.2593249999999989</v>
      </c>
      <c r="D99" s="135">
        <f t="shared" ref="D99" si="3">SUM(D3:D98)/4000</f>
        <v>1.0341024999999999</v>
      </c>
      <c r="E99" s="75"/>
      <c r="F99" s="78">
        <f t="shared" si="2"/>
        <v>0.12282000000000001</v>
      </c>
      <c r="G99" s="78">
        <f t="shared" si="2"/>
        <v>0.12282000000000001</v>
      </c>
      <c r="H99" s="78">
        <f t="shared" si="2"/>
        <v>0.12588750000000001</v>
      </c>
      <c r="I99">
        <f t="shared" si="2"/>
        <v>1.9458850000000014</v>
      </c>
      <c r="J99">
        <f t="shared" si="2"/>
        <v>6.4667000000000092</v>
      </c>
      <c r="K99">
        <f t="shared" si="2"/>
        <v>1.3258725</v>
      </c>
      <c r="L99">
        <f t="shared" si="2"/>
        <v>0.22673999999999991</v>
      </c>
      <c r="M99">
        <f t="shared" ref="M99:AB99" si="4">SUM(M3:M98)/4000</f>
        <v>0.19271999999999992</v>
      </c>
      <c r="N99" s="135">
        <f t="shared" si="4"/>
        <v>0.34109750000000011</v>
      </c>
      <c r="O99" s="135">
        <f t="shared" si="4"/>
        <v>0.35177250000000015</v>
      </c>
      <c r="P99" s="135">
        <f t="shared" si="4"/>
        <v>0.34123250000000005</v>
      </c>
      <c r="Q99">
        <f t="shared" si="4"/>
        <v>0.18142</v>
      </c>
      <c r="R99">
        <f t="shared" si="4"/>
        <v>0.85822999999999994</v>
      </c>
      <c r="S99">
        <f t="shared" si="4"/>
        <v>6.1099999999999995E-2</v>
      </c>
      <c r="T99">
        <f t="shared" si="4"/>
        <v>1.6483499999999995</v>
      </c>
      <c r="U99">
        <f t="shared" si="4"/>
        <v>0.54944999999999966</v>
      </c>
      <c r="V99">
        <f t="shared" si="4"/>
        <v>0.54946499999999965</v>
      </c>
      <c r="W99">
        <f t="shared" si="4"/>
        <v>1.9213874999999998</v>
      </c>
      <c r="X99">
        <f t="shared" si="4"/>
        <v>0.38425999999999988</v>
      </c>
      <c r="Y99">
        <f t="shared" si="4"/>
        <v>0.59631000000000012</v>
      </c>
      <c r="Z99">
        <f t="shared" si="4"/>
        <v>0.36279</v>
      </c>
      <c r="AA99">
        <f t="shared" si="4"/>
        <v>0.76533750000000023</v>
      </c>
      <c r="AB99">
        <f t="shared" si="4"/>
        <v>0.38264500000000001</v>
      </c>
      <c r="AC99">
        <f t="shared" ref="AC99:AJ99" si="5">SUM(AC3:AC98)/4000</f>
        <v>0.2960025</v>
      </c>
      <c r="AD99">
        <f t="shared" si="5"/>
        <v>0.86414250000000015</v>
      </c>
      <c r="AE99">
        <f t="shared" si="5"/>
        <v>0.86414250000000015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2">
        <v>1</v>
      </c>
      <c r="AA101" s="192">
        <v>1</v>
      </c>
      <c r="AB101" s="192">
        <v>1</v>
      </c>
      <c r="AC101" s="108">
        <v>1</v>
      </c>
      <c r="AD101" s="108">
        <v>1</v>
      </c>
      <c r="AE101" s="108">
        <v>1</v>
      </c>
      <c r="AF101" s="192">
        <v>0</v>
      </c>
      <c r="AG101" s="192">
        <v>0</v>
      </c>
      <c r="AH101" s="192">
        <v>0</v>
      </c>
      <c r="AI101" s="192">
        <v>0</v>
      </c>
      <c r="AJ101" s="192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199"/>
      <c r="AD115" s="199"/>
      <c r="AE115" s="199"/>
    </row>
    <row r="116" spans="29:31">
      <c r="AC116" s="199"/>
      <c r="AD116" s="199"/>
      <c r="AE116" s="199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44821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topLeftCell="A79" workbookViewId="0">
      <selection activeCell="K91" sqref="K91"/>
    </sheetView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44821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28.690999999999999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-28.690999999999999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19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-19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42.058999999999997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-42.058999999999997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36.040999999999997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-36.040999999999997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44.703000000000003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-44.703000000000003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43.942999999999998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-43.942999999999998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51.722999999999999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-51.722999999999999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59.085999999999999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-59.085999999999999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70.796000000000006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-70.796000000000006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87.474000000000004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-87.474000000000004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90.572000000000003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-90.572000000000003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74.802999999999997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-74.802999999999997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65.772999999999996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-65.772999999999996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45.625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-45.625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23.515000000000001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-23.515000000000001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205">
        <f>SUM(B3:B98)/4000</f>
        <v>0.19595099999999999</v>
      </c>
      <c r="C99" s="205">
        <f>SUM(C3:C98)/4000</f>
        <v>0</v>
      </c>
      <c r="D99" s="205">
        <f>SUM(D3:D98)/4000</f>
        <v>0</v>
      </c>
      <c r="E99" s="205">
        <f>SUM(E3:E98)/4000</f>
        <v>0</v>
      </c>
      <c r="F99" s="205">
        <f>SUM(F3:F98)/4000</f>
        <v>-0.19595099999999999</v>
      </c>
      <c r="G99" s="152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8"/>
      <c r="AU2" s="168"/>
      <c r="AV2" s="168"/>
      <c r="AW2" s="168"/>
      <c r="AX2" s="168"/>
      <c r="AY2" s="168"/>
      <c r="AZ2" s="168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86.815220904874437</v>
      </c>
      <c r="L3">
        <v>70.103112703143452</v>
      </c>
      <c r="M3">
        <v>31.88659793814433</v>
      </c>
      <c r="N3">
        <v>51.881382560879814</v>
      </c>
      <c r="O3">
        <v>73.286006012420813</v>
      </c>
      <c r="P3">
        <v>27.268041237113398</v>
      </c>
      <c r="Q3">
        <v>9.8155534851138349</v>
      </c>
      <c r="R3">
        <v>18.615402798451917</v>
      </c>
      <c r="S3">
        <v>11.585640684410647</v>
      </c>
      <c r="T3">
        <v>0</v>
      </c>
      <c r="U3">
        <v>51.762236713834149</v>
      </c>
      <c r="V3">
        <v>9.1026698113333335</v>
      </c>
      <c r="W3">
        <v>10.184618114602589</v>
      </c>
      <c r="X3">
        <v>64.793781506626559</v>
      </c>
      <c r="Y3">
        <v>0</v>
      </c>
      <c r="Z3">
        <v>2.8784289599999999</v>
      </c>
      <c r="AA3">
        <v>12.337488144000002</v>
      </c>
      <c r="AB3">
        <v>11.568563136</v>
      </c>
      <c r="AC3">
        <v>8.5010146560000024</v>
      </c>
      <c r="AD3">
        <v>16.050188044800002</v>
      </c>
      <c r="AE3">
        <v>21.7125353952</v>
      </c>
      <c r="AF3">
        <v>19.8215</v>
      </c>
      <c r="AG3">
        <v>27.0223224</v>
      </c>
      <c r="AH3">
        <v>51.366416399999999</v>
      </c>
      <c r="AI3">
        <v>0</v>
      </c>
      <c r="AJ3">
        <v>0</v>
      </c>
      <c r="AK3">
        <v>0</v>
      </c>
      <c r="AL3">
        <v>54.614700000000006</v>
      </c>
      <c r="AM3">
        <v>0</v>
      </c>
      <c r="AN3">
        <v>0</v>
      </c>
      <c r="AO3">
        <v>12.783355200000003</v>
      </c>
      <c r="AP3">
        <v>5.6824135200000008</v>
      </c>
      <c r="AQ3">
        <v>43.145960000000002</v>
      </c>
      <c r="AR3">
        <v>11.637043199999995</v>
      </c>
      <c r="AS3">
        <v>14.297646528000001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24.915595046868678</v>
      </c>
      <c r="BB3">
        <f>SUM(B3:AZ3)-BA3</f>
        <v>805.6042450080804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86.796880056450192</v>
      </c>
      <c r="L4">
        <v>70.103112703143452</v>
      </c>
      <c r="M4">
        <v>31.88659793814433</v>
      </c>
      <c r="N4">
        <v>51.881382560879814</v>
      </c>
      <c r="O4">
        <v>73.286006012420813</v>
      </c>
      <c r="P4">
        <v>27.268041237113398</v>
      </c>
      <c r="Q4">
        <v>9.8155534851138349</v>
      </c>
      <c r="R4">
        <v>18.615402798451917</v>
      </c>
      <c r="S4">
        <v>11.585640684410647</v>
      </c>
      <c r="T4">
        <v>0</v>
      </c>
      <c r="U4">
        <v>51.762236713834149</v>
      </c>
      <c r="V4">
        <v>9.1026698113333335</v>
      </c>
      <c r="W4">
        <v>10.184618114602589</v>
      </c>
      <c r="X4">
        <v>64.793781506626559</v>
      </c>
      <c r="Y4">
        <v>0</v>
      </c>
      <c r="Z4">
        <v>2.8784289599999999</v>
      </c>
      <c r="AA4">
        <v>12.337488144000002</v>
      </c>
      <c r="AB4">
        <v>11.568563136</v>
      </c>
      <c r="AC4">
        <v>8.5010146560000024</v>
      </c>
      <c r="AD4">
        <v>16.050188044800002</v>
      </c>
      <c r="AE4">
        <v>21.7125353952</v>
      </c>
      <c r="AF4">
        <v>19.8215</v>
      </c>
      <c r="AG4">
        <v>27.0223224</v>
      </c>
      <c r="AH4">
        <v>51.366416399999999</v>
      </c>
      <c r="AI4">
        <v>0</v>
      </c>
      <c r="AJ4">
        <v>0</v>
      </c>
      <c r="AK4">
        <v>0</v>
      </c>
      <c r="AL4">
        <v>54.614700000000006</v>
      </c>
      <c r="AM4">
        <v>0</v>
      </c>
      <c r="AN4">
        <v>0</v>
      </c>
      <c r="AO4">
        <v>12.783355200000003</v>
      </c>
      <c r="AP4">
        <v>5.6824135200000008</v>
      </c>
      <c r="AQ4">
        <v>43.145960000000002</v>
      </c>
      <c r="AR4">
        <v>11.637043199999995</v>
      </c>
      <c r="AS4">
        <v>14.297646528000001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24.915044283520221</v>
      </c>
      <c r="BB4">
        <f t="shared" ref="BB4:BB67" si="0">SUM(B4:AZ4)-BA4</f>
        <v>805.58645492300457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86.815220904874437</v>
      </c>
      <c r="L5">
        <v>70.103112703143452</v>
      </c>
      <c r="M5">
        <v>31.88659793814433</v>
      </c>
      <c r="N5">
        <v>51.881382560879814</v>
      </c>
      <c r="O5">
        <v>73.286006012420813</v>
      </c>
      <c r="P5">
        <v>27.268041237113398</v>
      </c>
      <c r="Q5">
        <v>9.8155534851138349</v>
      </c>
      <c r="R5">
        <v>18.615402798451917</v>
      </c>
      <c r="S5">
        <v>11.585640684410647</v>
      </c>
      <c r="T5">
        <v>0</v>
      </c>
      <c r="U5">
        <v>51.762236713834149</v>
      </c>
      <c r="V5">
        <v>9.1026698113333335</v>
      </c>
      <c r="W5">
        <v>10.184618114602589</v>
      </c>
      <c r="X5">
        <v>64.793781506626559</v>
      </c>
      <c r="Y5">
        <v>0</v>
      </c>
      <c r="Z5">
        <v>2.8784289599999999</v>
      </c>
      <c r="AA5">
        <v>6.1704789120000001</v>
      </c>
      <c r="AB5">
        <v>11.568563136</v>
      </c>
      <c r="AC5">
        <v>8.5010146560000024</v>
      </c>
      <c r="AD5">
        <v>16.050188044800002</v>
      </c>
      <c r="AE5">
        <v>21.7125353952</v>
      </c>
      <c r="AF5">
        <v>19.8215</v>
      </c>
      <c r="AG5">
        <v>27.0223224</v>
      </c>
      <c r="AH5">
        <v>51.366416399999999</v>
      </c>
      <c r="AI5">
        <v>0</v>
      </c>
      <c r="AJ5">
        <v>0</v>
      </c>
      <c r="AK5">
        <v>0</v>
      </c>
      <c r="AL5">
        <v>54.614700000000006</v>
      </c>
      <c r="AM5">
        <v>0</v>
      </c>
      <c r="AN5">
        <v>0</v>
      </c>
      <c r="AO5">
        <v>12.783355200000003</v>
      </c>
      <c r="AP5">
        <v>5.6824135200000008</v>
      </c>
      <c r="AQ5">
        <v>43.145960000000002</v>
      </c>
      <c r="AR5">
        <v>11.637043199999995</v>
      </c>
      <c r="AS5">
        <v>9.4529894400000014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24.585245057268679</v>
      </c>
      <c r="BB5">
        <f t="shared" si="0"/>
        <v>794.9229286776806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86.796880056450192</v>
      </c>
      <c r="L6">
        <v>70.103112703143452</v>
      </c>
      <c r="M6">
        <v>31.88659793814433</v>
      </c>
      <c r="N6">
        <v>51.881382560879814</v>
      </c>
      <c r="O6">
        <v>73.286006012420813</v>
      </c>
      <c r="P6">
        <v>27.268041237113398</v>
      </c>
      <c r="Q6">
        <v>9.8155534851138349</v>
      </c>
      <c r="R6">
        <v>18.615402798451917</v>
      </c>
      <c r="S6">
        <v>11.585640684410647</v>
      </c>
      <c r="T6">
        <v>0</v>
      </c>
      <c r="U6">
        <v>51.762236713834149</v>
      </c>
      <c r="V6">
        <v>9.1026698113333335</v>
      </c>
      <c r="W6">
        <v>10.184618114602589</v>
      </c>
      <c r="X6">
        <v>64.793781506626559</v>
      </c>
      <c r="Y6">
        <v>0</v>
      </c>
      <c r="Z6">
        <v>2.8784289599999999</v>
      </c>
      <c r="AA6">
        <v>6.1704789120000001</v>
      </c>
      <c r="AB6">
        <v>11.568563136</v>
      </c>
      <c r="AC6">
        <v>8.5010146560000024</v>
      </c>
      <c r="AD6">
        <v>16.050188044800002</v>
      </c>
      <c r="AE6">
        <v>21.7125353952</v>
      </c>
      <c r="AF6">
        <v>19.8215</v>
      </c>
      <c r="AG6">
        <v>27.0223224</v>
      </c>
      <c r="AH6">
        <v>51.366416399999999</v>
      </c>
      <c r="AI6">
        <v>0</v>
      </c>
      <c r="AJ6">
        <v>0</v>
      </c>
      <c r="AK6">
        <v>0</v>
      </c>
      <c r="AL6">
        <v>54.614700000000006</v>
      </c>
      <c r="AM6">
        <v>0</v>
      </c>
      <c r="AN6">
        <v>0</v>
      </c>
      <c r="AO6">
        <v>12.783355200000003</v>
      </c>
      <c r="AP6">
        <v>5.6824135200000008</v>
      </c>
      <c r="AQ6">
        <v>43.145960000000002</v>
      </c>
      <c r="AR6">
        <v>23.274086399999991</v>
      </c>
      <c r="AS6">
        <v>9.4529894400000014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24.933805589920219</v>
      </c>
      <c r="BB6">
        <f t="shared" si="0"/>
        <v>806.19307049660483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86.867071454306952</v>
      </c>
      <c r="L7">
        <v>70.103706862249197</v>
      </c>
      <c r="M7">
        <v>31.88659793814433</v>
      </c>
      <c r="N7">
        <v>51.881382560879814</v>
      </c>
      <c r="O7">
        <v>73.286006012420813</v>
      </c>
      <c r="P7">
        <v>27.268041237113398</v>
      </c>
      <c r="Q7">
        <v>9.5214849346793358</v>
      </c>
      <c r="R7">
        <v>18.053371761501214</v>
      </c>
      <c r="S7">
        <v>11.235161835748793</v>
      </c>
      <c r="T7">
        <v>0</v>
      </c>
      <c r="U7">
        <v>51.762236713834149</v>
      </c>
      <c r="V7">
        <v>8.9892730186666654</v>
      </c>
      <c r="W7">
        <v>10.019685027726434</v>
      </c>
      <c r="X7">
        <v>63.824742008569849</v>
      </c>
      <c r="Y7">
        <v>0</v>
      </c>
      <c r="Z7">
        <v>2.8784289599999999</v>
      </c>
      <c r="AA7">
        <v>6.1704789120000001</v>
      </c>
      <c r="AB7">
        <v>11.568563136</v>
      </c>
      <c r="AC7">
        <v>8.5010146560000024</v>
      </c>
      <c r="AD7">
        <v>16.050188044800002</v>
      </c>
      <c r="AE7">
        <v>21.7125353952</v>
      </c>
      <c r="AF7">
        <v>19.8215</v>
      </c>
      <c r="AG7">
        <v>27.0223224</v>
      </c>
      <c r="AH7">
        <v>50.118649200000007</v>
      </c>
      <c r="AI7">
        <v>0</v>
      </c>
      <c r="AJ7">
        <v>0</v>
      </c>
      <c r="AK7">
        <v>0</v>
      </c>
      <c r="AL7">
        <v>54.614700000000006</v>
      </c>
      <c r="AM7">
        <v>0</v>
      </c>
      <c r="AN7">
        <v>0</v>
      </c>
      <c r="AO7">
        <v>12.783355200000003</v>
      </c>
      <c r="AP7">
        <v>5.6824135200000008</v>
      </c>
      <c r="AQ7">
        <v>43.145960000000002</v>
      </c>
      <c r="AR7">
        <v>23.274086399999991</v>
      </c>
      <c r="AS7">
        <v>14.297646528000001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24.970217255035553</v>
      </c>
      <c r="BB7">
        <f t="shared" si="0"/>
        <v>807.37038646280541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86.846128304382049</v>
      </c>
      <c r="L8">
        <v>70.103706862249197</v>
      </c>
      <c r="M8">
        <v>31.88659793814433</v>
      </c>
      <c r="N8">
        <v>51.881382560879814</v>
      </c>
      <c r="O8">
        <v>73.286006012420813</v>
      </c>
      <c r="P8">
        <v>27.268041237113398</v>
      </c>
      <c r="Q8">
        <v>3.9986976347826086</v>
      </c>
      <c r="R8">
        <v>6.2079819522855422</v>
      </c>
      <c r="S8">
        <v>4.1135505629893236</v>
      </c>
      <c r="T8">
        <v>0</v>
      </c>
      <c r="U8">
        <v>51.762236713834149</v>
      </c>
      <c r="V8">
        <v>8.9892730186666654</v>
      </c>
      <c r="W8">
        <v>9.4836524953789283</v>
      </c>
      <c r="X8">
        <v>63.824742008569849</v>
      </c>
      <c r="Y8">
        <v>0</v>
      </c>
      <c r="Z8">
        <v>2.8784289599999999</v>
      </c>
      <c r="AA8">
        <v>3.1227120000000004</v>
      </c>
      <c r="AB8">
        <v>11.568563136</v>
      </c>
      <c r="AC8">
        <v>8.5010146560000024</v>
      </c>
      <c r="AD8">
        <v>16.050188044800002</v>
      </c>
      <c r="AE8">
        <v>21.7125353952</v>
      </c>
      <c r="AF8">
        <v>19.8215</v>
      </c>
      <c r="AG8">
        <v>27.0223224</v>
      </c>
      <c r="AH8">
        <v>50.118649200000007</v>
      </c>
      <c r="AI8">
        <v>0</v>
      </c>
      <c r="AJ8">
        <v>0</v>
      </c>
      <c r="AK8">
        <v>0</v>
      </c>
      <c r="AL8">
        <v>54.614700000000006</v>
      </c>
      <c r="AM8">
        <v>0</v>
      </c>
      <c r="AN8">
        <v>0</v>
      </c>
      <c r="AO8">
        <v>12.783355200000003</v>
      </c>
      <c r="AP8">
        <v>5.6824135200000008</v>
      </c>
      <c r="AQ8">
        <v>43.145960000000002</v>
      </c>
      <c r="AR8">
        <v>11.637043199999995</v>
      </c>
      <c r="AS8">
        <v>14.297646528000001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23.778270736774179</v>
      </c>
      <c r="BB8">
        <f t="shared" si="0"/>
        <v>768.83075880492243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86.867071454306952</v>
      </c>
      <c r="L9">
        <v>70.103706862249197</v>
      </c>
      <c r="M9">
        <v>31.88659793814433</v>
      </c>
      <c r="N9">
        <v>51.881382560879814</v>
      </c>
      <c r="O9">
        <v>73.286006012420813</v>
      </c>
      <c r="P9">
        <v>27.268041237113398</v>
      </c>
      <c r="Q9">
        <v>3.9986976347826086</v>
      </c>
      <c r="R9">
        <v>6.1130149995406509</v>
      </c>
      <c r="S9">
        <v>4.0010548646671555</v>
      </c>
      <c r="T9">
        <v>0</v>
      </c>
      <c r="U9">
        <v>51.762236713834149</v>
      </c>
      <c r="V9">
        <v>2.9997356828193831</v>
      </c>
      <c r="W9">
        <v>2.0006232286340393</v>
      </c>
      <c r="X9">
        <v>15.000000000000002</v>
      </c>
      <c r="Y9">
        <v>0</v>
      </c>
      <c r="Z9">
        <v>2.8784289599999999</v>
      </c>
      <c r="AA9">
        <v>0</v>
      </c>
      <c r="AB9">
        <v>11.568563136</v>
      </c>
      <c r="AC9">
        <v>8.5010146560000024</v>
      </c>
      <c r="AD9">
        <v>16.050188044800002</v>
      </c>
      <c r="AE9">
        <v>21.7125353952</v>
      </c>
      <c r="AF9">
        <v>19.8215</v>
      </c>
      <c r="AG9">
        <v>27.0223224</v>
      </c>
      <c r="AH9">
        <v>50.118649200000007</v>
      </c>
      <c r="AI9">
        <v>0</v>
      </c>
      <c r="AJ9">
        <v>0</v>
      </c>
      <c r="AK9">
        <v>0</v>
      </c>
      <c r="AL9">
        <v>54.614700000000006</v>
      </c>
      <c r="AM9">
        <v>0</v>
      </c>
      <c r="AN9">
        <v>0</v>
      </c>
      <c r="AO9">
        <v>12.783355200000003</v>
      </c>
      <c r="AP9">
        <v>5.6824135200000008</v>
      </c>
      <c r="AQ9">
        <v>43.145960000000002</v>
      </c>
      <c r="AR9">
        <v>11.637043199999995</v>
      </c>
      <c r="AS9">
        <v>14.297646528000001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21.810073943388197</v>
      </c>
      <c r="BB9">
        <f t="shared" si="0"/>
        <v>705.19241548600428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86.846128304382049</v>
      </c>
      <c r="L10">
        <v>70.103706862249197</v>
      </c>
      <c r="M10">
        <v>31.88659793814433</v>
      </c>
      <c r="N10">
        <v>51.881382560879814</v>
      </c>
      <c r="O10">
        <v>73.286006012420813</v>
      </c>
      <c r="P10">
        <v>27.268041237113398</v>
      </c>
      <c r="Q10">
        <v>3.9986976347826086</v>
      </c>
      <c r="R10">
        <v>6.1130149995406509</v>
      </c>
      <c r="S10">
        <v>4.0010548646671555</v>
      </c>
      <c r="T10">
        <v>0</v>
      </c>
      <c r="U10">
        <v>51.762236713834149</v>
      </c>
      <c r="V10">
        <v>2.9997356828193831</v>
      </c>
      <c r="W10">
        <v>2.0006232286340393</v>
      </c>
      <c r="X10">
        <v>15.000000000000002</v>
      </c>
      <c r="Y10">
        <v>0</v>
      </c>
      <c r="Z10">
        <v>2.8784289599999999</v>
      </c>
      <c r="AA10">
        <v>0</v>
      </c>
      <c r="AB10">
        <v>11.568563136</v>
      </c>
      <c r="AC10">
        <v>8.5010146560000024</v>
      </c>
      <c r="AD10">
        <v>16.050188044800002</v>
      </c>
      <c r="AE10">
        <v>21.7125353952</v>
      </c>
      <c r="AF10">
        <v>19.8215</v>
      </c>
      <c r="AG10">
        <v>27.0223224</v>
      </c>
      <c r="AH10">
        <v>50.118649200000007</v>
      </c>
      <c r="AI10">
        <v>0</v>
      </c>
      <c r="AJ10">
        <v>0</v>
      </c>
      <c r="AK10">
        <v>0</v>
      </c>
      <c r="AL10">
        <v>54.614700000000006</v>
      </c>
      <c r="AM10">
        <v>0</v>
      </c>
      <c r="AN10">
        <v>0</v>
      </c>
      <c r="AO10">
        <v>12.783355200000003</v>
      </c>
      <c r="AP10">
        <v>5.6824135200000008</v>
      </c>
      <c r="AQ10">
        <v>43.145960000000002</v>
      </c>
      <c r="AR10">
        <v>11.637043199999995</v>
      </c>
      <c r="AS10">
        <v>9.4529894400000014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21.664106591456015</v>
      </c>
      <c r="BB10">
        <f t="shared" si="0"/>
        <v>700.47278260001144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86.867071454306952</v>
      </c>
      <c r="L11">
        <v>70.103706862249197</v>
      </c>
      <c r="M11">
        <v>31.88659793814433</v>
      </c>
      <c r="N11">
        <v>51.881382560879814</v>
      </c>
      <c r="O11">
        <v>73.286006012420813</v>
      </c>
      <c r="P11">
        <v>27.268041237113398</v>
      </c>
      <c r="Q11">
        <v>4.0537522454308101</v>
      </c>
      <c r="R11">
        <v>6.2126629653794936</v>
      </c>
      <c r="S11">
        <v>4.1138566996441277</v>
      </c>
      <c r="T11">
        <v>0</v>
      </c>
      <c r="U11">
        <v>51.762236713834149</v>
      </c>
      <c r="V11">
        <v>2.9997356828193831</v>
      </c>
      <c r="W11">
        <v>2.0006232286340393</v>
      </c>
      <c r="X11">
        <v>15.000000000000002</v>
      </c>
      <c r="Y11">
        <v>0</v>
      </c>
      <c r="Z11">
        <v>2.8784289599999999</v>
      </c>
      <c r="AA11">
        <v>0</v>
      </c>
      <c r="AB11">
        <v>11.568563136</v>
      </c>
      <c r="AC11">
        <v>8.5010146560000024</v>
      </c>
      <c r="AD11">
        <v>16.050188044800002</v>
      </c>
      <c r="AE11">
        <v>21.7125353952</v>
      </c>
      <c r="AF11">
        <v>19.8215</v>
      </c>
      <c r="AG11">
        <v>27.0223224</v>
      </c>
      <c r="AH11">
        <v>58.229136000000004</v>
      </c>
      <c r="AI11">
        <v>0</v>
      </c>
      <c r="AJ11">
        <v>0</v>
      </c>
      <c r="AK11">
        <v>0</v>
      </c>
      <c r="AL11">
        <v>54.614700000000006</v>
      </c>
      <c r="AM11">
        <v>0</v>
      </c>
      <c r="AN11">
        <v>0</v>
      </c>
      <c r="AO11">
        <v>12.783355200000003</v>
      </c>
      <c r="AP11">
        <v>5.6824135200000008</v>
      </c>
      <c r="AQ11">
        <v>43.145960000000002</v>
      </c>
      <c r="AR11">
        <v>11.637043199999995</v>
      </c>
      <c r="AS11">
        <v>9.4529894400000014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21.916074219294622</v>
      </c>
      <c r="BB11">
        <f t="shared" si="0"/>
        <v>708.6197493335618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86.846128304382049</v>
      </c>
      <c r="L12">
        <v>70.103706862249197</v>
      </c>
      <c r="M12">
        <v>31.88659793814433</v>
      </c>
      <c r="N12">
        <v>51.881382560879814</v>
      </c>
      <c r="O12">
        <v>73.286006012420813</v>
      </c>
      <c r="P12">
        <v>27.268041237113398</v>
      </c>
      <c r="Q12">
        <v>4.0537522454308101</v>
      </c>
      <c r="R12">
        <v>6.2126629653794936</v>
      </c>
      <c r="S12">
        <v>4.1138566996441277</v>
      </c>
      <c r="T12">
        <v>0</v>
      </c>
      <c r="U12">
        <v>51.762236713834149</v>
      </c>
      <c r="V12">
        <v>2.9997356828193831</v>
      </c>
      <c r="W12">
        <v>2.0006232286340393</v>
      </c>
      <c r="X12">
        <v>15.000000000000002</v>
      </c>
      <c r="Y12">
        <v>0</v>
      </c>
      <c r="Z12">
        <v>2.8784289599999999</v>
      </c>
      <c r="AA12">
        <v>0</v>
      </c>
      <c r="AB12">
        <v>11.568563136</v>
      </c>
      <c r="AC12">
        <v>8.5010146560000024</v>
      </c>
      <c r="AD12">
        <v>16.050188044800002</v>
      </c>
      <c r="AE12">
        <v>21.7125353952</v>
      </c>
      <c r="AF12">
        <v>19.8215</v>
      </c>
      <c r="AG12">
        <v>27.0223224</v>
      </c>
      <c r="AH12">
        <v>58.229136000000004</v>
      </c>
      <c r="AI12">
        <v>0</v>
      </c>
      <c r="AJ12">
        <v>0</v>
      </c>
      <c r="AK12">
        <v>0</v>
      </c>
      <c r="AL12">
        <v>54.614700000000006</v>
      </c>
      <c r="AM12">
        <v>0</v>
      </c>
      <c r="AN12">
        <v>0</v>
      </c>
      <c r="AO12">
        <v>12.783355200000003</v>
      </c>
      <c r="AP12">
        <v>5.6824135200000008</v>
      </c>
      <c r="AQ12">
        <v>43.145960000000002</v>
      </c>
      <c r="AR12">
        <v>11.637043199999995</v>
      </c>
      <c r="AS12">
        <v>9.4529894400000014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21.915446492162438</v>
      </c>
      <c r="BB12">
        <f t="shared" si="0"/>
        <v>708.59943391076899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86.906506320307713</v>
      </c>
      <c r="L13">
        <v>70.103706862249197</v>
      </c>
      <c r="M13">
        <v>31.88659793814433</v>
      </c>
      <c r="N13">
        <v>51.881382560879814</v>
      </c>
      <c r="O13">
        <v>73.286006012420813</v>
      </c>
      <c r="P13">
        <v>27.525915784799825</v>
      </c>
      <c r="Q13">
        <v>4.0537522454308101</v>
      </c>
      <c r="R13">
        <v>6.2126629653794936</v>
      </c>
      <c r="S13">
        <v>4.1138566996441277</v>
      </c>
      <c r="T13">
        <v>0</v>
      </c>
      <c r="U13">
        <v>51.762236713834149</v>
      </c>
      <c r="V13">
        <v>2.9997356828193831</v>
      </c>
      <c r="W13">
        <v>2.0006232286340393</v>
      </c>
      <c r="X13">
        <v>15.000000000000002</v>
      </c>
      <c r="Y13">
        <v>0</v>
      </c>
      <c r="Z13">
        <v>2.8784289599999999</v>
      </c>
      <c r="AA13">
        <v>0</v>
      </c>
      <c r="AB13">
        <v>11.568563136</v>
      </c>
      <c r="AC13">
        <v>8.5010146560000024</v>
      </c>
      <c r="AD13">
        <v>16.050188044800002</v>
      </c>
      <c r="AE13">
        <v>21.7125353952</v>
      </c>
      <c r="AF13">
        <v>19.8215</v>
      </c>
      <c r="AG13">
        <v>27.0223224</v>
      </c>
      <c r="AH13">
        <v>58.229136000000004</v>
      </c>
      <c r="AI13">
        <v>0</v>
      </c>
      <c r="AJ13">
        <v>0</v>
      </c>
      <c r="AK13">
        <v>0</v>
      </c>
      <c r="AL13">
        <v>54.614700000000006</v>
      </c>
      <c r="AM13">
        <v>0</v>
      </c>
      <c r="AN13">
        <v>0</v>
      </c>
      <c r="AO13">
        <v>12.783355200000003</v>
      </c>
      <c r="AP13">
        <v>5.6824135200000008</v>
      </c>
      <c r="AQ13">
        <v>43.145960000000002</v>
      </c>
      <c r="AR13">
        <v>11.637043199999995</v>
      </c>
      <c r="AS13">
        <v>9.4529894400000014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21.924993899610545</v>
      </c>
      <c r="BB13">
        <f t="shared" si="0"/>
        <v>708.90813906693324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86.889524105263163</v>
      </c>
      <c r="L14">
        <v>70.103706862249197</v>
      </c>
      <c r="M14">
        <v>31.88659793814433</v>
      </c>
      <c r="N14">
        <v>51.881382560879814</v>
      </c>
      <c r="O14">
        <v>73.286006012420813</v>
      </c>
      <c r="P14">
        <v>27.525915784799825</v>
      </c>
      <c r="Q14">
        <v>4.0537522454308101</v>
      </c>
      <c r="R14">
        <v>6.2126629653794936</v>
      </c>
      <c r="S14">
        <v>4.1138566996441277</v>
      </c>
      <c r="T14">
        <v>0</v>
      </c>
      <c r="U14">
        <v>51.762236713834149</v>
      </c>
      <c r="V14">
        <v>2.9997356828193831</v>
      </c>
      <c r="W14">
        <v>2.0006232286340393</v>
      </c>
      <c r="X14">
        <v>15.000000000000002</v>
      </c>
      <c r="Y14">
        <v>0</v>
      </c>
      <c r="Z14">
        <v>2.8784289599999999</v>
      </c>
      <c r="AA14">
        <v>0</v>
      </c>
      <c r="AB14">
        <v>11.568563136</v>
      </c>
      <c r="AC14">
        <v>8.5010146560000024</v>
      </c>
      <c r="AD14">
        <v>16.050188044800002</v>
      </c>
      <c r="AE14">
        <v>21.7125353952</v>
      </c>
      <c r="AF14">
        <v>19.8215</v>
      </c>
      <c r="AG14">
        <v>27.0223224</v>
      </c>
      <c r="AH14">
        <v>58.229136000000004</v>
      </c>
      <c r="AI14">
        <v>0</v>
      </c>
      <c r="AJ14">
        <v>0</v>
      </c>
      <c r="AK14">
        <v>0</v>
      </c>
      <c r="AL14">
        <v>54.614700000000006</v>
      </c>
      <c r="AM14">
        <v>0</v>
      </c>
      <c r="AN14">
        <v>0</v>
      </c>
      <c r="AO14">
        <v>12.783355200000003</v>
      </c>
      <c r="AP14">
        <v>5.6824135200000008</v>
      </c>
      <c r="AQ14">
        <v>43.145960000000002</v>
      </c>
      <c r="AR14">
        <v>11.637043199999995</v>
      </c>
      <c r="AS14">
        <v>9.4529894400000014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21.924484396313904</v>
      </c>
      <c r="BB14">
        <f t="shared" si="0"/>
        <v>708.89166635518518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87.868518635185993</v>
      </c>
      <c r="L15">
        <v>70.103706862249197</v>
      </c>
      <c r="M15">
        <v>31.88659793814433</v>
      </c>
      <c r="N15">
        <v>51.881382560879814</v>
      </c>
      <c r="O15">
        <v>73.286006012420813</v>
      </c>
      <c r="P15">
        <v>27.525915784799825</v>
      </c>
      <c r="Q15">
        <v>4</v>
      </c>
      <c r="R15">
        <v>9.8664878188073395</v>
      </c>
      <c r="S15">
        <v>6.1877653001464132</v>
      </c>
      <c r="T15">
        <v>0</v>
      </c>
      <c r="U15">
        <v>51.762236713834149</v>
      </c>
      <c r="V15">
        <v>3.0000000000000004</v>
      </c>
      <c r="W15">
        <v>2</v>
      </c>
      <c r="X15">
        <v>15.000000000000002</v>
      </c>
      <c r="Y15">
        <v>0</v>
      </c>
      <c r="Z15">
        <v>2.8784289599999999</v>
      </c>
      <c r="AA15">
        <v>0</v>
      </c>
      <c r="AB15">
        <v>11.568563136</v>
      </c>
      <c r="AC15">
        <v>8.5010146560000024</v>
      </c>
      <c r="AD15">
        <v>16.050188044800002</v>
      </c>
      <c r="AE15">
        <v>21.7125353952</v>
      </c>
      <c r="AF15">
        <v>19.8215</v>
      </c>
      <c r="AG15">
        <v>27.0223224</v>
      </c>
      <c r="AH15">
        <v>58.229136000000004</v>
      </c>
      <c r="AI15">
        <v>0</v>
      </c>
      <c r="AJ15">
        <v>0</v>
      </c>
      <c r="AK15">
        <v>0</v>
      </c>
      <c r="AL15">
        <v>54.614700000000006</v>
      </c>
      <c r="AM15">
        <v>0</v>
      </c>
      <c r="AN15">
        <v>0</v>
      </c>
      <c r="AO15">
        <v>12.783355200000003</v>
      </c>
      <c r="AP15">
        <v>5.0635368000000005</v>
      </c>
      <c r="AQ15">
        <v>43.145960000000002</v>
      </c>
      <c r="AR15">
        <v>11.637043199999995</v>
      </c>
      <c r="AS15">
        <v>9.4529894400000014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22.105496396284483</v>
      </c>
      <c r="BB15">
        <f t="shared" si="0"/>
        <v>714.74439446218332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87.855458528057426</v>
      </c>
      <c r="L16">
        <v>70.103706862249197</v>
      </c>
      <c r="M16">
        <v>31.88659793814433</v>
      </c>
      <c r="N16">
        <v>51.881382560879814</v>
      </c>
      <c r="O16">
        <v>73.286006012420813</v>
      </c>
      <c r="P16">
        <v>27.525915784799825</v>
      </c>
      <c r="Q16">
        <v>4</v>
      </c>
      <c r="R16">
        <v>9.8664878188073395</v>
      </c>
      <c r="S16">
        <v>6.1877653001464132</v>
      </c>
      <c r="T16">
        <v>0</v>
      </c>
      <c r="U16">
        <v>51.762236713834149</v>
      </c>
      <c r="V16">
        <v>3.0000000000000004</v>
      </c>
      <c r="W16">
        <v>2</v>
      </c>
      <c r="X16">
        <v>15.000000000000002</v>
      </c>
      <c r="Y16">
        <v>0</v>
      </c>
      <c r="Z16">
        <v>2.8784289599999999</v>
      </c>
      <c r="AA16">
        <v>0</v>
      </c>
      <c r="AB16">
        <v>11.568563136</v>
      </c>
      <c r="AC16">
        <v>8.5010146560000024</v>
      </c>
      <c r="AD16">
        <v>16.050188044800002</v>
      </c>
      <c r="AE16">
        <v>21.7125353952</v>
      </c>
      <c r="AF16">
        <v>19.8215</v>
      </c>
      <c r="AG16">
        <v>27.0223224</v>
      </c>
      <c r="AH16">
        <v>58.229136000000004</v>
      </c>
      <c r="AI16">
        <v>1.3977540000000002</v>
      </c>
      <c r="AJ16">
        <v>0</v>
      </c>
      <c r="AK16">
        <v>0</v>
      </c>
      <c r="AL16">
        <v>54.614700000000006</v>
      </c>
      <c r="AM16">
        <v>0</v>
      </c>
      <c r="AN16">
        <v>0</v>
      </c>
      <c r="AO16">
        <v>12.783355200000003</v>
      </c>
      <c r="AP16">
        <v>5.0635368000000005</v>
      </c>
      <c r="AQ16">
        <v>43.145960000000002</v>
      </c>
      <c r="AR16">
        <v>11.637043199999995</v>
      </c>
      <c r="AS16">
        <v>9.4529894400000014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22.147037347345982</v>
      </c>
      <c r="BB16">
        <f t="shared" si="0"/>
        <v>716.0875474039932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87.868518635185993</v>
      </c>
      <c r="L17">
        <v>70.103706862249197</v>
      </c>
      <c r="M17">
        <v>31.88659793814433</v>
      </c>
      <c r="N17">
        <v>51.881382560879814</v>
      </c>
      <c r="O17">
        <v>73.286006012420813</v>
      </c>
      <c r="P17">
        <v>27.525915784799825</v>
      </c>
      <c r="Q17">
        <v>4</v>
      </c>
      <c r="R17">
        <v>9.8664878188073395</v>
      </c>
      <c r="S17">
        <v>6.1877653001464132</v>
      </c>
      <c r="T17">
        <v>0</v>
      </c>
      <c r="U17">
        <v>51.762236713834149</v>
      </c>
      <c r="V17">
        <v>3.0000000000000004</v>
      </c>
      <c r="W17">
        <v>2</v>
      </c>
      <c r="X17">
        <v>15.000000000000002</v>
      </c>
      <c r="Y17">
        <v>0</v>
      </c>
      <c r="Z17">
        <v>2.8784289599999999</v>
      </c>
      <c r="AA17">
        <v>0</v>
      </c>
      <c r="AB17">
        <v>11.568563136</v>
      </c>
      <c r="AC17">
        <v>8.5010146560000024</v>
      </c>
      <c r="AD17">
        <v>16.050188044800002</v>
      </c>
      <c r="AE17">
        <v>21.7125353952</v>
      </c>
      <c r="AF17">
        <v>19.8215</v>
      </c>
      <c r="AG17">
        <v>27.0223224</v>
      </c>
      <c r="AH17">
        <v>58.229136000000004</v>
      </c>
      <c r="AI17">
        <v>6.1501176000000006</v>
      </c>
      <c r="AJ17">
        <v>0</v>
      </c>
      <c r="AK17">
        <v>0</v>
      </c>
      <c r="AL17">
        <v>54.614700000000006</v>
      </c>
      <c r="AM17">
        <v>0</v>
      </c>
      <c r="AN17">
        <v>0</v>
      </c>
      <c r="AO17">
        <v>12.783355200000003</v>
      </c>
      <c r="AP17">
        <v>5.0635368000000005</v>
      </c>
      <c r="AQ17">
        <v>43.145960000000002</v>
      </c>
      <c r="AR17">
        <v>12.6067968</v>
      </c>
      <c r="AS17">
        <v>9.4529894400000014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22.319092532284486</v>
      </c>
      <c r="BB17">
        <f t="shared" si="0"/>
        <v>721.65066952618349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87.855458528057426</v>
      </c>
      <c r="L18">
        <v>70.103706862249197</v>
      </c>
      <c r="M18">
        <v>31.88659793814433</v>
      </c>
      <c r="N18">
        <v>51.881382560879814</v>
      </c>
      <c r="O18">
        <v>73.286006012420813</v>
      </c>
      <c r="P18">
        <v>27.525915784799825</v>
      </c>
      <c r="Q18">
        <v>4</v>
      </c>
      <c r="R18">
        <v>9.8664878188073395</v>
      </c>
      <c r="S18">
        <v>6.1877653001464132</v>
      </c>
      <c r="T18">
        <v>0</v>
      </c>
      <c r="U18">
        <v>51.762236713834149</v>
      </c>
      <c r="V18">
        <v>3.0000000000000004</v>
      </c>
      <c r="W18">
        <v>2</v>
      </c>
      <c r="X18">
        <v>15.000000000000002</v>
      </c>
      <c r="Y18">
        <v>0</v>
      </c>
      <c r="Z18">
        <v>2.8784289599999999</v>
      </c>
      <c r="AA18">
        <v>0</v>
      </c>
      <c r="AB18">
        <v>11.568563136</v>
      </c>
      <c r="AC18">
        <v>8.5010146560000024</v>
      </c>
      <c r="AD18">
        <v>16.050188044800002</v>
      </c>
      <c r="AE18">
        <v>21.7125353952</v>
      </c>
      <c r="AF18">
        <v>19.8215</v>
      </c>
      <c r="AG18">
        <v>27.0223224</v>
      </c>
      <c r="AH18">
        <v>58.229136000000004</v>
      </c>
      <c r="AI18">
        <v>6.1501176000000006</v>
      </c>
      <c r="AJ18">
        <v>0</v>
      </c>
      <c r="AK18">
        <v>0</v>
      </c>
      <c r="AL18">
        <v>54.614700000000006</v>
      </c>
      <c r="AM18">
        <v>0</v>
      </c>
      <c r="AN18">
        <v>0</v>
      </c>
      <c r="AO18">
        <v>12.783355200000003</v>
      </c>
      <c r="AP18">
        <v>5.0635368000000005</v>
      </c>
      <c r="AQ18">
        <v>43.145960000000002</v>
      </c>
      <c r="AR18">
        <v>12.6067968</v>
      </c>
      <c r="AS18">
        <v>9.4529894400000014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22.318700863345981</v>
      </c>
      <c r="BB18">
        <f t="shared" si="0"/>
        <v>721.6380010879933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87.868518635185993</v>
      </c>
      <c r="L19">
        <v>70.103706862249197</v>
      </c>
      <c r="M19">
        <v>31.88659793814433</v>
      </c>
      <c r="N19">
        <v>51.881382560879814</v>
      </c>
      <c r="O19">
        <v>73.286006012420813</v>
      </c>
      <c r="P19">
        <v>27.525915784799825</v>
      </c>
      <c r="Q19">
        <v>4</v>
      </c>
      <c r="R19">
        <v>9.8664878188073395</v>
      </c>
      <c r="S19">
        <v>6.1877653001464132</v>
      </c>
      <c r="T19">
        <v>0</v>
      </c>
      <c r="U19">
        <v>51.762236713834149</v>
      </c>
      <c r="V19">
        <v>3.0000000000000004</v>
      </c>
      <c r="W19">
        <v>2</v>
      </c>
      <c r="X19">
        <v>15.000000000000002</v>
      </c>
      <c r="Y19">
        <v>0</v>
      </c>
      <c r="Z19">
        <v>2.8784289599999999</v>
      </c>
      <c r="AA19">
        <v>0</v>
      </c>
      <c r="AB19">
        <v>11.568563136</v>
      </c>
      <c r="AC19">
        <v>8.5010146560000024</v>
      </c>
      <c r="AD19">
        <v>16.050188044800002</v>
      </c>
      <c r="AE19">
        <v>21.7125353952</v>
      </c>
      <c r="AF19">
        <v>19.8215</v>
      </c>
      <c r="AG19">
        <v>27.0223224</v>
      </c>
      <c r="AH19">
        <v>58.229136000000004</v>
      </c>
      <c r="AI19">
        <v>6.1501176000000006</v>
      </c>
      <c r="AJ19">
        <v>0</v>
      </c>
      <c r="AK19">
        <v>0</v>
      </c>
      <c r="AL19">
        <v>54.614700000000006</v>
      </c>
      <c r="AM19">
        <v>0</v>
      </c>
      <c r="AN19">
        <v>0</v>
      </c>
      <c r="AO19">
        <v>12.783355200000003</v>
      </c>
      <c r="AP19">
        <v>5.0635368000000005</v>
      </c>
      <c r="AQ19">
        <v>43.145960000000002</v>
      </c>
      <c r="AR19">
        <v>23.274086399999991</v>
      </c>
      <c r="AS19">
        <v>9.4529894400000014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22.63911122028448</v>
      </c>
      <c r="BB19">
        <f t="shared" si="0"/>
        <v>731.99794043818349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87.855458528057426</v>
      </c>
      <c r="L20">
        <v>70.103706862249197</v>
      </c>
      <c r="M20">
        <v>31.88659793814433</v>
      </c>
      <c r="N20">
        <v>51.881382560879814</v>
      </c>
      <c r="O20">
        <v>73.286006012420813</v>
      </c>
      <c r="P20">
        <v>27.525915784799825</v>
      </c>
      <c r="Q20">
        <v>4</v>
      </c>
      <c r="R20">
        <v>10.235311941644563</v>
      </c>
      <c r="S20">
        <v>6.1877653001464132</v>
      </c>
      <c r="T20">
        <v>0</v>
      </c>
      <c r="U20">
        <v>51.762236713834149</v>
      </c>
      <c r="V20">
        <v>3.0000000000000004</v>
      </c>
      <c r="W20">
        <v>2</v>
      </c>
      <c r="X20">
        <v>15.000000000000002</v>
      </c>
      <c r="Y20">
        <v>0</v>
      </c>
      <c r="Z20">
        <v>2.8784289599999999</v>
      </c>
      <c r="AA20">
        <v>0</v>
      </c>
      <c r="AB20">
        <v>11.568563136</v>
      </c>
      <c r="AC20">
        <v>8.5010146560000024</v>
      </c>
      <c r="AD20">
        <v>16.050188044800002</v>
      </c>
      <c r="AE20">
        <v>21.7125353952</v>
      </c>
      <c r="AF20">
        <v>19.8215</v>
      </c>
      <c r="AG20">
        <v>27.0223224</v>
      </c>
      <c r="AH20">
        <v>58.229136000000004</v>
      </c>
      <c r="AI20">
        <v>6.1501176000000006</v>
      </c>
      <c r="AJ20">
        <v>0</v>
      </c>
      <c r="AK20">
        <v>0</v>
      </c>
      <c r="AL20">
        <v>54.614700000000006</v>
      </c>
      <c r="AM20">
        <v>0</v>
      </c>
      <c r="AN20">
        <v>0</v>
      </c>
      <c r="AO20">
        <v>12.783355200000003</v>
      </c>
      <c r="AP20">
        <v>5.0635368000000005</v>
      </c>
      <c r="AQ20">
        <v>43.145960000000002</v>
      </c>
      <c r="AR20">
        <v>23.274086399999991</v>
      </c>
      <c r="AS20">
        <v>9.4529894400000014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22.649784288201399</v>
      </c>
      <c r="BB20">
        <f t="shared" si="0"/>
        <v>732.34303138597522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87.868518635185993</v>
      </c>
      <c r="L21">
        <v>70.103706862249197</v>
      </c>
      <c r="M21">
        <v>31.88659793814433</v>
      </c>
      <c r="N21">
        <v>51.881382560879814</v>
      </c>
      <c r="O21">
        <v>73.286006012420813</v>
      </c>
      <c r="P21">
        <v>27.525915784799825</v>
      </c>
      <c r="Q21">
        <v>4</v>
      </c>
      <c r="R21">
        <v>10.235311941644563</v>
      </c>
      <c r="S21">
        <v>6.1877653001464132</v>
      </c>
      <c r="T21">
        <v>0</v>
      </c>
      <c r="U21">
        <v>51.762236713834149</v>
      </c>
      <c r="V21">
        <v>3.0000000000000004</v>
      </c>
      <c r="W21">
        <v>2</v>
      </c>
      <c r="X21">
        <v>14.998761946133797</v>
      </c>
      <c r="Y21">
        <v>0</v>
      </c>
      <c r="Z21">
        <v>2.8784289599999999</v>
      </c>
      <c r="AA21">
        <v>0</v>
      </c>
      <c r="AB21">
        <v>11.568563136</v>
      </c>
      <c r="AC21">
        <v>8.5010146560000024</v>
      </c>
      <c r="AD21">
        <v>16.050188044800002</v>
      </c>
      <c r="AE21">
        <v>21.7125353952</v>
      </c>
      <c r="AF21">
        <v>19.8215</v>
      </c>
      <c r="AG21">
        <v>27.0223224</v>
      </c>
      <c r="AH21">
        <v>58.229136000000004</v>
      </c>
      <c r="AI21">
        <v>6.1501176000000006</v>
      </c>
      <c r="AJ21">
        <v>0</v>
      </c>
      <c r="AK21">
        <v>0</v>
      </c>
      <c r="AL21">
        <v>54.614700000000006</v>
      </c>
      <c r="AM21">
        <v>0</v>
      </c>
      <c r="AN21">
        <v>0</v>
      </c>
      <c r="AO21">
        <v>12.783355200000003</v>
      </c>
      <c r="AP21">
        <v>5.0635368000000005</v>
      </c>
      <c r="AQ21">
        <v>43.145960000000002</v>
      </c>
      <c r="AR21">
        <v>11.637043199999995</v>
      </c>
      <c r="AS21">
        <v>9.4529894400000014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22.301027519523924</v>
      </c>
      <c r="BB21">
        <f t="shared" si="0"/>
        <v>721.06656700791495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87.855458528057426</v>
      </c>
      <c r="L22">
        <v>70.103706862249197</v>
      </c>
      <c r="M22">
        <v>31.88659793814433</v>
      </c>
      <c r="N22">
        <v>51.881382560879814</v>
      </c>
      <c r="O22">
        <v>73.286006012420813</v>
      </c>
      <c r="P22">
        <v>27.525915784799825</v>
      </c>
      <c r="Q22">
        <v>4</v>
      </c>
      <c r="R22">
        <v>10.235311941644563</v>
      </c>
      <c r="S22">
        <v>6.1877653001464132</v>
      </c>
      <c r="T22">
        <v>0</v>
      </c>
      <c r="U22">
        <v>51.762236713834149</v>
      </c>
      <c r="V22">
        <v>3.0000000000000004</v>
      </c>
      <c r="W22">
        <v>2</v>
      </c>
      <c r="X22">
        <v>14.998761946133797</v>
      </c>
      <c r="Y22">
        <v>0</v>
      </c>
      <c r="Z22">
        <v>2.8784289599999999</v>
      </c>
      <c r="AA22">
        <v>3.4696800000000003</v>
      </c>
      <c r="AB22">
        <v>11.568563136</v>
      </c>
      <c r="AC22">
        <v>8.5010146560000024</v>
      </c>
      <c r="AD22">
        <v>16.050188044800002</v>
      </c>
      <c r="AE22">
        <v>21.7125353952</v>
      </c>
      <c r="AF22">
        <v>19.8215</v>
      </c>
      <c r="AG22">
        <v>27.0223224</v>
      </c>
      <c r="AH22">
        <v>57.646844640000005</v>
      </c>
      <c r="AI22">
        <v>6.1501176000000006</v>
      </c>
      <c r="AJ22">
        <v>0</v>
      </c>
      <c r="AK22">
        <v>0</v>
      </c>
      <c r="AL22">
        <v>54.614700000000006</v>
      </c>
      <c r="AM22">
        <v>0</v>
      </c>
      <c r="AN22">
        <v>0</v>
      </c>
      <c r="AO22">
        <v>12.783355200000003</v>
      </c>
      <c r="AP22">
        <v>5.0635368000000005</v>
      </c>
      <c r="AQ22">
        <v>43.145960000000002</v>
      </c>
      <c r="AR22">
        <v>11.637043199999995</v>
      </c>
      <c r="AS22">
        <v>9.4529894400000014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22.387257509785417</v>
      </c>
      <c r="BB22">
        <f t="shared" si="0"/>
        <v>723.85466555052494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87.868518635185993</v>
      </c>
      <c r="L23">
        <v>70.103706862249197</v>
      </c>
      <c r="M23">
        <v>31.88659793814433</v>
      </c>
      <c r="N23">
        <v>51.881382560879814</v>
      </c>
      <c r="O23">
        <v>73.286006012420813</v>
      </c>
      <c r="P23">
        <v>27.525915784799825</v>
      </c>
      <c r="Q23">
        <v>4</v>
      </c>
      <c r="R23">
        <v>10.235311941644563</v>
      </c>
      <c r="S23">
        <v>6.3712336917613639</v>
      </c>
      <c r="T23">
        <v>0</v>
      </c>
      <c r="U23">
        <v>51.762236713834149</v>
      </c>
      <c r="V23">
        <v>3.0000000000000004</v>
      </c>
      <c r="W23">
        <v>2</v>
      </c>
      <c r="X23">
        <v>14.998761946133797</v>
      </c>
      <c r="Y23">
        <v>0</v>
      </c>
      <c r="Z23">
        <v>2.8784289599999999</v>
      </c>
      <c r="AA23">
        <v>6.1413336000000021</v>
      </c>
      <c r="AB23">
        <v>11.568563136</v>
      </c>
      <c r="AC23">
        <v>8.5010146560000024</v>
      </c>
      <c r="AD23">
        <v>16.050188044800002</v>
      </c>
      <c r="AE23">
        <v>21.7125353952</v>
      </c>
      <c r="AF23">
        <v>19.8215</v>
      </c>
      <c r="AG23">
        <v>27.0223224</v>
      </c>
      <c r="AH23">
        <v>57.646844640000005</v>
      </c>
      <c r="AI23">
        <v>1.3977540000000002</v>
      </c>
      <c r="AJ23">
        <v>0</v>
      </c>
      <c r="AK23">
        <v>0</v>
      </c>
      <c r="AL23">
        <v>54.614700000000006</v>
      </c>
      <c r="AM23">
        <v>0</v>
      </c>
      <c r="AN23">
        <v>0</v>
      </c>
      <c r="AO23">
        <v>12.783355200000003</v>
      </c>
      <c r="AP23">
        <v>4.5009215999999999</v>
      </c>
      <c r="AQ23">
        <v>43.145960000000002</v>
      </c>
      <c r="AR23">
        <v>11.637043199999995</v>
      </c>
      <c r="AS23">
        <v>9.4529894400000014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22.313853755499192</v>
      </c>
      <c r="BB23">
        <f t="shared" si="0"/>
        <v>721.48127260355466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87.855458528057426</v>
      </c>
      <c r="L24">
        <v>70.103706862249197</v>
      </c>
      <c r="M24">
        <v>31.88659793814433</v>
      </c>
      <c r="N24">
        <v>51.881382560879814</v>
      </c>
      <c r="O24">
        <v>73.286006012420813</v>
      </c>
      <c r="P24">
        <v>27.525915784799825</v>
      </c>
      <c r="Q24">
        <v>4</v>
      </c>
      <c r="R24">
        <v>10.235311941644563</v>
      </c>
      <c r="S24">
        <v>6.3712336917613639</v>
      </c>
      <c r="T24">
        <v>0</v>
      </c>
      <c r="U24">
        <v>51.762236713834149</v>
      </c>
      <c r="V24">
        <v>3.0000000000000004</v>
      </c>
      <c r="W24">
        <v>2</v>
      </c>
      <c r="X24">
        <v>14.998761946133797</v>
      </c>
      <c r="Y24">
        <v>0</v>
      </c>
      <c r="Z24">
        <v>2.8784289599999999</v>
      </c>
      <c r="AA24">
        <v>12.317364</v>
      </c>
      <c r="AB24">
        <v>11.568563136</v>
      </c>
      <c r="AC24">
        <v>8.5010146560000024</v>
      </c>
      <c r="AD24">
        <v>16.050188044800002</v>
      </c>
      <c r="AE24">
        <v>21.7125353952</v>
      </c>
      <c r="AF24">
        <v>19.8215</v>
      </c>
      <c r="AG24">
        <v>27.0223224</v>
      </c>
      <c r="AH24">
        <v>57.646844640000005</v>
      </c>
      <c r="AI24">
        <v>1.3977540000000002</v>
      </c>
      <c r="AJ24">
        <v>0</v>
      </c>
      <c r="AK24">
        <v>0</v>
      </c>
      <c r="AL24">
        <v>54.614700000000006</v>
      </c>
      <c r="AM24">
        <v>0</v>
      </c>
      <c r="AN24">
        <v>0</v>
      </c>
      <c r="AO24">
        <v>12.783355200000003</v>
      </c>
      <c r="AP24">
        <v>4.5009215999999999</v>
      </c>
      <c r="AQ24">
        <v>43.145960000000002</v>
      </c>
      <c r="AR24">
        <v>11.637043199999995</v>
      </c>
      <c r="AS24">
        <v>9.4529894400000014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22.49874299856069</v>
      </c>
      <c r="BB24">
        <f t="shared" si="0"/>
        <v>727.45935365336459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87.822670906997118</v>
      </c>
      <c r="L25">
        <v>70.103706862249197</v>
      </c>
      <c r="M25">
        <v>31.88659793814433</v>
      </c>
      <c r="N25">
        <v>51.881382560879814</v>
      </c>
      <c r="O25">
        <v>73.286006012420813</v>
      </c>
      <c r="P25">
        <v>27.525915784799825</v>
      </c>
      <c r="Q25">
        <v>4</v>
      </c>
      <c r="R25">
        <v>10.1051911519498</v>
      </c>
      <c r="S25">
        <v>6.2663350989169677</v>
      </c>
      <c r="T25">
        <v>0</v>
      </c>
      <c r="U25">
        <v>51.762236713834149</v>
      </c>
      <c r="V25">
        <v>2.999228313253012</v>
      </c>
      <c r="W25">
        <v>1.9993630695443647</v>
      </c>
      <c r="X25">
        <v>14.998761946133797</v>
      </c>
      <c r="Y25">
        <v>0</v>
      </c>
      <c r="Z25">
        <v>2.8784289599999999</v>
      </c>
      <c r="AA25">
        <v>15.613559999999998</v>
      </c>
      <c r="AB25">
        <v>11.568563136</v>
      </c>
      <c r="AC25">
        <v>8.5010146560000024</v>
      </c>
      <c r="AD25">
        <v>16.050188044800002</v>
      </c>
      <c r="AE25">
        <v>21.7125353952</v>
      </c>
      <c r="AF25">
        <v>19.8215</v>
      </c>
      <c r="AG25">
        <v>27.0223224</v>
      </c>
      <c r="AH25">
        <v>57.646844640000005</v>
      </c>
      <c r="AI25">
        <v>3.3546095999999999</v>
      </c>
      <c r="AJ25">
        <v>0</v>
      </c>
      <c r="AK25">
        <v>0</v>
      </c>
      <c r="AL25">
        <v>54.614700000000006</v>
      </c>
      <c r="AM25">
        <v>0</v>
      </c>
      <c r="AN25">
        <v>0</v>
      </c>
      <c r="AO25">
        <v>12.783355200000003</v>
      </c>
      <c r="AP25">
        <v>2.5317684000000003</v>
      </c>
      <c r="AQ25">
        <v>43.145960000000002</v>
      </c>
      <c r="AR25">
        <v>11.637043199999995</v>
      </c>
      <c r="AS25">
        <v>9.4529894400000014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22.589182977055323</v>
      </c>
      <c r="BB25">
        <f t="shared" si="0"/>
        <v>730.38359645406797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87.804266119316694</v>
      </c>
      <c r="L26">
        <v>70.103706862249197</v>
      </c>
      <c r="M26">
        <v>31.88659793814433</v>
      </c>
      <c r="N26">
        <v>51.881382560879814</v>
      </c>
      <c r="O26">
        <v>73.286006012420813</v>
      </c>
      <c r="P26">
        <v>27.525915784799825</v>
      </c>
      <c r="Q26">
        <v>4</v>
      </c>
      <c r="R26">
        <v>10.1051911519498</v>
      </c>
      <c r="S26">
        <v>6.2663350989169677</v>
      </c>
      <c r="T26">
        <v>0</v>
      </c>
      <c r="U26">
        <v>51.762236713834149</v>
      </c>
      <c r="V26">
        <v>2.999228313253012</v>
      </c>
      <c r="W26">
        <v>1.9993630695443647</v>
      </c>
      <c r="X26">
        <v>14.998761946133797</v>
      </c>
      <c r="Y26">
        <v>0</v>
      </c>
      <c r="Z26">
        <v>2.8784289599999999</v>
      </c>
      <c r="AA26">
        <v>18.511436736</v>
      </c>
      <c r="AB26">
        <v>11.568563136</v>
      </c>
      <c r="AC26">
        <v>8.5010146560000024</v>
      </c>
      <c r="AD26">
        <v>16.050188044800002</v>
      </c>
      <c r="AE26">
        <v>21.7125353952</v>
      </c>
      <c r="AF26">
        <v>19.8215</v>
      </c>
      <c r="AG26">
        <v>27.0223224</v>
      </c>
      <c r="AH26">
        <v>61.639699680000014</v>
      </c>
      <c r="AI26">
        <v>3.3546095999999999</v>
      </c>
      <c r="AJ26">
        <v>0</v>
      </c>
      <c r="AK26">
        <v>0</v>
      </c>
      <c r="AL26">
        <v>54.614700000000006</v>
      </c>
      <c r="AM26">
        <v>0</v>
      </c>
      <c r="AN26">
        <v>0</v>
      </c>
      <c r="AO26">
        <v>12.783355200000003</v>
      </c>
      <c r="AP26">
        <v>2.5317684000000003</v>
      </c>
      <c r="AQ26">
        <v>43.145960000000002</v>
      </c>
      <c r="AR26">
        <v>11.637043199999995</v>
      </c>
      <c r="AS26">
        <v>9.4529894400000014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22.795353006424225</v>
      </c>
      <c r="BB26">
        <f t="shared" si="0"/>
        <v>737.04975341301849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82.001343967432959</v>
      </c>
      <c r="L27">
        <v>70.103706862249197</v>
      </c>
      <c r="M27">
        <v>31.88659793814433</v>
      </c>
      <c r="N27">
        <v>51.881382560879814</v>
      </c>
      <c r="O27">
        <v>73.286006012420813</v>
      </c>
      <c r="P27">
        <v>27.525915784799825</v>
      </c>
      <c r="Q27">
        <v>9.7530418569131836</v>
      </c>
      <c r="R27">
        <v>18.617908793969846</v>
      </c>
      <c r="S27">
        <v>11.589763227513227</v>
      </c>
      <c r="T27">
        <v>0</v>
      </c>
      <c r="U27">
        <v>50.886789051467723</v>
      </c>
      <c r="V27">
        <v>9.1042410056675074</v>
      </c>
      <c r="W27">
        <v>10.195743667481665</v>
      </c>
      <c r="X27">
        <v>59.350515738654956</v>
      </c>
      <c r="Y27">
        <v>0</v>
      </c>
      <c r="Z27">
        <v>2.8784289599999999</v>
      </c>
      <c r="AA27">
        <v>18.511436736</v>
      </c>
      <c r="AB27">
        <v>11.568563136</v>
      </c>
      <c r="AC27">
        <v>8.5010146560000024</v>
      </c>
      <c r="AD27">
        <v>16.050188044800002</v>
      </c>
      <c r="AE27">
        <v>21.7125353952</v>
      </c>
      <c r="AF27">
        <v>19.8215</v>
      </c>
      <c r="AG27">
        <v>27.0223224</v>
      </c>
      <c r="AH27">
        <v>61.639699680000014</v>
      </c>
      <c r="AI27">
        <v>6.7092191999999997</v>
      </c>
      <c r="AJ27">
        <v>0</v>
      </c>
      <c r="AK27">
        <v>0</v>
      </c>
      <c r="AL27">
        <v>54.614700000000006</v>
      </c>
      <c r="AM27">
        <v>0</v>
      </c>
      <c r="AN27">
        <v>0</v>
      </c>
      <c r="AO27">
        <v>12.783355200000003</v>
      </c>
      <c r="AP27">
        <v>1.6878456000000002</v>
      </c>
      <c r="AQ27">
        <v>43.145960000000002</v>
      </c>
      <c r="AR27">
        <v>11.637043199999995</v>
      </c>
      <c r="AS27">
        <v>9.4529894400000014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25.017592535697776</v>
      </c>
      <c r="BB27">
        <f t="shared" si="0"/>
        <v>808.90216557989731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80</v>
      </c>
      <c r="L28">
        <v>70.103706862249197</v>
      </c>
      <c r="M28">
        <v>31.88659793814433</v>
      </c>
      <c r="N28">
        <v>51.881382560879814</v>
      </c>
      <c r="O28">
        <v>73.286006012420813</v>
      </c>
      <c r="P28">
        <v>27.525915784799825</v>
      </c>
      <c r="Q28">
        <v>9.7530418569131836</v>
      </c>
      <c r="R28">
        <v>18.617908793969846</v>
      </c>
      <c r="S28">
        <v>11.589763227513227</v>
      </c>
      <c r="T28">
        <v>0</v>
      </c>
      <c r="U28">
        <v>50.886789051467723</v>
      </c>
      <c r="V28">
        <v>9.1042410056675074</v>
      </c>
      <c r="W28">
        <v>10.195743667481665</v>
      </c>
      <c r="X28">
        <v>64.783505154639172</v>
      </c>
      <c r="Y28">
        <v>0</v>
      </c>
      <c r="Z28">
        <v>2.8784289599999999</v>
      </c>
      <c r="AA28">
        <v>18.511436736</v>
      </c>
      <c r="AB28">
        <v>11.568563136</v>
      </c>
      <c r="AC28">
        <v>8.5010146560000024</v>
      </c>
      <c r="AD28">
        <v>16.050188044800002</v>
      </c>
      <c r="AE28">
        <v>21.7125353952</v>
      </c>
      <c r="AF28">
        <v>19.8215</v>
      </c>
      <c r="AG28">
        <v>27.0223224</v>
      </c>
      <c r="AH28">
        <v>61.639699680000014</v>
      </c>
      <c r="AI28">
        <v>21.469501440000002</v>
      </c>
      <c r="AJ28">
        <v>0</v>
      </c>
      <c r="AK28">
        <v>0</v>
      </c>
      <c r="AL28">
        <v>54.614700000000006</v>
      </c>
      <c r="AM28">
        <v>0</v>
      </c>
      <c r="AN28">
        <v>0</v>
      </c>
      <c r="AO28">
        <v>12.783355200000003</v>
      </c>
      <c r="AP28">
        <v>1.6878456000000002</v>
      </c>
      <c r="AQ28">
        <v>43.145960000000002</v>
      </c>
      <c r="AR28">
        <v>14.546303999999997</v>
      </c>
      <c r="AS28">
        <v>9.4529894400000014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25.65062784767127</v>
      </c>
      <c r="BB28">
        <f t="shared" si="0"/>
        <v>829.37031875647506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80</v>
      </c>
      <c r="L29">
        <v>70.103706862249197</v>
      </c>
      <c r="M29">
        <v>31.88659793814433</v>
      </c>
      <c r="N29">
        <v>51.881382560879814</v>
      </c>
      <c r="O29">
        <v>73.286006012420813</v>
      </c>
      <c r="P29">
        <v>27.525915784799825</v>
      </c>
      <c r="Q29">
        <v>9.7530418569131836</v>
      </c>
      <c r="R29">
        <v>7.1107605219605352</v>
      </c>
      <c r="S29">
        <v>11.589763227513227</v>
      </c>
      <c r="T29">
        <v>0</v>
      </c>
      <c r="U29">
        <v>50.886789051467723</v>
      </c>
      <c r="V29">
        <v>9.1042410056675074</v>
      </c>
      <c r="W29">
        <v>10.195743667481665</v>
      </c>
      <c r="X29">
        <v>64.783505154639172</v>
      </c>
      <c r="Y29">
        <v>0</v>
      </c>
      <c r="Z29">
        <v>2.8784289599999999</v>
      </c>
      <c r="AA29">
        <v>18.511436736</v>
      </c>
      <c r="AB29">
        <v>11.568563136</v>
      </c>
      <c r="AC29">
        <v>8.5010146560000024</v>
      </c>
      <c r="AD29">
        <v>16.050188044800002</v>
      </c>
      <c r="AE29">
        <v>21.7125353952</v>
      </c>
      <c r="AF29">
        <v>19.8215</v>
      </c>
      <c r="AG29">
        <v>27.0223224</v>
      </c>
      <c r="AH29">
        <v>61.639699680000014</v>
      </c>
      <c r="AI29">
        <v>21.469501440000002</v>
      </c>
      <c r="AJ29">
        <v>0</v>
      </c>
      <c r="AK29">
        <v>0</v>
      </c>
      <c r="AL29">
        <v>62.416799999999995</v>
      </c>
      <c r="AM29">
        <v>0</v>
      </c>
      <c r="AN29">
        <v>0</v>
      </c>
      <c r="AO29">
        <v>12.783355200000003</v>
      </c>
      <c r="AP29">
        <v>1.6878456000000002</v>
      </c>
      <c r="AQ29">
        <v>43.145960000000002</v>
      </c>
      <c r="AR29">
        <v>14.546303999999997</v>
      </c>
      <c r="AS29">
        <v>9.4529894400000014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25.539476461000486</v>
      </c>
      <c r="BB29">
        <f t="shared" si="0"/>
        <v>825.77642187113656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80</v>
      </c>
      <c r="L30">
        <v>70.103706862249197</v>
      </c>
      <c r="M30">
        <v>31.88659793814433</v>
      </c>
      <c r="N30">
        <v>51.881382560879814</v>
      </c>
      <c r="O30">
        <v>73.286006012420813</v>
      </c>
      <c r="P30">
        <v>27.525915784799825</v>
      </c>
      <c r="Q30">
        <v>4</v>
      </c>
      <c r="R30">
        <v>7.1107605219605352</v>
      </c>
      <c r="S30">
        <v>4</v>
      </c>
      <c r="T30">
        <v>0</v>
      </c>
      <c r="U30">
        <v>50.886789051467723</v>
      </c>
      <c r="V30">
        <v>9.1042410056675074</v>
      </c>
      <c r="W30">
        <v>1.9993630695443647</v>
      </c>
      <c r="X30">
        <v>64.783505154639172</v>
      </c>
      <c r="Y30">
        <v>0</v>
      </c>
      <c r="Z30">
        <v>2.8784289599999999</v>
      </c>
      <c r="AA30">
        <v>18.493394400000003</v>
      </c>
      <c r="AB30">
        <v>11.568563136</v>
      </c>
      <c r="AC30">
        <v>8.5010146560000024</v>
      </c>
      <c r="AD30">
        <v>16.050188044800002</v>
      </c>
      <c r="AE30">
        <v>21.7125353952</v>
      </c>
      <c r="AF30">
        <v>19.8215</v>
      </c>
      <c r="AG30">
        <v>27.0223224</v>
      </c>
      <c r="AH30">
        <v>61.639699680000014</v>
      </c>
      <c r="AI30">
        <v>21.469501440000002</v>
      </c>
      <c r="AJ30">
        <v>0</v>
      </c>
      <c r="AK30">
        <v>0</v>
      </c>
      <c r="AL30">
        <v>62.416799999999995</v>
      </c>
      <c r="AM30">
        <v>0</v>
      </c>
      <c r="AN30">
        <v>0</v>
      </c>
      <c r="AO30">
        <v>12.783355200000003</v>
      </c>
      <c r="AP30">
        <v>1.6878456000000002</v>
      </c>
      <c r="AQ30">
        <v>43.145960000000002</v>
      </c>
      <c r="AR30">
        <v>23.274086399999991</v>
      </c>
      <c r="AS30">
        <v>14.297646528000001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25.29993312130577</v>
      </c>
      <c r="BB30">
        <f t="shared" si="0"/>
        <v>818.03117668046752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80</v>
      </c>
      <c r="L31">
        <v>70.103706862249197</v>
      </c>
      <c r="M31">
        <v>31.88659793814433</v>
      </c>
      <c r="N31">
        <v>51.881382560879814</v>
      </c>
      <c r="O31">
        <v>73.286006012420813</v>
      </c>
      <c r="P31">
        <v>27.525915784799825</v>
      </c>
      <c r="Q31">
        <v>4</v>
      </c>
      <c r="R31">
        <v>6</v>
      </c>
      <c r="S31">
        <v>4</v>
      </c>
      <c r="T31">
        <v>0</v>
      </c>
      <c r="U31">
        <v>50.886789051467723</v>
      </c>
      <c r="V31">
        <v>9.1042410056675074</v>
      </c>
      <c r="W31">
        <v>1.9993630695443647</v>
      </c>
      <c r="X31">
        <v>64.783505154639172</v>
      </c>
      <c r="Y31">
        <v>0</v>
      </c>
      <c r="Z31">
        <v>2.8784289599999999</v>
      </c>
      <c r="AA31">
        <v>12.317364</v>
      </c>
      <c r="AB31">
        <v>11.568563136</v>
      </c>
      <c r="AC31">
        <v>8.5010146560000024</v>
      </c>
      <c r="AD31">
        <v>16.050188044800002</v>
      </c>
      <c r="AE31">
        <v>21.7125353952</v>
      </c>
      <c r="AF31">
        <v>19.8215</v>
      </c>
      <c r="AG31">
        <v>27.0223224</v>
      </c>
      <c r="AH31">
        <v>61.639699680000014</v>
      </c>
      <c r="AI31">
        <v>21.469501440000002</v>
      </c>
      <c r="AJ31">
        <v>0</v>
      </c>
      <c r="AK31">
        <v>0</v>
      </c>
      <c r="AL31">
        <v>62.416799999999995</v>
      </c>
      <c r="AM31">
        <v>0</v>
      </c>
      <c r="AN31">
        <v>0</v>
      </c>
      <c r="AO31">
        <v>12.783355200000003</v>
      </c>
      <c r="AP31">
        <v>1.6878456000000002</v>
      </c>
      <c r="AQ31">
        <v>43.145960000000002</v>
      </c>
      <c r="AR31">
        <v>11.637043199999995</v>
      </c>
      <c r="AS31">
        <v>9.4529894400000014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24.586878411357457</v>
      </c>
      <c r="BB31">
        <f t="shared" si="0"/>
        <v>794.97574018045532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80</v>
      </c>
      <c r="L32">
        <v>70.103706862249197</v>
      </c>
      <c r="M32">
        <v>31.88659793814433</v>
      </c>
      <c r="N32">
        <v>51.881382560879814</v>
      </c>
      <c r="O32">
        <v>73.286006012420813</v>
      </c>
      <c r="P32">
        <v>27.525915784799825</v>
      </c>
      <c r="Q32">
        <v>4</v>
      </c>
      <c r="R32">
        <v>6</v>
      </c>
      <c r="S32">
        <v>4</v>
      </c>
      <c r="T32">
        <v>0</v>
      </c>
      <c r="U32">
        <v>50.886789051467723</v>
      </c>
      <c r="V32">
        <v>2.999228313253012</v>
      </c>
      <c r="W32">
        <v>1.9993630695443647</v>
      </c>
      <c r="X32">
        <v>42.997767759562834</v>
      </c>
      <c r="Y32">
        <v>0</v>
      </c>
      <c r="Z32">
        <v>2.8784289599999999</v>
      </c>
      <c r="AA32">
        <v>12.317364</v>
      </c>
      <c r="AB32">
        <v>11.568563136</v>
      </c>
      <c r="AC32">
        <v>8.5010146560000024</v>
      </c>
      <c r="AD32">
        <v>16.050188044800002</v>
      </c>
      <c r="AE32">
        <v>21.7125353952</v>
      </c>
      <c r="AF32">
        <v>19.8215</v>
      </c>
      <c r="AG32">
        <v>27.0223224</v>
      </c>
      <c r="AH32">
        <v>61.639699680000014</v>
      </c>
      <c r="AI32">
        <v>21.469501440000002</v>
      </c>
      <c r="AJ32">
        <v>0</v>
      </c>
      <c r="AK32">
        <v>0</v>
      </c>
      <c r="AL32">
        <v>62.416799999999995</v>
      </c>
      <c r="AM32">
        <v>0</v>
      </c>
      <c r="AN32">
        <v>0</v>
      </c>
      <c r="AO32">
        <v>12.783355200000003</v>
      </c>
      <c r="AP32">
        <v>1.6878456000000002</v>
      </c>
      <c r="AQ32">
        <v>43.145960000000002</v>
      </c>
      <c r="AR32">
        <v>11.637043199999995</v>
      </c>
      <c r="AS32">
        <v>9.4529894400000014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23.750155892051364</v>
      </c>
      <c r="BB32">
        <f t="shared" si="0"/>
        <v>767.92171261227054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80</v>
      </c>
      <c r="L33">
        <v>70.103706862249197</v>
      </c>
      <c r="M33">
        <v>31.88659793814433</v>
      </c>
      <c r="N33">
        <v>51.881382560879814</v>
      </c>
      <c r="O33">
        <v>73.286006012420813</v>
      </c>
      <c r="P33">
        <v>27.525915784799825</v>
      </c>
      <c r="Q33">
        <v>4</v>
      </c>
      <c r="R33">
        <v>7.1107605219605352</v>
      </c>
      <c r="S33">
        <v>4</v>
      </c>
      <c r="T33">
        <v>0</v>
      </c>
      <c r="U33">
        <v>50.886789051467723</v>
      </c>
      <c r="V33">
        <v>2.999228313253012</v>
      </c>
      <c r="W33">
        <v>1.9993630695443647</v>
      </c>
      <c r="X33">
        <v>14.998761946133797</v>
      </c>
      <c r="Y33">
        <v>0</v>
      </c>
      <c r="Z33">
        <v>2.8784289599999999</v>
      </c>
      <c r="AA33">
        <v>8.6048063999999993</v>
      </c>
      <c r="AB33">
        <v>11.568563136</v>
      </c>
      <c r="AC33">
        <v>8.5010146560000024</v>
      </c>
      <c r="AD33">
        <v>16.050188044800002</v>
      </c>
      <c r="AE33">
        <v>21.7125353952</v>
      </c>
      <c r="AF33">
        <v>19.8215</v>
      </c>
      <c r="AG33">
        <v>27.0223224</v>
      </c>
      <c r="AH33">
        <v>61.639699680000014</v>
      </c>
      <c r="AI33">
        <v>21.469501440000002</v>
      </c>
      <c r="AJ33">
        <v>0</v>
      </c>
      <c r="AK33">
        <v>0</v>
      </c>
      <c r="AL33">
        <v>62.416799999999995</v>
      </c>
      <c r="AM33">
        <v>0</v>
      </c>
      <c r="AN33">
        <v>0</v>
      </c>
      <c r="AO33">
        <v>12.783355200000003</v>
      </c>
      <c r="AP33">
        <v>0</v>
      </c>
      <c r="AQ33">
        <v>43.145960000000002</v>
      </c>
      <c r="AR33">
        <v>11.637043199999995</v>
      </c>
      <c r="AS33">
        <v>9.4529894400000014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22.78149649879682</v>
      </c>
      <c r="BB33">
        <f t="shared" si="0"/>
        <v>736.60172351405663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80</v>
      </c>
      <c r="L34">
        <v>70.103706862249197</v>
      </c>
      <c r="M34">
        <v>31.88659793814433</v>
      </c>
      <c r="N34">
        <v>51.881382560879814</v>
      </c>
      <c r="O34">
        <v>73.286006012420813</v>
      </c>
      <c r="P34">
        <v>27.525915784799825</v>
      </c>
      <c r="Q34">
        <v>4</v>
      </c>
      <c r="R34">
        <v>7.1107605219605352</v>
      </c>
      <c r="S34">
        <v>4</v>
      </c>
      <c r="T34">
        <v>0</v>
      </c>
      <c r="U34">
        <v>50.886789051467723</v>
      </c>
      <c r="V34">
        <v>3.0000000000000004</v>
      </c>
      <c r="W34">
        <v>2</v>
      </c>
      <c r="X34">
        <v>14.998761946133797</v>
      </c>
      <c r="Y34">
        <v>0</v>
      </c>
      <c r="Z34">
        <v>2.8784289599999999</v>
      </c>
      <c r="AA34">
        <v>6.1413336000000021</v>
      </c>
      <c r="AB34">
        <v>11.568563136</v>
      </c>
      <c r="AC34">
        <v>8.5010146560000024</v>
      </c>
      <c r="AD34">
        <v>16.050188044800002</v>
      </c>
      <c r="AE34">
        <v>21.7125353952</v>
      </c>
      <c r="AF34">
        <v>19.8215</v>
      </c>
      <c r="AG34">
        <v>27.0223224</v>
      </c>
      <c r="AH34">
        <v>61.639699680000014</v>
      </c>
      <c r="AI34">
        <v>8.3865239999999996</v>
      </c>
      <c r="AJ34">
        <v>0</v>
      </c>
      <c r="AK34">
        <v>0</v>
      </c>
      <c r="AL34">
        <v>62.416799999999995</v>
      </c>
      <c r="AM34">
        <v>0</v>
      </c>
      <c r="AN34">
        <v>0</v>
      </c>
      <c r="AO34">
        <v>12.783355200000003</v>
      </c>
      <c r="AP34">
        <v>0</v>
      </c>
      <c r="AQ34">
        <v>43.145960000000002</v>
      </c>
      <c r="AR34">
        <v>11.637043199999995</v>
      </c>
      <c r="AS34">
        <v>9.4529894400000014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22.315145250112895</v>
      </c>
      <c r="BB34">
        <f t="shared" si="0"/>
        <v>721.5230331399431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80</v>
      </c>
      <c r="L35">
        <v>70.103706862249197</v>
      </c>
      <c r="M35">
        <v>31.88659793814433</v>
      </c>
      <c r="N35">
        <v>51.881382560879814</v>
      </c>
      <c r="O35">
        <v>73.286006012420813</v>
      </c>
      <c r="P35">
        <v>27.525915784799825</v>
      </c>
      <c r="Q35">
        <v>4</v>
      </c>
      <c r="R35">
        <v>6</v>
      </c>
      <c r="S35">
        <v>4</v>
      </c>
      <c r="T35">
        <v>0</v>
      </c>
      <c r="U35">
        <v>50.886789051467723</v>
      </c>
      <c r="V35">
        <v>3.0000000000000004</v>
      </c>
      <c r="W35">
        <v>2</v>
      </c>
      <c r="X35">
        <v>14.998761946133797</v>
      </c>
      <c r="Y35">
        <v>0</v>
      </c>
      <c r="Z35">
        <v>2.8784289599999999</v>
      </c>
      <c r="AA35">
        <v>0</v>
      </c>
      <c r="AB35">
        <v>11.568563136</v>
      </c>
      <c r="AC35">
        <v>8.5010146560000024</v>
      </c>
      <c r="AD35">
        <v>16.050188044800002</v>
      </c>
      <c r="AE35">
        <v>21.7125353952</v>
      </c>
      <c r="AF35">
        <v>19.8215</v>
      </c>
      <c r="AG35">
        <v>27.0223224</v>
      </c>
      <c r="AH35">
        <v>60.391932480000008</v>
      </c>
      <c r="AI35">
        <v>8.3865239999999996</v>
      </c>
      <c r="AJ35">
        <v>0</v>
      </c>
      <c r="AK35">
        <v>0</v>
      </c>
      <c r="AL35">
        <v>54.614700000000006</v>
      </c>
      <c r="AM35">
        <v>0</v>
      </c>
      <c r="AN35">
        <v>0</v>
      </c>
      <c r="AO35">
        <v>12.783355200000003</v>
      </c>
      <c r="AP35">
        <v>0</v>
      </c>
      <c r="AQ35">
        <v>43.145960000000002</v>
      </c>
      <c r="AR35">
        <v>11.637043199999995</v>
      </c>
      <c r="AS35">
        <v>9.4529894400000014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21.826086348964598</v>
      </c>
      <c r="BB35">
        <f t="shared" si="0"/>
        <v>705.7101307191308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80</v>
      </c>
      <c r="L36">
        <v>70.103706862249197</v>
      </c>
      <c r="M36">
        <v>31.88659793814433</v>
      </c>
      <c r="N36">
        <v>51.881382560879814</v>
      </c>
      <c r="O36">
        <v>73.286006012420813</v>
      </c>
      <c r="P36">
        <v>27.525915784799825</v>
      </c>
      <c r="Q36">
        <v>4</v>
      </c>
      <c r="R36">
        <v>6</v>
      </c>
      <c r="S36">
        <v>4</v>
      </c>
      <c r="T36">
        <v>0</v>
      </c>
      <c r="U36">
        <v>50.886789051467723</v>
      </c>
      <c r="V36">
        <v>3.0000000000000004</v>
      </c>
      <c r="W36">
        <v>2</v>
      </c>
      <c r="X36">
        <v>14.998761946133797</v>
      </c>
      <c r="Y36">
        <v>0</v>
      </c>
      <c r="Z36">
        <v>2.8784289599999999</v>
      </c>
      <c r="AA36">
        <v>0</v>
      </c>
      <c r="AB36">
        <v>11.568563136</v>
      </c>
      <c r="AC36">
        <v>8.5010146560000024</v>
      </c>
      <c r="AD36">
        <v>16.050188044800002</v>
      </c>
      <c r="AE36">
        <v>21.7125353952</v>
      </c>
      <c r="AF36">
        <v>19.8215</v>
      </c>
      <c r="AG36">
        <v>27.0223224</v>
      </c>
      <c r="AH36">
        <v>51.366416399999999</v>
      </c>
      <c r="AI36">
        <v>8.3865239999999996</v>
      </c>
      <c r="AJ36">
        <v>0</v>
      </c>
      <c r="AK36">
        <v>0</v>
      </c>
      <c r="AL36">
        <v>54.614700000000006</v>
      </c>
      <c r="AM36">
        <v>0</v>
      </c>
      <c r="AN36">
        <v>0</v>
      </c>
      <c r="AO36">
        <v>12.783355200000003</v>
      </c>
      <c r="AP36">
        <v>0</v>
      </c>
      <c r="AQ36">
        <v>32.621490000000001</v>
      </c>
      <c r="AR36">
        <v>14.546303999999997</v>
      </c>
      <c r="AS36">
        <v>9.4529894400000014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21.326864590564586</v>
      </c>
      <c r="BB36">
        <f t="shared" si="0"/>
        <v>689.56862719753087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80</v>
      </c>
      <c r="L37">
        <v>70.103706862249197</v>
      </c>
      <c r="M37">
        <v>31.88659793814433</v>
      </c>
      <c r="N37">
        <v>51.881382560879814</v>
      </c>
      <c r="O37">
        <v>73.286006012420813</v>
      </c>
      <c r="P37">
        <v>27.525915784799825</v>
      </c>
      <c r="Q37">
        <v>4</v>
      </c>
      <c r="R37">
        <v>6</v>
      </c>
      <c r="S37">
        <v>4</v>
      </c>
      <c r="T37">
        <v>0</v>
      </c>
      <c r="U37">
        <v>50.886789051467723</v>
      </c>
      <c r="V37">
        <v>3.0000000000000004</v>
      </c>
      <c r="W37">
        <v>2</v>
      </c>
      <c r="X37">
        <v>51.017846381822679</v>
      </c>
      <c r="Y37">
        <v>0</v>
      </c>
      <c r="Z37">
        <v>2.8784289599999999</v>
      </c>
      <c r="AA37">
        <v>0</v>
      </c>
      <c r="AB37">
        <v>11.568563136</v>
      </c>
      <c r="AC37">
        <v>8.5010146560000024</v>
      </c>
      <c r="AD37">
        <v>16.050188044800002</v>
      </c>
      <c r="AE37">
        <v>21.7125353952</v>
      </c>
      <c r="AF37">
        <v>19.8215</v>
      </c>
      <c r="AG37">
        <v>27.0223224</v>
      </c>
      <c r="AH37">
        <v>51.366416399999999</v>
      </c>
      <c r="AI37">
        <v>6.1501176000000006</v>
      </c>
      <c r="AJ37">
        <v>0</v>
      </c>
      <c r="AK37">
        <v>0</v>
      </c>
      <c r="AL37">
        <v>54.614700000000006</v>
      </c>
      <c r="AM37">
        <v>0</v>
      </c>
      <c r="AN37">
        <v>0</v>
      </c>
      <c r="AO37">
        <v>12.783355200000003</v>
      </c>
      <c r="AP37">
        <v>0</v>
      </c>
      <c r="AQ37">
        <v>32.359470000000002</v>
      </c>
      <c r="AR37">
        <v>23.274086399999991</v>
      </c>
      <c r="AS37">
        <v>9.4529894400000014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22.594317803635246</v>
      </c>
      <c r="BB37">
        <f t="shared" si="0"/>
        <v>730.54961442014917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80</v>
      </c>
      <c r="L38">
        <v>70.103706862249197</v>
      </c>
      <c r="M38">
        <v>31.88659793814433</v>
      </c>
      <c r="N38">
        <v>51.881382560879814</v>
      </c>
      <c r="O38">
        <v>73.286006012420813</v>
      </c>
      <c r="P38">
        <v>27.525915784799825</v>
      </c>
      <c r="Q38">
        <v>4</v>
      </c>
      <c r="R38">
        <v>6</v>
      </c>
      <c r="S38">
        <v>4</v>
      </c>
      <c r="T38">
        <v>0</v>
      </c>
      <c r="U38">
        <v>50.886789051467723</v>
      </c>
      <c r="V38">
        <v>3.0000000000000004</v>
      </c>
      <c r="W38">
        <v>2</v>
      </c>
      <c r="X38">
        <v>51.017846381822679</v>
      </c>
      <c r="Y38">
        <v>0</v>
      </c>
      <c r="Z38">
        <v>2.8784289599999999</v>
      </c>
      <c r="AA38">
        <v>0</v>
      </c>
      <c r="AB38">
        <v>11.568563136</v>
      </c>
      <c r="AC38">
        <v>8.5010146560000024</v>
      </c>
      <c r="AD38">
        <v>16.050188044800002</v>
      </c>
      <c r="AE38">
        <v>21.7125353952</v>
      </c>
      <c r="AF38">
        <v>19.8215</v>
      </c>
      <c r="AG38">
        <v>27.0223224</v>
      </c>
      <c r="AH38">
        <v>41.093133119999997</v>
      </c>
      <c r="AI38">
        <v>6.1501176000000006</v>
      </c>
      <c r="AJ38">
        <v>0</v>
      </c>
      <c r="AK38">
        <v>0</v>
      </c>
      <c r="AL38">
        <v>54.614700000000006</v>
      </c>
      <c r="AM38">
        <v>0</v>
      </c>
      <c r="AN38">
        <v>0</v>
      </c>
      <c r="AO38">
        <v>12.783355200000003</v>
      </c>
      <c r="AP38">
        <v>0</v>
      </c>
      <c r="AQ38">
        <v>32.359470000000002</v>
      </c>
      <c r="AR38">
        <v>11.637043199999995</v>
      </c>
      <c r="AS38">
        <v>9.4529894400000014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21.937008009235246</v>
      </c>
      <c r="BB38">
        <f t="shared" si="0"/>
        <v>709.2965977345491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80</v>
      </c>
      <c r="L39">
        <v>70.103706862249197</v>
      </c>
      <c r="M39">
        <v>31.88659793814433</v>
      </c>
      <c r="N39">
        <v>51.881382560879814</v>
      </c>
      <c r="O39">
        <v>73.286006012420813</v>
      </c>
      <c r="P39">
        <v>27.525915784799825</v>
      </c>
      <c r="Q39">
        <v>4</v>
      </c>
      <c r="R39">
        <v>6</v>
      </c>
      <c r="S39">
        <v>4</v>
      </c>
      <c r="T39">
        <v>0</v>
      </c>
      <c r="U39">
        <v>50.886789051467723</v>
      </c>
      <c r="V39">
        <v>3.0000000000000004</v>
      </c>
      <c r="W39">
        <v>2</v>
      </c>
      <c r="X39">
        <v>53.017805113362272</v>
      </c>
      <c r="Y39">
        <v>0</v>
      </c>
      <c r="Z39">
        <v>2.8784289599999999</v>
      </c>
      <c r="AA39">
        <v>0</v>
      </c>
      <c r="AB39">
        <v>11.568563136</v>
      </c>
      <c r="AC39">
        <v>8.5010146560000024</v>
      </c>
      <c r="AD39">
        <v>16.050188044800002</v>
      </c>
      <c r="AE39">
        <v>21.7125353952</v>
      </c>
      <c r="AF39">
        <v>19.8215</v>
      </c>
      <c r="AG39">
        <v>27.0223224</v>
      </c>
      <c r="AH39">
        <v>41.093133119999997</v>
      </c>
      <c r="AI39">
        <v>6.1501176000000006</v>
      </c>
      <c r="AJ39">
        <v>0</v>
      </c>
      <c r="AK39">
        <v>0</v>
      </c>
      <c r="AL39">
        <v>54.614700000000006</v>
      </c>
      <c r="AM39">
        <v>0</v>
      </c>
      <c r="AN39">
        <v>0</v>
      </c>
      <c r="AO39">
        <v>12.783355200000003</v>
      </c>
      <c r="AP39">
        <v>0</v>
      </c>
      <c r="AQ39">
        <v>32.359470000000002</v>
      </c>
      <c r="AR39">
        <v>11.637043199999995</v>
      </c>
      <c r="AS39">
        <v>9.4529894400000014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21.997006771181429</v>
      </c>
      <c r="BB39">
        <f t="shared" si="0"/>
        <v>711.23655770414246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80</v>
      </c>
      <c r="L40">
        <v>70.103706862249197</v>
      </c>
      <c r="M40">
        <v>31.88659793814433</v>
      </c>
      <c r="N40">
        <v>51.881382560879814</v>
      </c>
      <c r="O40">
        <v>73.286006012420813</v>
      </c>
      <c r="P40">
        <v>27.525915784799825</v>
      </c>
      <c r="Q40">
        <v>4</v>
      </c>
      <c r="R40">
        <v>6</v>
      </c>
      <c r="S40">
        <v>4</v>
      </c>
      <c r="T40">
        <v>0</v>
      </c>
      <c r="U40">
        <v>50.886789051467723</v>
      </c>
      <c r="V40">
        <v>9.1043285051067784</v>
      </c>
      <c r="W40">
        <v>2</v>
      </c>
      <c r="X40">
        <v>64.783505154639172</v>
      </c>
      <c r="Y40">
        <v>0</v>
      </c>
      <c r="Z40">
        <v>2.8784289599999999</v>
      </c>
      <c r="AA40">
        <v>0</v>
      </c>
      <c r="AB40">
        <v>11.568563136</v>
      </c>
      <c r="AC40">
        <v>8.5010146560000024</v>
      </c>
      <c r="AD40">
        <v>16.050188044800002</v>
      </c>
      <c r="AE40">
        <v>21.7125353952</v>
      </c>
      <c r="AF40">
        <v>19.8215</v>
      </c>
      <c r="AG40">
        <v>27.0223224</v>
      </c>
      <c r="AH40">
        <v>41.093133119999997</v>
      </c>
      <c r="AI40">
        <v>6.1501176000000006</v>
      </c>
      <c r="AJ40">
        <v>0</v>
      </c>
      <c r="AK40">
        <v>0</v>
      </c>
      <c r="AL40">
        <v>54.614700000000006</v>
      </c>
      <c r="AM40">
        <v>0</v>
      </c>
      <c r="AN40">
        <v>0</v>
      </c>
      <c r="AO40">
        <v>12.783355200000003</v>
      </c>
      <c r="AP40">
        <v>0</v>
      </c>
      <c r="AQ40">
        <v>32.359470000000002</v>
      </c>
      <c r="AR40">
        <v>11.637043199999995</v>
      </c>
      <c r="AS40">
        <v>9.4529894400000014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22.533107627572935</v>
      </c>
      <c r="BB40">
        <f t="shared" si="0"/>
        <v>728.57048539413472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80</v>
      </c>
      <c r="L41">
        <v>70.103706862249197</v>
      </c>
      <c r="M41">
        <v>31.88659793814433</v>
      </c>
      <c r="N41">
        <v>51.881382560879814</v>
      </c>
      <c r="O41">
        <v>73.286006012420813</v>
      </c>
      <c r="P41">
        <v>27.525915784799825</v>
      </c>
      <c r="Q41">
        <v>4</v>
      </c>
      <c r="R41">
        <v>6</v>
      </c>
      <c r="S41">
        <v>4</v>
      </c>
      <c r="T41">
        <v>0</v>
      </c>
      <c r="U41">
        <v>50.886789051467723</v>
      </c>
      <c r="V41">
        <v>9.1043285051067784</v>
      </c>
      <c r="W41">
        <v>2</v>
      </c>
      <c r="X41">
        <v>64.783505154639172</v>
      </c>
      <c r="Y41">
        <v>0</v>
      </c>
      <c r="Z41">
        <v>2.8784289599999999</v>
      </c>
      <c r="AA41">
        <v>0</v>
      </c>
      <c r="AB41">
        <v>11.568563136</v>
      </c>
      <c r="AC41">
        <v>8.5010146560000024</v>
      </c>
      <c r="AD41">
        <v>16.050188044800002</v>
      </c>
      <c r="AE41">
        <v>21.7125353952</v>
      </c>
      <c r="AF41">
        <v>19.8215</v>
      </c>
      <c r="AG41">
        <v>27.0223224</v>
      </c>
      <c r="AH41">
        <v>41.093133119999997</v>
      </c>
      <c r="AI41">
        <v>6.1501176000000006</v>
      </c>
      <c r="AJ41">
        <v>0</v>
      </c>
      <c r="AK41">
        <v>0</v>
      </c>
      <c r="AL41">
        <v>52.013999999999996</v>
      </c>
      <c r="AM41">
        <v>0</v>
      </c>
      <c r="AN41">
        <v>0</v>
      </c>
      <c r="AO41">
        <v>12.783355200000003</v>
      </c>
      <c r="AP41">
        <v>0</v>
      </c>
      <c r="AQ41">
        <v>32.359470000000002</v>
      </c>
      <c r="AR41">
        <v>11.637043199999995</v>
      </c>
      <c r="AS41">
        <v>9.4529894400000014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22.455086627572921</v>
      </c>
      <c r="BB41">
        <f t="shared" si="0"/>
        <v>726.0478063941348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80</v>
      </c>
      <c r="L42">
        <v>70.103706862249197</v>
      </c>
      <c r="M42">
        <v>31.88659793814433</v>
      </c>
      <c r="N42">
        <v>51.881382560879814</v>
      </c>
      <c r="O42">
        <v>73.286006012420813</v>
      </c>
      <c r="P42">
        <v>27.525915784799825</v>
      </c>
      <c r="Q42">
        <v>4</v>
      </c>
      <c r="R42">
        <v>6</v>
      </c>
      <c r="S42">
        <v>4</v>
      </c>
      <c r="T42">
        <v>0</v>
      </c>
      <c r="U42">
        <v>50.886789051467723</v>
      </c>
      <c r="V42">
        <v>9.1043285051067784</v>
      </c>
      <c r="W42">
        <v>10.187501123595505</v>
      </c>
      <c r="X42">
        <v>64.791770943904623</v>
      </c>
      <c r="Y42">
        <v>0</v>
      </c>
      <c r="Z42">
        <v>2.8784289599999999</v>
      </c>
      <c r="AA42">
        <v>0</v>
      </c>
      <c r="AB42">
        <v>11.568563136</v>
      </c>
      <c r="AC42">
        <v>8.5010146560000024</v>
      </c>
      <c r="AD42">
        <v>16.050188044800002</v>
      </c>
      <c r="AE42">
        <v>21.7125353952</v>
      </c>
      <c r="AF42">
        <v>19.8215</v>
      </c>
      <c r="AG42">
        <v>27.0223224</v>
      </c>
      <c r="AH42">
        <v>41.093133119999997</v>
      </c>
      <c r="AI42">
        <v>6.1501176000000006</v>
      </c>
      <c r="AJ42">
        <v>0</v>
      </c>
      <c r="AK42">
        <v>0</v>
      </c>
      <c r="AL42">
        <v>52.013999999999996</v>
      </c>
      <c r="AM42">
        <v>0</v>
      </c>
      <c r="AN42">
        <v>0</v>
      </c>
      <c r="AO42">
        <v>12.783355200000003</v>
      </c>
      <c r="AP42">
        <v>0</v>
      </c>
      <c r="AQ42">
        <v>32.359470000000002</v>
      </c>
      <c r="AR42">
        <v>11.637043199999995</v>
      </c>
      <c r="AS42">
        <v>9.4529894400000014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22.700959378365297</v>
      </c>
      <c r="BB42">
        <f t="shared" si="0"/>
        <v>733.99770055620331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82.472663079392049</v>
      </c>
      <c r="L43">
        <v>70.103706862249197</v>
      </c>
      <c r="M43">
        <v>31.88659793814433</v>
      </c>
      <c r="N43">
        <v>51.881382560879814</v>
      </c>
      <c r="O43">
        <v>73.286006012420813</v>
      </c>
      <c r="P43">
        <v>27.525915784799825</v>
      </c>
      <c r="Q43">
        <v>9.7530418569131836</v>
      </c>
      <c r="R43">
        <v>18.617908793969846</v>
      </c>
      <c r="S43">
        <v>11.589763227513227</v>
      </c>
      <c r="T43">
        <v>0</v>
      </c>
      <c r="U43">
        <v>50.886789051467723</v>
      </c>
      <c r="V43">
        <v>9.1026698113333335</v>
      </c>
      <c r="W43">
        <v>10.187501123595505</v>
      </c>
      <c r="X43">
        <v>64.791770943904623</v>
      </c>
      <c r="Y43">
        <v>0</v>
      </c>
      <c r="Z43">
        <v>2.8784289599999999</v>
      </c>
      <c r="AA43">
        <v>0</v>
      </c>
      <c r="AB43">
        <v>5.7842815679999999</v>
      </c>
      <c r="AC43">
        <v>4.2505073280000012</v>
      </c>
      <c r="AD43">
        <v>16.050188044800002</v>
      </c>
      <c r="AE43">
        <v>21.7125353952</v>
      </c>
      <c r="AF43">
        <v>19.8215</v>
      </c>
      <c r="AG43">
        <v>27.0223224</v>
      </c>
      <c r="AH43">
        <v>41.093133119999997</v>
      </c>
      <c r="AI43">
        <v>6.1501176000000006</v>
      </c>
      <c r="AJ43">
        <v>0</v>
      </c>
      <c r="AK43">
        <v>0</v>
      </c>
      <c r="AL43">
        <v>47.679499999999997</v>
      </c>
      <c r="AM43">
        <v>0</v>
      </c>
      <c r="AN43">
        <v>0</v>
      </c>
      <c r="AO43">
        <v>12.783355200000003</v>
      </c>
      <c r="AP43">
        <v>0</v>
      </c>
      <c r="AQ43">
        <v>21.572980000000001</v>
      </c>
      <c r="AR43">
        <v>11.637043199999995</v>
      </c>
      <c r="AS43">
        <v>9.4529894400000014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22.799237184522468</v>
      </c>
      <c r="BB43">
        <f t="shared" si="0"/>
        <v>737.17536211806089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80</v>
      </c>
      <c r="L44">
        <v>70.103706862249197</v>
      </c>
      <c r="M44">
        <v>31.88659793814433</v>
      </c>
      <c r="N44">
        <v>51.881382560879814</v>
      </c>
      <c r="O44">
        <v>73.286006012420813</v>
      </c>
      <c r="P44">
        <v>27.525915784799825</v>
      </c>
      <c r="Q44">
        <v>9.7530418569131836</v>
      </c>
      <c r="R44">
        <v>18.617908793969846</v>
      </c>
      <c r="S44">
        <v>11.589763227513227</v>
      </c>
      <c r="T44">
        <v>0</v>
      </c>
      <c r="U44">
        <v>50.886789051467723</v>
      </c>
      <c r="V44">
        <v>9.1026698113333335</v>
      </c>
      <c r="W44">
        <v>10.187501123595505</v>
      </c>
      <c r="X44">
        <v>64.791770943904623</v>
      </c>
      <c r="Y44">
        <v>0</v>
      </c>
      <c r="Z44">
        <v>2.8784289599999999</v>
      </c>
      <c r="AA44">
        <v>0</v>
      </c>
      <c r="AB44">
        <v>5.7842815679999999</v>
      </c>
      <c r="AC44">
        <v>4.2505073280000012</v>
      </c>
      <c r="AD44">
        <v>16.050188044800002</v>
      </c>
      <c r="AE44">
        <v>21.7125353952</v>
      </c>
      <c r="AF44">
        <v>19.8215</v>
      </c>
      <c r="AG44">
        <v>27.0223224</v>
      </c>
      <c r="AH44">
        <v>41.093133119999997</v>
      </c>
      <c r="AI44">
        <v>6.1501176000000006</v>
      </c>
      <c r="AJ44">
        <v>0</v>
      </c>
      <c r="AK44">
        <v>0</v>
      </c>
      <c r="AL44">
        <v>47.679499999999997</v>
      </c>
      <c r="AM44">
        <v>0</v>
      </c>
      <c r="AN44">
        <v>0</v>
      </c>
      <c r="AO44">
        <v>12.783355200000003</v>
      </c>
      <c r="AP44">
        <v>0</v>
      </c>
      <c r="AQ44">
        <v>21.572980000000001</v>
      </c>
      <c r="AR44">
        <v>11.637043199999995</v>
      </c>
      <c r="AS44">
        <v>9.4529894400000014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22.725057631987781</v>
      </c>
      <c r="BB44">
        <f t="shared" si="0"/>
        <v>734.77687859120363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87.818147244876513</v>
      </c>
      <c r="L45">
        <v>70.103706862249197</v>
      </c>
      <c r="M45">
        <v>31.88659793814433</v>
      </c>
      <c r="N45">
        <v>51.881382560879814</v>
      </c>
      <c r="O45">
        <v>73.286006012420813</v>
      </c>
      <c r="P45">
        <v>27.525915784799825</v>
      </c>
      <c r="Q45">
        <v>9.7530418569131836</v>
      </c>
      <c r="R45">
        <v>18.617908793969846</v>
      </c>
      <c r="S45">
        <v>11.589763227513227</v>
      </c>
      <c r="T45">
        <v>0</v>
      </c>
      <c r="U45">
        <v>50.886789051467723</v>
      </c>
      <c r="V45">
        <v>9.1026698113333335</v>
      </c>
      <c r="W45">
        <v>10.187501123595505</v>
      </c>
      <c r="X45">
        <v>64.791770943904623</v>
      </c>
      <c r="Y45">
        <v>0</v>
      </c>
      <c r="Z45">
        <v>2.8784289599999999</v>
      </c>
      <c r="AA45">
        <v>0</v>
      </c>
      <c r="AB45">
        <v>5.7842815679999999</v>
      </c>
      <c r="AC45">
        <v>4.2505073280000012</v>
      </c>
      <c r="AD45">
        <v>16.050188044800002</v>
      </c>
      <c r="AE45">
        <v>21.7125353952</v>
      </c>
      <c r="AF45">
        <v>19.8215</v>
      </c>
      <c r="AG45">
        <v>27.0223224</v>
      </c>
      <c r="AH45">
        <v>41.093133119999997</v>
      </c>
      <c r="AI45">
        <v>6.1501176000000006</v>
      </c>
      <c r="AJ45">
        <v>0</v>
      </c>
      <c r="AK45">
        <v>0</v>
      </c>
      <c r="AL45">
        <v>47.679499999999997</v>
      </c>
      <c r="AM45">
        <v>0</v>
      </c>
      <c r="AN45">
        <v>0</v>
      </c>
      <c r="AO45">
        <v>12.783355200000003</v>
      </c>
      <c r="AP45">
        <v>0</v>
      </c>
      <c r="AQ45">
        <v>21.572980000000001</v>
      </c>
      <c r="AR45">
        <v>11.637043199999995</v>
      </c>
      <c r="AS45">
        <v>14.297646528000001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23.104941994920548</v>
      </c>
      <c r="BB45">
        <f t="shared" si="0"/>
        <v>747.05979856114732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86.844690042508532</v>
      </c>
      <c r="L46">
        <v>70.103706862249197</v>
      </c>
      <c r="M46">
        <v>31.88659793814433</v>
      </c>
      <c r="N46">
        <v>51.881382560879814</v>
      </c>
      <c r="O46">
        <v>73.286006012420813</v>
      </c>
      <c r="P46">
        <v>27.525915784799825</v>
      </c>
      <c r="Q46">
        <v>9.8006539135514004</v>
      </c>
      <c r="R46">
        <v>17.674721163374102</v>
      </c>
      <c r="S46">
        <v>11.585640684410647</v>
      </c>
      <c r="T46">
        <v>0</v>
      </c>
      <c r="U46">
        <v>50.886789051467723</v>
      </c>
      <c r="V46">
        <v>9.1026698113333335</v>
      </c>
      <c r="W46">
        <v>10.184618114602589</v>
      </c>
      <c r="X46">
        <v>64.791770943904623</v>
      </c>
      <c r="Y46">
        <v>0</v>
      </c>
      <c r="Z46">
        <v>2.8784289599999999</v>
      </c>
      <c r="AA46">
        <v>0</v>
      </c>
      <c r="AB46">
        <v>5.7842815679999999</v>
      </c>
      <c r="AC46">
        <v>4.2505073280000012</v>
      </c>
      <c r="AD46">
        <v>16.050188044800002</v>
      </c>
      <c r="AE46">
        <v>21.7125353952</v>
      </c>
      <c r="AF46">
        <v>19.8215</v>
      </c>
      <c r="AG46">
        <v>27.0223224</v>
      </c>
      <c r="AH46">
        <v>41.093133119999997</v>
      </c>
      <c r="AI46">
        <v>6.1501176000000006</v>
      </c>
      <c r="AJ46">
        <v>0</v>
      </c>
      <c r="AK46">
        <v>0</v>
      </c>
      <c r="AL46">
        <v>47.679499999999997</v>
      </c>
      <c r="AM46">
        <v>0</v>
      </c>
      <c r="AN46">
        <v>0</v>
      </c>
      <c r="AO46">
        <v>12.783355200000003</v>
      </c>
      <c r="AP46">
        <v>0</v>
      </c>
      <c r="AQ46">
        <v>21.572980000000001</v>
      </c>
      <c r="AR46">
        <v>14.546303999999997</v>
      </c>
      <c r="AS46">
        <v>14.297646528000001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23.135938261807176</v>
      </c>
      <c r="BB46">
        <f t="shared" si="0"/>
        <v>748.06202476583962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87.818147244876513</v>
      </c>
      <c r="L47">
        <v>70.103706862249197</v>
      </c>
      <c r="M47">
        <v>31.88659793814433</v>
      </c>
      <c r="N47">
        <v>51.881382560879814</v>
      </c>
      <c r="O47">
        <v>73.286006012420813</v>
      </c>
      <c r="P47">
        <v>27.525915784799825</v>
      </c>
      <c r="Q47">
        <v>9.5807389262295093</v>
      </c>
      <c r="R47">
        <v>18.617908793969846</v>
      </c>
      <c r="S47">
        <v>11.589763227513227</v>
      </c>
      <c r="T47">
        <v>0</v>
      </c>
      <c r="U47">
        <v>51.227377540968916</v>
      </c>
      <c r="V47">
        <v>9.1026698113333335</v>
      </c>
      <c r="W47">
        <v>10.184618114602589</v>
      </c>
      <c r="X47">
        <v>64.791770943904623</v>
      </c>
      <c r="Y47">
        <v>0</v>
      </c>
      <c r="Z47">
        <v>2.8784289599999999</v>
      </c>
      <c r="AA47">
        <v>0</v>
      </c>
      <c r="AB47">
        <v>5.7842815679999999</v>
      </c>
      <c r="AC47">
        <v>4.2505073280000012</v>
      </c>
      <c r="AD47">
        <v>16.050188044800002</v>
      </c>
      <c r="AE47">
        <v>21.7125353952</v>
      </c>
      <c r="AF47">
        <v>19.8215</v>
      </c>
      <c r="AG47">
        <v>27.0223224</v>
      </c>
      <c r="AH47">
        <v>41.093133119999997</v>
      </c>
      <c r="AI47">
        <v>6.1501176000000006</v>
      </c>
      <c r="AJ47">
        <v>0</v>
      </c>
      <c r="AK47">
        <v>0</v>
      </c>
      <c r="AL47">
        <v>43.344999999999992</v>
      </c>
      <c r="AM47">
        <v>0</v>
      </c>
      <c r="AN47">
        <v>0</v>
      </c>
      <c r="AO47">
        <v>12.783355200000003</v>
      </c>
      <c r="AP47">
        <v>0</v>
      </c>
      <c r="AQ47">
        <v>21.572980000000001</v>
      </c>
      <c r="AR47">
        <v>23.274086399999991</v>
      </c>
      <c r="AS47">
        <v>14.297646528000001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23.328980367348848</v>
      </c>
      <c r="BB47">
        <f t="shared" si="0"/>
        <v>754.30370593854366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87.802359997547086</v>
      </c>
      <c r="L48">
        <v>70.103706862249197</v>
      </c>
      <c r="M48">
        <v>31.88659793814433</v>
      </c>
      <c r="N48">
        <v>51.881382560879814</v>
      </c>
      <c r="O48">
        <v>73.286006012420813</v>
      </c>
      <c r="P48">
        <v>27.525915784799825</v>
      </c>
      <c r="Q48">
        <v>9.5807389262295093</v>
      </c>
      <c r="R48">
        <v>18.617908793969846</v>
      </c>
      <c r="S48">
        <v>11.589763227513227</v>
      </c>
      <c r="T48">
        <v>0</v>
      </c>
      <c r="U48">
        <v>51.227377540968916</v>
      </c>
      <c r="V48">
        <v>9.1026698113333335</v>
      </c>
      <c r="W48">
        <v>10.184618114602589</v>
      </c>
      <c r="X48">
        <v>64.791770943904623</v>
      </c>
      <c r="Y48">
        <v>0</v>
      </c>
      <c r="Z48">
        <v>2.8784289599999999</v>
      </c>
      <c r="AA48">
        <v>0</v>
      </c>
      <c r="AB48">
        <v>5.7842815679999999</v>
      </c>
      <c r="AC48">
        <v>4.2505073280000012</v>
      </c>
      <c r="AD48">
        <v>16.050188044800002</v>
      </c>
      <c r="AE48">
        <v>21.7125353952</v>
      </c>
      <c r="AF48">
        <v>19.8215</v>
      </c>
      <c r="AG48">
        <v>27.0223224</v>
      </c>
      <c r="AH48">
        <v>41.093133119999997</v>
      </c>
      <c r="AI48">
        <v>6.1501176000000006</v>
      </c>
      <c r="AJ48">
        <v>0</v>
      </c>
      <c r="AK48">
        <v>0</v>
      </c>
      <c r="AL48">
        <v>43.344999999999992</v>
      </c>
      <c r="AM48">
        <v>0</v>
      </c>
      <c r="AN48">
        <v>0</v>
      </c>
      <c r="AO48">
        <v>12.783355200000003</v>
      </c>
      <c r="AP48">
        <v>0</v>
      </c>
      <c r="AQ48">
        <v>21.572980000000001</v>
      </c>
      <c r="AR48">
        <v>23.274086399999991</v>
      </c>
      <c r="AS48">
        <v>14.297646528000001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23.328506421682135</v>
      </c>
      <c r="BB48">
        <f t="shared" si="0"/>
        <v>754.28839263688099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87.815607063583812</v>
      </c>
      <c r="L49">
        <v>70.103706862249197</v>
      </c>
      <c r="M49">
        <v>31.88659793814433</v>
      </c>
      <c r="N49">
        <v>51.881382560879814</v>
      </c>
      <c r="O49">
        <v>73.286006012420813</v>
      </c>
      <c r="P49">
        <v>27.525915784799825</v>
      </c>
      <c r="Q49">
        <v>9.5807389262295093</v>
      </c>
      <c r="R49">
        <v>18.617908793969846</v>
      </c>
      <c r="S49">
        <v>11.589763227513227</v>
      </c>
      <c r="T49">
        <v>0</v>
      </c>
      <c r="U49">
        <v>51.227377540968916</v>
      </c>
      <c r="V49">
        <v>9.1026698113333335</v>
      </c>
      <c r="W49">
        <v>10.184618114602589</v>
      </c>
      <c r="X49">
        <v>64.791770943904623</v>
      </c>
      <c r="Y49">
        <v>0</v>
      </c>
      <c r="Z49">
        <v>2.8784289599999999</v>
      </c>
      <c r="AA49">
        <v>0</v>
      </c>
      <c r="AB49">
        <v>5.7842815679999999</v>
      </c>
      <c r="AC49">
        <v>4.2505073280000012</v>
      </c>
      <c r="AD49">
        <v>16.050188044800002</v>
      </c>
      <c r="AE49">
        <v>21.7125353952</v>
      </c>
      <c r="AF49">
        <v>19.8215</v>
      </c>
      <c r="AG49">
        <v>27.0223224</v>
      </c>
      <c r="AH49">
        <v>51.366416399999999</v>
      </c>
      <c r="AI49">
        <v>6.1501176000000006</v>
      </c>
      <c r="AJ49">
        <v>0</v>
      </c>
      <c r="AK49">
        <v>0</v>
      </c>
      <c r="AL49">
        <v>43.344999999999992</v>
      </c>
      <c r="AM49">
        <v>0</v>
      </c>
      <c r="AN49">
        <v>0</v>
      </c>
      <c r="AO49">
        <v>12.783355200000003</v>
      </c>
      <c r="AP49">
        <v>0</v>
      </c>
      <c r="AQ49">
        <v>21.572980000000001</v>
      </c>
      <c r="AR49">
        <v>11.637043199999995</v>
      </c>
      <c r="AS49">
        <v>14.297646528000001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23.287990730197258</v>
      </c>
      <c r="BB49">
        <f t="shared" si="0"/>
        <v>752.97839547440265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87.799819745247476</v>
      </c>
      <c r="L50">
        <v>70.103706862249197</v>
      </c>
      <c r="M50">
        <v>31.88659793814433</v>
      </c>
      <c r="N50">
        <v>51.881382560879814</v>
      </c>
      <c r="O50">
        <v>73.286006012420813</v>
      </c>
      <c r="P50">
        <v>27.525915784799825</v>
      </c>
      <c r="Q50">
        <v>9.5807389262295093</v>
      </c>
      <c r="R50">
        <v>18.617908793969846</v>
      </c>
      <c r="S50">
        <v>11.589763227513227</v>
      </c>
      <c r="T50">
        <v>0</v>
      </c>
      <c r="U50">
        <v>51.227377540968916</v>
      </c>
      <c r="V50">
        <v>9.1026698113333335</v>
      </c>
      <c r="W50">
        <v>10.184618114602589</v>
      </c>
      <c r="X50">
        <v>64.791770943904623</v>
      </c>
      <c r="Y50">
        <v>0</v>
      </c>
      <c r="Z50">
        <v>2.8784289599999999</v>
      </c>
      <c r="AA50">
        <v>0</v>
      </c>
      <c r="AB50">
        <v>5.7842815679999999</v>
      </c>
      <c r="AC50">
        <v>4.2505073280000012</v>
      </c>
      <c r="AD50">
        <v>16.050188044800002</v>
      </c>
      <c r="AE50">
        <v>21.7125353952</v>
      </c>
      <c r="AF50">
        <v>19.8215</v>
      </c>
      <c r="AG50">
        <v>27.0223224</v>
      </c>
      <c r="AH50">
        <v>51.366416399999999</v>
      </c>
      <c r="AI50">
        <v>6.1501176000000006</v>
      </c>
      <c r="AJ50">
        <v>0</v>
      </c>
      <c r="AK50">
        <v>0</v>
      </c>
      <c r="AL50">
        <v>43.344999999999992</v>
      </c>
      <c r="AM50">
        <v>0</v>
      </c>
      <c r="AN50">
        <v>0</v>
      </c>
      <c r="AO50">
        <v>12.783355200000003</v>
      </c>
      <c r="AP50">
        <v>0</v>
      </c>
      <c r="AQ50">
        <v>21.572980000000001</v>
      </c>
      <c r="AR50">
        <v>11.637043199999995</v>
      </c>
      <c r="AS50">
        <v>14.297646528000001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23.287517528418526</v>
      </c>
      <c r="BB50">
        <f t="shared" si="0"/>
        <v>752.963081357845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87.864098611115978</v>
      </c>
      <c r="L51">
        <v>70.103706862249197</v>
      </c>
      <c r="M51">
        <v>31.88659793814433</v>
      </c>
      <c r="N51">
        <v>51.881382560879814</v>
      </c>
      <c r="O51">
        <v>73.286006012420813</v>
      </c>
      <c r="P51">
        <v>27.525915784799825</v>
      </c>
      <c r="Q51">
        <v>9.5807389262295093</v>
      </c>
      <c r="R51">
        <v>18.617908793969846</v>
      </c>
      <c r="S51">
        <v>11.589763227513227</v>
      </c>
      <c r="T51">
        <v>0</v>
      </c>
      <c r="U51">
        <v>51.227377540968916</v>
      </c>
      <c r="V51">
        <v>9.1026698113333335</v>
      </c>
      <c r="W51">
        <v>10.184618114602589</v>
      </c>
      <c r="X51">
        <v>64.791770943904623</v>
      </c>
      <c r="Y51">
        <v>0</v>
      </c>
      <c r="Z51">
        <v>2.8784289599999999</v>
      </c>
      <c r="AA51">
        <v>0</v>
      </c>
      <c r="AB51">
        <v>5.7842815679999999</v>
      </c>
      <c r="AC51">
        <v>4.2505073280000012</v>
      </c>
      <c r="AD51">
        <v>16.050188044800002</v>
      </c>
      <c r="AE51">
        <v>21.7125353952</v>
      </c>
      <c r="AF51">
        <v>19.8215</v>
      </c>
      <c r="AG51">
        <v>27.0223224</v>
      </c>
      <c r="AH51">
        <v>51.366416399999999</v>
      </c>
      <c r="AI51">
        <v>6.1501176000000006</v>
      </c>
      <c r="AJ51">
        <v>0</v>
      </c>
      <c r="AK51">
        <v>0</v>
      </c>
      <c r="AL51">
        <v>43.344999999999992</v>
      </c>
      <c r="AM51">
        <v>0</v>
      </c>
      <c r="AN51">
        <v>0</v>
      </c>
      <c r="AO51">
        <v>12.783355200000003</v>
      </c>
      <c r="AP51">
        <v>0</v>
      </c>
      <c r="AQ51">
        <v>21.572980000000001</v>
      </c>
      <c r="AR51">
        <v>11.637043199999995</v>
      </c>
      <c r="AS51">
        <v>9.4529894400000014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23.14410652322746</v>
      </c>
      <c r="BB51">
        <f t="shared" si="0"/>
        <v>748.32611414090468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87.84841925380843</v>
      </c>
      <c r="L52">
        <v>70.103706862249197</v>
      </c>
      <c r="M52">
        <v>31.88659793814433</v>
      </c>
      <c r="N52">
        <v>51.881382560879814</v>
      </c>
      <c r="O52">
        <v>73.286006012420813</v>
      </c>
      <c r="P52">
        <v>27.525915784799825</v>
      </c>
      <c r="Q52">
        <v>9.5807389262295093</v>
      </c>
      <c r="R52">
        <v>18.617908793969846</v>
      </c>
      <c r="S52">
        <v>11.589763227513227</v>
      </c>
      <c r="T52">
        <v>0</v>
      </c>
      <c r="U52">
        <v>51.227377540968916</v>
      </c>
      <c r="V52">
        <v>9.1026698113333335</v>
      </c>
      <c r="W52">
        <v>10.184618114602589</v>
      </c>
      <c r="X52">
        <v>64.791770943904623</v>
      </c>
      <c r="Y52">
        <v>0</v>
      </c>
      <c r="Z52">
        <v>2.8784289599999999</v>
      </c>
      <c r="AA52">
        <v>0</v>
      </c>
      <c r="AB52">
        <v>5.7374452800000002</v>
      </c>
      <c r="AC52">
        <v>4.2505073280000012</v>
      </c>
      <c r="AD52">
        <v>16.050188044800002</v>
      </c>
      <c r="AE52">
        <v>21.7125353952</v>
      </c>
      <c r="AF52">
        <v>19.8215</v>
      </c>
      <c r="AG52">
        <v>27.0223224</v>
      </c>
      <c r="AH52">
        <v>51.366416399999999</v>
      </c>
      <c r="AI52">
        <v>6.1501176000000006</v>
      </c>
      <c r="AJ52">
        <v>0</v>
      </c>
      <c r="AK52">
        <v>0</v>
      </c>
      <c r="AL52">
        <v>43.344999999999992</v>
      </c>
      <c r="AM52">
        <v>0</v>
      </c>
      <c r="AN52">
        <v>0</v>
      </c>
      <c r="AO52">
        <v>12.783355200000003</v>
      </c>
      <c r="AP52">
        <v>0</v>
      </c>
      <c r="AQ52">
        <v>21.572980000000001</v>
      </c>
      <c r="AR52">
        <v>11.637043199999995</v>
      </c>
      <c r="AS52">
        <v>9.4529894400000014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23.142230552365223</v>
      </c>
      <c r="BB52">
        <f t="shared" si="0"/>
        <v>748.2654744664593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87.864098611115978</v>
      </c>
      <c r="L53">
        <v>70.103143539594214</v>
      </c>
      <c r="M53">
        <v>31.88659793814433</v>
      </c>
      <c r="N53">
        <v>51.881382560879814</v>
      </c>
      <c r="O53">
        <v>73.286006012420813</v>
      </c>
      <c r="P53">
        <v>27.525915784799825</v>
      </c>
      <c r="Q53">
        <v>9.5802630851063828</v>
      </c>
      <c r="R53">
        <v>18.616510526315789</v>
      </c>
      <c r="S53">
        <v>11.588840369393139</v>
      </c>
      <c r="T53">
        <v>0</v>
      </c>
      <c r="U53">
        <v>51.227377540968916</v>
      </c>
      <c r="V53">
        <v>9.1026698113333335</v>
      </c>
      <c r="W53">
        <v>10.184618114602589</v>
      </c>
      <c r="X53">
        <v>64.791770943904623</v>
      </c>
      <c r="Y53">
        <v>0</v>
      </c>
      <c r="Z53">
        <v>2.8784289599999999</v>
      </c>
      <c r="AA53">
        <v>0</v>
      </c>
      <c r="AB53">
        <v>5.7374452800000002</v>
      </c>
      <c r="AC53">
        <v>4.2505073280000012</v>
      </c>
      <c r="AD53">
        <v>16.050188044800002</v>
      </c>
      <c r="AE53">
        <v>21.7125353952</v>
      </c>
      <c r="AF53">
        <v>19.8215</v>
      </c>
      <c r="AG53">
        <v>27.0223224</v>
      </c>
      <c r="AH53">
        <v>51.366416399999999</v>
      </c>
      <c r="AI53">
        <v>0</v>
      </c>
      <c r="AJ53">
        <v>0</v>
      </c>
      <c r="AK53">
        <v>0</v>
      </c>
      <c r="AL53">
        <v>43.344999999999992</v>
      </c>
      <c r="AM53">
        <v>0</v>
      </c>
      <c r="AN53">
        <v>0</v>
      </c>
      <c r="AO53">
        <v>12.783355200000003</v>
      </c>
      <c r="AP53">
        <v>0</v>
      </c>
      <c r="AQ53">
        <v>21.572980000000001</v>
      </c>
      <c r="AR53">
        <v>11.637043199999995</v>
      </c>
      <c r="AS53">
        <v>9.4529894400000014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22.958097079106398</v>
      </c>
      <c r="BB53">
        <f t="shared" si="0"/>
        <v>742.31180940747345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87.84841925380843</v>
      </c>
      <c r="L54">
        <v>70.103143539594214</v>
      </c>
      <c r="M54">
        <v>31.88659793814433</v>
      </c>
      <c r="N54">
        <v>51.881382560879814</v>
      </c>
      <c r="O54">
        <v>73.286006012420813</v>
      </c>
      <c r="P54">
        <v>27.525915784799825</v>
      </c>
      <c r="Q54">
        <v>9.5802630851063828</v>
      </c>
      <c r="R54">
        <v>18.616510526315789</v>
      </c>
      <c r="S54">
        <v>11.588840369393139</v>
      </c>
      <c r="T54">
        <v>0</v>
      </c>
      <c r="U54">
        <v>51.227377540968916</v>
      </c>
      <c r="V54">
        <v>9.1026698113333335</v>
      </c>
      <c r="W54">
        <v>10.184618114602589</v>
      </c>
      <c r="X54">
        <v>64.791770943904623</v>
      </c>
      <c r="Y54">
        <v>0</v>
      </c>
      <c r="Z54">
        <v>2.8784289599999999</v>
      </c>
      <c r="AA54">
        <v>0</v>
      </c>
      <c r="AB54">
        <v>5.7374452800000002</v>
      </c>
      <c r="AC54">
        <v>4.2505073280000012</v>
      </c>
      <c r="AD54">
        <v>16.050188044800002</v>
      </c>
      <c r="AE54">
        <v>21.7125353952</v>
      </c>
      <c r="AF54">
        <v>19.8215</v>
      </c>
      <c r="AG54">
        <v>27.0223224</v>
      </c>
      <c r="AH54">
        <v>51.366416399999999</v>
      </c>
      <c r="AI54">
        <v>0</v>
      </c>
      <c r="AJ54">
        <v>0</v>
      </c>
      <c r="AK54">
        <v>0</v>
      </c>
      <c r="AL54">
        <v>43.344999999999992</v>
      </c>
      <c r="AM54">
        <v>0</v>
      </c>
      <c r="AN54">
        <v>0</v>
      </c>
      <c r="AO54">
        <v>12.783355200000003</v>
      </c>
      <c r="AP54">
        <v>0</v>
      </c>
      <c r="AQ54">
        <v>21.572980000000001</v>
      </c>
      <c r="AR54">
        <v>11.637043199999995</v>
      </c>
      <c r="AS54">
        <v>9.4529894400000014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22.95762610904416</v>
      </c>
      <c r="BB54">
        <f t="shared" si="0"/>
        <v>742.29660102022808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80</v>
      </c>
      <c r="L55">
        <v>70.103143539594214</v>
      </c>
      <c r="M55">
        <v>31.88659793814433</v>
      </c>
      <c r="N55">
        <v>51.881382560879814</v>
      </c>
      <c r="O55">
        <v>73.286006012420813</v>
      </c>
      <c r="P55">
        <v>27.525915784799825</v>
      </c>
      <c r="Q55">
        <v>9.5802630851063828</v>
      </c>
      <c r="R55">
        <v>18.616510526315789</v>
      </c>
      <c r="S55">
        <v>11.588840369393139</v>
      </c>
      <c r="T55">
        <v>0</v>
      </c>
      <c r="U55">
        <v>51.227377540968916</v>
      </c>
      <c r="V55">
        <v>9.1026698113333335</v>
      </c>
      <c r="W55">
        <v>10.184618114602589</v>
      </c>
      <c r="X55">
        <v>64.791770943904623</v>
      </c>
      <c r="Y55">
        <v>0</v>
      </c>
      <c r="Z55">
        <v>2.8784289599999999</v>
      </c>
      <c r="AA55">
        <v>0</v>
      </c>
      <c r="AB55">
        <v>5.7374452800000002</v>
      </c>
      <c r="AC55">
        <v>4.2505073280000012</v>
      </c>
      <c r="AD55">
        <v>16.050188044800002</v>
      </c>
      <c r="AE55">
        <v>21.7125353952</v>
      </c>
      <c r="AF55">
        <v>19.8215</v>
      </c>
      <c r="AG55">
        <v>27.0223224</v>
      </c>
      <c r="AH55">
        <v>51.366416399999999</v>
      </c>
      <c r="AI55">
        <v>0</v>
      </c>
      <c r="AJ55">
        <v>0</v>
      </c>
      <c r="AK55">
        <v>0</v>
      </c>
      <c r="AL55">
        <v>43.344999999999992</v>
      </c>
      <c r="AM55">
        <v>0</v>
      </c>
      <c r="AN55">
        <v>0</v>
      </c>
      <c r="AO55">
        <v>12.783355200000003</v>
      </c>
      <c r="AP55">
        <v>0</v>
      </c>
      <c r="AQ55">
        <v>21.572980000000001</v>
      </c>
      <c r="AR55">
        <v>11.637043199999995</v>
      </c>
      <c r="AS55">
        <v>9.4529894400000014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22.722173762695025</v>
      </c>
      <c r="BB55">
        <f t="shared" si="0"/>
        <v>734.68363411276891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80</v>
      </c>
      <c r="L56">
        <v>70.103143539594214</v>
      </c>
      <c r="M56">
        <v>31.88659793814433</v>
      </c>
      <c r="N56">
        <v>51.881382560879814</v>
      </c>
      <c r="O56">
        <v>73.286006012420813</v>
      </c>
      <c r="P56">
        <v>27.525915784799825</v>
      </c>
      <c r="Q56">
        <v>9.5802630851063828</v>
      </c>
      <c r="R56">
        <v>18.616510526315789</v>
      </c>
      <c r="S56">
        <v>11.588840369393139</v>
      </c>
      <c r="T56">
        <v>0</v>
      </c>
      <c r="U56">
        <v>51.227377540968916</v>
      </c>
      <c r="V56">
        <v>9.1026698113333335</v>
      </c>
      <c r="W56">
        <v>10.184618114602589</v>
      </c>
      <c r="X56">
        <v>64.791770943904623</v>
      </c>
      <c r="Y56">
        <v>0</v>
      </c>
      <c r="Z56">
        <v>2.8784289599999999</v>
      </c>
      <c r="AA56">
        <v>0</v>
      </c>
      <c r="AB56">
        <v>5.7374452800000002</v>
      </c>
      <c r="AC56">
        <v>4.2505073280000012</v>
      </c>
      <c r="AD56">
        <v>16.050188044800002</v>
      </c>
      <c r="AE56">
        <v>21.7125353952</v>
      </c>
      <c r="AF56">
        <v>19.8215</v>
      </c>
      <c r="AG56">
        <v>27.0223224</v>
      </c>
      <c r="AH56">
        <v>51.366416399999999</v>
      </c>
      <c r="AI56">
        <v>0</v>
      </c>
      <c r="AJ56">
        <v>0</v>
      </c>
      <c r="AK56">
        <v>0</v>
      </c>
      <c r="AL56">
        <v>43.344999999999992</v>
      </c>
      <c r="AM56">
        <v>0</v>
      </c>
      <c r="AN56">
        <v>0</v>
      </c>
      <c r="AO56">
        <v>12.783355200000003</v>
      </c>
      <c r="AP56">
        <v>0</v>
      </c>
      <c r="AQ56">
        <v>21.572980000000001</v>
      </c>
      <c r="AR56">
        <v>11.637043199999995</v>
      </c>
      <c r="AS56">
        <v>9.4529894400000014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22.722173762695025</v>
      </c>
      <c r="BB56">
        <f t="shared" si="0"/>
        <v>734.68363411276891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80</v>
      </c>
      <c r="L57">
        <v>70.103143539594214</v>
      </c>
      <c r="M57">
        <v>31.88659793814433</v>
      </c>
      <c r="N57">
        <v>51.881382560879814</v>
      </c>
      <c r="O57">
        <v>73.286006012420813</v>
      </c>
      <c r="P57">
        <v>27.525915784799825</v>
      </c>
      <c r="Q57">
        <v>9.5802630851063828</v>
      </c>
      <c r="R57">
        <v>18.616510526315789</v>
      </c>
      <c r="S57">
        <v>11.588840369393139</v>
      </c>
      <c r="T57">
        <v>0</v>
      </c>
      <c r="U57">
        <v>51.227377540968916</v>
      </c>
      <c r="V57">
        <v>9.1026698113333335</v>
      </c>
      <c r="W57">
        <v>10.184618114602589</v>
      </c>
      <c r="X57">
        <v>64.791770943904623</v>
      </c>
      <c r="Y57">
        <v>0</v>
      </c>
      <c r="Z57">
        <v>2.8784289599999999</v>
      </c>
      <c r="AA57">
        <v>0</v>
      </c>
      <c r="AB57">
        <v>5.7374452800000002</v>
      </c>
      <c r="AC57">
        <v>4.2505073280000012</v>
      </c>
      <c r="AD57">
        <v>16.050188044800002</v>
      </c>
      <c r="AE57">
        <v>21.7125353952</v>
      </c>
      <c r="AF57">
        <v>19.8215</v>
      </c>
      <c r="AG57">
        <v>27.0223224</v>
      </c>
      <c r="AH57">
        <v>51.366416399999999</v>
      </c>
      <c r="AI57">
        <v>0</v>
      </c>
      <c r="AJ57">
        <v>0</v>
      </c>
      <c r="AK57">
        <v>0</v>
      </c>
      <c r="AL57">
        <v>43.344999999999992</v>
      </c>
      <c r="AM57">
        <v>0</v>
      </c>
      <c r="AN57">
        <v>0</v>
      </c>
      <c r="AO57">
        <v>12.783355200000003</v>
      </c>
      <c r="AP57">
        <v>0</v>
      </c>
      <c r="AQ57">
        <v>21.572980000000001</v>
      </c>
      <c r="AR57">
        <v>14.546303999999997</v>
      </c>
      <c r="AS57">
        <v>9.4529894400000014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22.80945158669503</v>
      </c>
      <c r="BB57">
        <f t="shared" si="0"/>
        <v>737.50561708876887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80</v>
      </c>
      <c r="L58">
        <v>70.103143539594214</v>
      </c>
      <c r="M58">
        <v>31.88659793814433</v>
      </c>
      <c r="N58">
        <v>51.881382560879814</v>
      </c>
      <c r="O58">
        <v>73.286006012420813</v>
      </c>
      <c r="P58">
        <v>27.525915784799825</v>
      </c>
      <c r="Q58">
        <v>9.5802630851063828</v>
      </c>
      <c r="R58">
        <v>18.616510526315789</v>
      </c>
      <c r="S58">
        <v>11.588840369393139</v>
      </c>
      <c r="T58">
        <v>0</v>
      </c>
      <c r="U58">
        <v>51.227377540968916</v>
      </c>
      <c r="V58">
        <v>9.1026698113333335</v>
      </c>
      <c r="W58">
        <v>10.184618114602589</v>
      </c>
      <c r="X58">
        <v>64.791770943904623</v>
      </c>
      <c r="Y58">
        <v>0</v>
      </c>
      <c r="Z58">
        <v>2.8784289599999999</v>
      </c>
      <c r="AA58">
        <v>0</v>
      </c>
      <c r="AB58">
        <v>5.7374452800000002</v>
      </c>
      <c r="AC58">
        <v>4.2505073280000012</v>
      </c>
      <c r="AD58">
        <v>16.050188044800002</v>
      </c>
      <c r="AE58">
        <v>21.7125353952</v>
      </c>
      <c r="AF58">
        <v>19.8215</v>
      </c>
      <c r="AG58">
        <v>27.0223224</v>
      </c>
      <c r="AH58">
        <v>51.366416399999999</v>
      </c>
      <c r="AI58">
        <v>0</v>
      </c>
      <c r="AJ58">
        <v>0</v>
      </c>
      <c r="AK58">
        <v>0</v>
      </c>
      <c r="AL58">
        <v>43.344999999999992</v>
      </c>
      <c r="AM58">
        <v>0</v>
      </c>
      <c r="AN58">
        <v>0</v>
      </c>
      <c r="AO58">
        <v>12.783355200000003</v>
      </c>
      <c r="AP58">
        <v>0</v>
      </c>
      <c r="AQ58">
        <v>32.359470000000002</v>
      </c>
      <c r="AR58">
        <v>11.637043199999995</v>
      </c>
      <c r="AS58">
        <v>9.4529894400000014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23.045768462695026</v>
      </c>
      <c r="BB58">
        <f t="shared" si="0"/>
        <v>745.14652941276881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80.00322108681118</v>
      </c>
      <c r="L59">
        <v>70.103717874504738</v>
      </c>
      <c r="M59">
        <v>31.88659793814433</v>
      </c>
      <c r="N59">
        <v>51.881382560879814</v>
      </c>
      <c r="O59">
        <v>73.286006012420813</v>
      </c>
      <c r="P59">
        <v>27.525915784799825</v>
      </c>
      <c r="Q59">
        <v>9.5846043470483</v>
      </c>
      <c r="R59">
        <v>18.614412481426449</v>
      </c>
      <c r="S59">
        <v>11.584984819734345</v>
      </c>
      <c r="T59">
        <v>0</v>
      </c>
      <c r="U59">
        <v>51.762236713834149</v>
      </c>
      <c r="V59">
        <v>9.1026698113333335</v>
      </c>
      <c r="W59">
        <v>11.014373370319001</v>
      </c>
      <c r="X59">
        <v>64.791770943904623</v>
      </c>
      <c r="Y59">
        <v>0</v>
      </c>
      <c r="Z59">
        <v>2.8784289599999999</v>
      </c>
      <c r="AA59">
        <v>0</v>
      </c>
      <c r="AB59">
        <v>5.7374452800000002</v>
      </c>
      <c r="AC59">
        <v>4.2505073280000012</v>
      </c>
      <c r="AD59">
        <v>16.050188044800002</v>
      </c>
      <c r="AE59">
        <v>21.7125353952</v>
      </c>
      <c r="AF59">
        <v>19.8215</v>
      </c>
      <c r="AG59">
        <v>27.0223224</v>
      </c>
      <c r="AH59">
        <v>51.366416399999999</v>
      </c>
      <c r="AI59">
        <v>0</v>
      </c>
      <c r="AJ59">
        <v>0</v>
      </c>
      <c r="AK59">
        <v>0</v>
      </c>
      <c r="AL59">
        <v>43.344999999999992</v>
      </c>
      <c r="AM59">
        <v>0</v>
      </c>
      <c r="AN59">
        <v>0</v>
      </c>
      <c r="AO59">
        <v>12.783355200000003</v>
      </c>
      <c r="AP59">
        <v>0</v>
      </c>
      <c r="AQ59">
        <v>32.359470000000002</v>
      </c>
      <c r="AR59">
        <v>11.637043199999995</v>
      </c>
      <c r="AS59">
        <v>9.4529894400000014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23.086772555201488</v>
      </c>
      <c r="BB59">
        <f t="shared" si="0"/>
        <v>746.4723228379595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80.00322108681118</v>
      </c>
      <c r="L60">
        <v>70.103717874504738</v>
      </c>
      <c r="M60">
        <v>31.88659793814433</v>
      </c>
      <c r="N60">
        <v>51.881382560879814</v>
      </c>
      <c r="O60">
        <v>73.286006012420813</v>
      </c>
      <c r="P60">
        <v>27.525915784799825</v>
      </c>
      <c r="Q60">
        <v>9.5846043470483</v>
      </c>
      <c r="R60">
        <v>18.614412481426449</v>
      </c>
      <c r="S60">
        <v>11.584984819734345</v>
      </c>
      <c r="T60">
        <v>0</v>
      </c>
      <c r="U60">
        <v>51.762236713834149</v>
      </c>
      <c r="V60">
        <v>9.1026698113333335</v>
      </c>
      <c r="W60">
        <v>11.014373370319001</v>
      </c>
      <c r="X60">
        <v>64.791770943904623</v>
      </c>
      <c r="Y60">
        <v>0</v>
      </c>
      <c r="Z60">
        <v>2.8784289599999999</v>
      </c>
      <c r="AA60">
        <v>0</v>
      </c>
      <c r="AB60">
        <v>5.7374452800000002</v>
      </c>
      <c r="AC60">
        <v>4.2505073280000012</v>
      </c>
      <c r="AD60">
        <v>16.050188044800002</v>
      </c>
      <c r="AE60">
        <v>21.7125353952</v>
      </c>
      <c r="AF60">
        <v>19.8215</v>
      </c>
      <c r="AG60">
        <v>27.0223224</v>
      </c>
      <c r="AH60">
        <v>51.366416399999999</v>
      </c>
      <c r="AI60">
        <v>0</v>
      </c>
      <c r="AJ60">
        <v>0</v>
      </c>
      <c r="AK60">
        <v>0</v>
      </c>
      <c r="AL60">
        <v>43.344999999999992</v>
      </c>
      <c r="AM60">
        <v>0</v>
      </c>
      <c r="AN60">
        <v>0</v>
      </c>
      <c r="AO60">
        <v>12.783355200000003</v>
      </c>
      <c r="AP60">
        <v>0</v>
      </c>
      <c r="AQ60">
        <v>32.359470000000002</v>
      </c>
      <c r="AR60">
        <v>11.637043199999995</v>
      </c>
      <c r="AS60">
        <v>9.4529894400000014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23.086772555201488</v>
      </c>
      <c r="BB60">
        <f t="shared" si="0"/>
        <v>746.4723228379595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80.00322108681118</v>
      </c>
      <c r="L61">
        <v>67.999909509488205</v>
      </c>
      <c r="M61">
        <v>31.88659793814433</v>
      </c>
      <c r="N61">
        <v>51.881382560879814</v>
      </c>
      <c r="O61">
        <v>73.286006012420813</v>
      </c>
      <c r="P61">
        <v>27.525915784799825</v>
      </c>
      <c r="Q61">
        <v>9.5846043470483</v>
      </c>
      <c r="R61">
        <v>18.614412481426449</v>
      </c>
      <c r="S61">
        <v>11.584984819734345</v>
      </c>
      <c r="T61">
        <v>0</v>
      </c>
      <c r="U61">
        <v>51.762236713834149</v>
      </c>
      <c r="V61">
        <v>9.1026698113333335</v>
      </c>
      <c r="W61">
        <v>11.014373370319001</v>
      </c>
      <c r="X61">
        <v>64.791770943904623</v>
      </c>
      <c r="Y61">
        <v>0</v>
      </c>
      <c r="Z61">
        <v>2.8784289599999999</v>
      </c>
      <c r="AA61">
        <v>0</v>
      </c>
      <c r="AB61">
        <v>5.7374452800000002</v>
      </c>
      <c r="AC61">
        <v>4.2505073280000012</v>
      </c>
      <c r="AD61">
        <v>16.050188044800002</v>
      </c>
      <c r="AE61">
        <v>21.7125353952</v>
      </c>
      <c r="AF61">
        <v>19.8215</v>
      </c>
      <c r="AG61">
        <v>27.0223224</v>
      </c>
      <c r="AH61">
        <v>51.366416399999999</v>
      </c>
      <c r="AI61">
        <v>0</v>
      </c>
      <c r="AJ61">
        <v>0</v>
      </c>
      <c r="AK61">
        <v>0</v>
      </c>
      <c r="AL61">
        <v>43.344999999999992</v>
      </c>
      <c r="AM61">
        <v>0</v>
      </c>
      <c r="AN61">
        <v>0</v>
      </c>
      <c r="AO61">
        <v>12.783355200000003</v>
      </c>
      <c r="AP61">
        <v>0</v>
      </c>
      <c r="AQ61">
        <v>32.359470000000002</v>
      </c>
      <c r="AR61">
        <v>11.637043199999995</v>
      </c>
      <c r="AS61">
        <v>9.4529894400000014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23.023658266034811</v>
      </c>
      <c r="BB61">
        <f t="shared" si="0"/>
        <v>744.43162876210977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80.00322108681118</v>
      </c>
      <c r="L62">
        <v>67.999909509488205</v>
      </c>
      <c r="M62">
        <v>31.88659793814433</v>
      </c>
      <c r="N62">
        <v>51.881382560879814</v>
      </c>
      <c r="O62">
        <v>73.286006012420813</v>
      </c>
      <c r="P62">
        <v>27.525915784799825</v>
      </c>
      <c r="Q62">
        <v>9.5846043470483</v>
      </c>
      <c r="R62">
        <v>18.614412481426449</v>
      </c>
      <c r="S62">
        <v>11.584984819734345</v>
      </c>
      <c r="T62">
        <v>0</v>
      </c>
      <c r="U62">
        <v>51.762236713834149</v>
      </c>
      <c r="V62">
        <v>9.1026698113333335</v>
      </c>
      <c r="W62">
        <v>11.014373370319001</v>
      </c>
      <c r="X62">
        <v>64.791770943904623</v>
      </c>
      <c r="Y62">
        <v>0</v>
      </c>
      <c r="Z62">
        <v>2.8784289599999999</v>
      </c>
      <c r="AA62">
        <v>0</v>
      </c>
      <c r="AB62">
        <v>5.7374452800000002</v>
      </c>
      <c r="AC62">
        <v>4.2505073280000012</v>
      </c>
      <c r="AD62">
        <v>16.050188044800002</v>
      </c>
      <c r="AE62">
        <v>21.7125353952</v>
      </c>
      <c r="AF62">
        <v>19.8215</v>
      </c>
      <c r="AG62">
        <v>27.0223224</v>
      </c>
      <c r="AH62">
        <v>51.366416399999999</v>
      </c>
      <c r="AI62">
        <v>0</v>
      </c>
      <c r="AJ62">
        <v>0</v>
      </c>
      <c r="AK62">
        <v>0</v>
      </c>
      <c r="AL62">
        <v>43.344999999999992</v>
      </c>
      <c r="AM62">
        <v>0</v>
      </c>
      <c r="AN62">
        <v>0</v>
      </c>
      <c r="AO62">
        <v>12.783355200000003</v>
      </c>
      <c r="AP62">
        <v>0</v>
      </c>
      <c r="AQ62">
        <v>32.359470000000002</v>
      </c>
      <c r="AR62">
        <v>23.274086399999991</v>
      </c>
      <c r="AS62">
        <v>9.4529894400000014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23.372769562034808</v>
      </c>
      <c r="BB62">
        <f t="shared" si="0"/>
        <v>755.71956066610971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80.005167147528368</v>
      </c>
      <c r="L63">
        <v>67.999470949930981</v>
      </c>
      <c r="M63">
        <v>31.88659793814433</v>
      </c>
      <c r="N63">
        <v>51.881382560879814</v>
      </c>
      <c r="O63">
        <v>73.286006012420813</v>
      </c>
      <c r="P63">
        <v>27.525915784799825</v>
      </c>
      <c r="Q63">
        <v>9.585132311827957</v>
      </c>
      <c r="R63">
        <v>18.620658623771227</v>
      </c>
      <c r="S63">
        <v>11.585969552806853</v>
      </c>
      <c r="T63">
        <v>0</v>
      </c>
      <c r="U63">
        <v>51.762236713834149</v>
      </c>
      <c r="V63">
        <v>9.1026698113333335</v>
      </c>
      <c r="W63">
        <v>15.275924483104717</v>
      </c>
      <c r="X63">
        <v>64.793814167357965</v>
      </c>
      <c r="Y63">
        <v>0</v>
      </c>
      <c r="Z63">
        <v>2.8784289599999999</v>
      </c>
      <c r="AA63">
        <v>0</v>
      </c>
      <c r="AB63">
        <v>5.7374452800000002</v>
      </c>
      <c r="AC63">
        <v>4.2505073280000012</v>
      </c>
      <c r="AD63">
        <v>16.050188044800002</v>
      </c>
      <c r="AE63">
        <v>21.7125353952</v>
      </c>
      <c r="AF63">
        <v>19.8215</v>
      </c>
      <c r="AG63">
        <v>27.0223224</v>
      </c>
      <c r="AH63">
        <v>51.366416399999999</v>
      </c>
      <c r="AI63">
        <v>0</v>
      </c>
      <c r="AJ63">
        <v>0</v>
      </c>
      <c r="AK63">
        <v>0</v>
      </c>
      <c r="AL63">
        <v>35.542899999999996</v>
      </c>
      <c r="AM63">
        <v>0</v>
      </c>
      <c r="AN63">
        <v>0</v>
      </c>
      <c r="AO63">
        <v>12.654230400000001</v>
      </c>
      <c r="AP63">
        <v>0</v>
      </c>
      <c r="AQ63">
        <v>43.145960000000002</v>
      </c>
      <c r="AR63">
        <v>23.274086399999991</v>
      </c>
      <c r="AS63">
        <v>9.4529894400000014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23.586613237831909</v>
      </c>
      <c r="BB63">
        <f t="shared" si="0"/>
        <v>762.63384286790847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80.005167147528368</v>
      </c>
      <c r="L64">
        <v>67.999470949930981</v>
      </c>
      <c r="M64">
        <v>31.88659793814433</v>
      </c>
      <c r="N64">
        <v>51.881382560879814</v>
      </c>
      <c r="O64">
        <v>73.286006012420813</v>
      </c>
      <c r="P64">
        <v>27.525915784799825</v>
      </c>
      <c r="Q64">
        <v>9.585132311827957</v>
      </c>
      <c r="R64">
        <v>18.620658623771227</v>
      </c>
      <c r="S64">
        <v>11.585969552806853</v>
      </c>
      <c r="T64">
        <v>0</v>
      </c>
      <c r="U64">
        <v>51.762236713834149</v>
      </c>
      <c r="V64">
        <v>9.1026698113333335</v>
      </c>
      <c r="W64">
        <v>15.275924483104717</v>
      </c>
      <c r="X64">
        <v>64.793814167357965</v>
      </c>
      <c r="Y64">
        <v>0</v>
      </c>
      <c r="Z64">
        <v>2.8784289599999999</v>
      </c>
      <c r="AA64">
        <v>0</v>
      </c>
      <c r="AB64">
        <v>5.7374452800000002</v>
      </c>
      <c r="AC64">
        <v>4.2505073280000012</v>
      </c>
      <c r="AD64">
        <v>16.050188044800002</v>
      </c>
      <c r="AE64">
        <v>21.7125353952</v>
      </c>
      <c r="AF64">
        <v>19.8215</v>
      </c>
      <c r="AG64">
        <v>27.0223224</v>
      </c>
      <c r="AH64">
        <v>51.366416399999999</v>
      </c>
      <c r="AI64">
        <v>0</v>
      </c>
      <c r="AJ64">
        <v>0</v>
      </c>
      <c r="AK64">
        <v>0</v>
      </c>
      <c r="AL64">
        <v>35.542899999999996</v>
      </c>
      <c r="AM64">
        <v>0</v>
      </c>
      <c r="AN64">
        <v>0</v>
      </c>
      <c r="AO64">
        <v>12.654230400000001</v>
      </c>
      <c r="AP64">
        <v>0</v>
      </c>
      <c r="AQ64">
        <v>43.145960000000002</v>
      </c>
      <c r="AR64">
        <v>11.637043199999995</v>
      </c>
      <c r="AS64">
        <v>9.4529894400000014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23.237501941831912</v>
      </c>
      <c r="BB64">
        <f t="shared" si="0"/>
        <v>751.34591096390841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80.005807091117035</v>
      </c>
      <c r="L65">
        <v>67.999493792039985</v>
      </c>
      <c r="M65">
        <v>31.88659793814433</v>
      </c>
      <c r="N65">
        <v>51.881382560879814</v>
      </c>
      <c r="O65">
        <v>73.286006012420813</v>
      </c>
      <c r="P65">
        <v>27.525915784799825</v>
      </c>
      <c r="Q65">
        <v>9.5844287783075082</v>
      </c>
      <c r="R65">
        <v>18.613918646080762</v>
      </c>
      <c r="S65">
        <v>11.590150782361308</v>
      </c>
      <c r="T65">
        <v>0</v>
      </c>
      <c r="U65">
        <v>51.762236713834149</v>
      </c>
      <c r="V65">
        <v>9.1045931721556883</v>
      </c>
      <c r="W65">
        <v>15.27623738744076</v>
      </c>
      <c r="X65">
        <v>43.000008563462565</v>
      </c>
      <c r="Y65">
        <v>0</v>
      </c>
      <c r="Z65">
        <v>2.8784289599999999</v>
      </c>
      <c r="AA65">
        <v>0</v>
      </c>
      <c r="AB65">
        <v>5.7374452800000002</v>
      </c>
      <c r="AC65">
        <v>4.2505073280000012</v>
      </c>
      <c r="AD65">
        <v>16.050188044800002</v>
      </c>
      <c r="AE65">
        <v>21.7125353952</v>
      </c>
      <c r="AF65">
        <v>19.8215</v>
      </c>
      <c r="AG65">
        <v>27.0223224</v>
      </c>
      <c r="AH65">
        <v>51.366416399999999</v>
      </c>
      <c r="AI65">
        <v>0</v>
      </c>
      <c r="AJ65">
        <v>0</v>
      </c>
      <c r="AK65">
        <v>0</v>
      </c>
      <c r="AL65">
        <v>35.542899999999996</v>
      </c>
      <c r="AM65">
        <v>0</v>
      </c>
      <c r="AN65">
        <v>0</v>
      </c>
      <c r="AO65">
        <v>12.654230400000001</v>
      </c>
      <c r="AP65">
        <v>0</v>
      </c>
      <c r="AQ65">
        <v>43.145960000000002</v>
      </c>
      <c r="AR65">
        <v>11.637043199999995</v>
      </c>
      <c r="AS65">
        <v>9.4529894400000014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22.583676987124431</v>
      </c>
      <c r="BB65">
        <f t="shared" si="0"/>
        <v>730.20556708392019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80.005807091117035</v>
      </c>
      <c r="L66">
        <v>67.999493792039985</v>
      </c>
      <c r="M66">
        <v>31.88659793814433</v>
      </c>
      <c r="N66">
        <v>51.881382560879814</v>
      </c>
      <c r="O66">
        <v>73.286006012420813</v>
      </c>
      <c r="P66">
        <v>27.525915784799825</v>
      </c>
      <c r="Q66">
        <v>9.5844287783075082</v>
      </c>
      <c r="R66">
        <v>18.613918646080762</v>
      </c>
      <c r="S66">
        <v>11.590150782361308</v>
      </c>
      <c r="T66">
        <v>0</v>
      </c>
      <c r="U66">
        <v>51.762236713834149</v>
      </c>
      <c r="V66">
        <v>9.1045931721556883</v>
      </c>
      <c r="W66">
        <v>15.27623738744076</v>
      </c>
      <c r="X66">
        <v>43.000008563462565</v>
      </c>
      <c r="Y66">
        <v>0</v>
      </c>
      <c r="Z66">
        <v>2.8784289599999999</v>
      </c>
      <c r="AA66">
        <v>0</v>
      </c>
      <c r="AB66">
        <v>5.7374452800000002</v>
      </c>
      <c r="AC66">
        <v>4.2505073280000012</v>
      </c>
      <c r="AD66">
        <v>16.050188044800002</v>
      </c>
      <c r="AE66">
        <v>21.7125353952</v>
      </c>
      <c r="AF66">
        <v>19.8215</v>
      </c>
      <c r="AG66">
        <v>27.0223224</v>
      </c>
      <c r="AH66">
        <v>51.366416399999999</v>
      </c>
      <c r="AI66">
        <v>0</v>
      </c>
      <c r="AJ66">
        <v>0</v>
      </c>
      <c r="AK66">
        <v>0</v>
      </c>
      <c r="AL66">
        <v>35.542899999999996</v>
      </c>
      <c r="AM66">
        <v>0</v>
      </c>
      <c r="AN66">
        <v>0</v>
      </c>
      <c r="AO66">
        <v>12.654230400000001</v>
      </c>
      <c r="AP66">
        <v>0</v>
      </c>
      <c r="AQ66">
        <v>43.145960000000002</v>
      </c>
      <c r="AR66">
        <v>11.637043199999995</v>
      </c>
      <c r="AS66">
        <v>9.4529894400000014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22.583676987124431</v>
      </c>
      <c r="BB66">
        <f t="shared" si="0"/>
        <v>730.20556708392019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80.005807091117035</v>
      </c>
      <c r="L67">
        <v>67.999530143375353</v>
      </c>
      <c r="M67">
        <v>31.88659793814433</v>
      </c>
      <c r="N67">
        <v>51.881382560879814</v>
      </c>
      <c r="O67">
        <v>73.286006012420813</v>
      </c>
      <c r="P67">
        <v>27.525915784799825</v>
      </c>
      <c r="Q67">
        <v>9.5844287783075082</v>
      </c>
      <c r="R67">
        <v>18.613918646080762</v>
      </c>
      <c r="S67">
        <v>11.590150782361308</v>
      </c>
      <c r="T67">
        <v>0</v>
      </c>
      <c r="U67">
        <v>51.762236713834149</v>
      </c>
      <c r="V67">
        <v>9.1045931721556883</v>
      </c>
      <c r="W67">
        <v>15.27623738744076</v>
      </c>
      <c r="X67">
        <v>57.082474021259422</v>
      </c>
      <c r="Y67">
        <v>0</v>
      </c>
      <c r="Z67">
        <v>2.8784289599999999</v>
      </c>
      <c r="AA67">
        <v>0</v>
      </c>
      <c r="AB67">
        <v>5.7374452800000002</v>
      </c>
      <c r="AC67">
        <v>4.2505073280000012</v>
      </c>
      <c r="AD67">
        <v>16.050188044800002</v>
      </c>
      <c r="AE67">
        <v>21.7125353952</v>
      </c>
      <c r="AF67">
        <v>19.8215</v>
      </c>
      <c r="AG67">
        <v>27.0223224</v>
      </c>
      <c r="AH67">
        <v>51.366416399999999</v>
      </c>
      <c r="AI67">
        <v>0</v>
      </c>
      <c r="AJ67">
        <v>0</v>
      </c>
      <c r="AK67">
        <v>0</v>
      </c>
      <c r="AL67">
        <v>35.542899999999996</v>
      </c>
      <c r="AM67">
        <v>0</v>
      </c>
      <c r="AN67">
        <v>0</v>
      </c>
      <c r="AO67">
        <v>12.654230400000001</v>
      </c>
      <c r="AP67">
        <v>0</v>
      </c>
      <c r="AQ67">
        <v>43.145960000000002</v>
      </c>
      <c r="AR67">
        <v>11.637043199999995</v>
      </c>
      <c r="AS67">
        <v>9.4529894400000014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23.006151952774164</v>
      </c>
      <c r="BB67">
        <f t="shared" si="0"/>
        <v>743.86559392740276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80.005807091117035</v>
      </c>
      <c r="L68">
        <v>67.999530143375353</v>
      </c>
      <c r="M68">
        <v>31.88659793814433</v>
      </c>
      <c r="N68">
        <v>51.881382560879814</v>
      </c>
      <c r="O68">
        <v>73.286006012420813</v>
      </c>
      <c r="P68">
        <v>27.525915784799825</v>
      </c>
      <c r="Q68">
        <v>9.5844287783075082</v>
      </c>
      <c r="R68">
        <v>18.613918646080762</v>
      </c>
      <c r="S68">
        <v>11.590150782361308</v>
      </c>
      <c r="T68">
        <v>0</v>
      </c>
      <c r="U68">
        <v>51.762236713834149</v>
      </c>
      <c r="V68">
        <v>9.1045931721556883</v>
      </c>
      <c r="W68">
        <v>15.27623738744076</v>
      </c>
      <c r="X68">
        <v>64.783505040459005</v>
      </c>
      <c r="Y68">
        <v>0</v>
      </c>
      <c r="Z68">
        <v>2.8784289599999999</v>
      </c>
      <c r="AA68">
        <v>0</v>
      </c>
      <c r="AB68">
        <v>5.7374452800000002</v>
      </c>
      <c r="AC68">
        <v>4.2505073280000012</v>
      </c>
      <c r="AD68">
        <v>16.050188044800002</v>
      </c>
      <c r="AE68">
        <v>21.7125353952</v>
      </c>
      <c r="AF68">
        <v>19.8215</v>
      </c>
      <c r="AG68">
        <v>27.0223224</v>
      </c>
      <c r="AH68">
        <v>51.366416399999999</v>
      </c>
      <c r="AI68">
        <v>0</v>
      </c>
      <c r="AJ68">
        <v>0</v>
      </c>
      <c r="AK68">
        <v>0</v>
      </c>
      <c r="AL68">
        <v>35.542899999999996</v>
      </c>
      <c r="AM68">
        <v>0</v>
      </c>
      <c r="AN68">
        <v>0</v>
      </c>
      <c r="AO68">
        <v>12.654230400000001</v>
      </c>
      <c r="AP68">
        <v>0</v>
      </c>
      <c r="AQ68">
        <v>43.145960000000002</v>
      </c>
      <c r="AR68">
        <v>11.637043199999995</v>
      </c>
      <c r="AS68">
        <v>9.4529894400000014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23.237182971973741</v>
      </c>
      <c r="BB68">
        <f t="shared" ref="BB68:BB99" si="1">SUM(B68:AZ68)-BA68</f>
        <v>751.33559392740267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80.005807091117035</v>
      </c>
      <c r="L69">
        <v>67.999518620585036</v>
      </c>
      <c r="M69">
        <v>31.88659793814433</v>
      </c>
      <c r="N69">
        <v>51.881382560879814</v>
      </c>
      <c r="O69">
        <v>73.286006012420813</v>
      </c>
      <c r="P69">
        <v>27.525915784799825</v>
      </c>
      <c r="Q69">
        <v>9.5844287783075082</v>
      </c>
      <c r="R69">
        <v>18.613918646080762</v>
      </c>
      <c r="S69">
        <v>11.590150782361308</v>
      </c>
      <c r="T69">
        <v>0</v>
      </c>
      <c r="U69">
        <v>51.762236713834149</v>
      </c>
      <c r="V69">
        <v>9.1045931721556883</v>
      </c>
      <c r="W69">
        <v>15.27623738744076</v>
      </c>
      <c r="X69">
        <v>64.783505040459005</v>
      </c>
      <c r="Y69">
        <v>0</v>
      </c>
      <c r="Z69">
        <v>2.8784289599999999</v>
      </c>
      <c r="AA69">
        <v>0</v>
      </c>
      <c r="AB69">
        <v>5.7374452800000002</v>
      </c>
      <c r="AC69">
        <v>4.2505073280000012</v>
      </c>
      <c r="AD69">
        <v>16.050188044800002</v>
      </c>
      <c r="AE69">
        <v>21.7125353952</v>
      </c>
      <c r="AF69">
        <v>19.8215</v>
      </c>
      <c r="AG69">
        <v>27.0223224</v>
      </c>
      <c r="AH69">
        <v>53.653989600000003</v>
      </c>
      <c r="AI69">
        <v>0</v>
      </c>
      <c r="AJ69">
        <v>0</v>
      </c>
      <c r="AK69">
        <v>0</v>
      </c>
      <c r="AL69">
        <v>43.344999999999992</v>
      </c>
      <c r="AM69">
        <v>0</v>
      </c>
      <c r="AN69">
        <v>0</v>
      </c>
      <c r="AO69">
        <v>12.654230400000001</v>
      </c>
      <c r="AP69">
        <v>0</v>
      </c>
      <c r="AQ69">
        <v>43.145960000000002</v>
      </c>
      <c r="AR69">
        <v>23.274086399999991</v>
      </c>
      <c r="AS69">
        <v>9.4529894400000014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23.888984118290043</v>
      </c>
      <c r="BB69">
        <f t="shared" si="1"/>
        <v>772.41049765829609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80.005807091117035</v>
      </c>
      <c r="L70">
        <v>67.999518620585036</v>
      </c>
      <c r="M70">
        <v>31.88659793814433</v>
      </c>
      <c r="N70">
        <v>51.881382560879814</v>
      </c>
      <c r="O70">
        <v>73.286006012420813</v>
      </c>
      <c r="P70">
        <v>27.525915784799825</v>
      </c>
      <c r="Q70">
        <v>9.5844287783075082</v>
      </c>
      <c r="R70">
        <v>18.613918646080762</v>
      </c>
      <c r="S70">
        <v>11.590150782361308</v>
      </c>
      <c r="T70">
        <v>0</v>
      </c>
      <c r="U70">
        <v>51.762236713834149</v>
      </c>
      <c r="V70">
        <v>9.1045931721556883</v>
      </c>
      <c r="W70">
        <v>15.27623738744076</v>
      </c>
      <c r="X70">
        <v>64.783505040459005</v>
      </c>
      <c r="Y70">
        <v>0</v>
      </c>
      <c r="Z70">
        <v>2.8784289599999999</v>
      </c>
      <c r="AA70">
        <v>6.1413336000000021</v>
      </c>
      <c r="AB70">
        <v>5.7374452800000002</v>
      </c>
      <c r="AC70">
        <v>4.2505073280000012</v>
      </c>
      <c r="AD70">
        <v>16.050188044800002</v>
      </c>
      <c r="AE70">
        <v>21.7125353952</v>
      </c>
      <c r="AF70">
        <v>19.8215</v>
      </c>
      <c r="AG70">
        <v>27.0223224</v>
      </c>
      <c r="AH70">
        <v>61.639699680000014</v>
      </c>
      <c r="AI70">
        <v>0</v>
      </c>
      <c r="AJ70">
        <v>0</v>
      </c>
      <c r="AK70">
        <v>0</v>
      </c>
      <c r="AL70">
        <v>43.344999999999992</v>
      </c>
      <c r="AM70">
        <v>0</v>
      </c>
      <c r="AN70">
        <v>0</v>
      </c>
      <c r="AO70">
        <v>12.654230400000001</v>
      </c>
      <c r="AP70">
        <v>0</v>
      </c>
      <c r="AQ70">
        <v>43.145960000000002</v>
      </c>
      <c r="AR70">
        <v>23.274086399999991</v>
      </c>
      <c r="AS70">
        <v>9.4529894400000014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24.312795428690041</v>
      </c>
      <c r="BB70">
        <f t="shared" si="1"/>
        <v>786.11373002789617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80.005807091117035</v>
      </c>
      <c r="L71">
        <v>67.999530143375353</v>
      </c>
      <c r="M71">
        <v>31.88659793814433</v>
      </c>
      <c r="N71">
        <v>51.881382560879814</v>
      </c>
      <c r="O71">
        <v>73.286006012420813</v>
      </c>
      <c r="P71">
        <v>27.525915784799825</v>
      </c>
      <c r="Q71">
        <v>9.5844287783075082</v>
      </c>
      <c r="R71">
        <v>18.613918646080762</v>
      </c>
      <c r="S71">
        <v>11.590150782361308</v>
      </c>
      <c r="T71">
        <v>0</v>
      </c>
      <c r="U71">
        <v>51.762236713834149</v>
      </c>
      <c r="V71">
        <v>9.1045931721556883</v>
      </c>
      <c r="W71">
        <v>15.27623738744076</v>
      </c>
      <c r="X71">
        <v>64.783505040459005</v>
      </c>
      <c r="Y71">
        <v>0</v>
      </c>
      <c r="Z71">
        <v>2.8784289599999999</v>
      </c>
      <c r="AA71">
        <v>6.1413336000000021</v>
      </c>
      <c r="AB71">
        <v>5.7374452800000002</v>
      </c>
      <c r="AC71">
        <v>8.5010146560000024</v>
      </c>
      <c r="AD71">
        <v>16.050188044800002</v>
      </c>
      <c r="AE71">
        <v>21.7125353952</v>
      </c>
      <c r="AF71">
        <v>19.8215</v>
      </c>
      <c r="AG71">
        <v>27.0223224</v>
      </c>
      <c r="AH71">
        <v>61.639699680000014</v>
      </c>
      <c r="AI71">
        <v>0</v>
      </c>
      <c r="AJ71">
        <v>0</v>
      </c>
      <c r="AK71">
        <v>0</v>
      </c>
      <c r="AL71">
        <v>43.344999999999992</v>
      </c>
      <c r="AM71">
        <v>0</v>
      </c>
      <c r="AN71">
        <v>0</v>
      </c>
      <c r="AO71">
        <v>12.654230400000001</v>
      </c>
      <c r="AP71">
        <v>0</v>
      </c>
      <c r="AQ71">
        <v>43.145960000000002</v>
      </c>
      <c r="AR71">
        <v>12.6067968</v>
      </c>
      <c r="AS71">
        <v>12.997860480000002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24.226638349573754</v>
      </c>
      <c r="BB71">
        <f t="shared" si="1"/>
        <v>783.32798739780276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80.005807091117035</v>
      </c>
      <c r="L72">
        <v>67.999580367178694</v>
      </c>
      <c r="M72">
        <v>31.88659793814433</v>
      </c>
      <c r="N72">
        <v>51.881382560879814</v>
      </c>
      <c r="O72">
        <v>73.286006012420813</v>
      </c>
      <c r="P72">
        <v>27.525915784799825</v>
      </c>
      <c r="Q72">
        <v>9.5844287783075082</v>
      </c>
      <c r="R72">
        <v>18.613918646080762</v>
      </c>
      <c r="S72">
        <v>11.590150782361308</v>
      </c>
      <c r="T72">
        <v>0</v>
      </c>
      <c r="U72">
        <v>51.762236713834149</v>
      </c>
      <c r="V72">
        <v>9.1045931721556883</v>
      </c>
      <c r="W72">
        <v>15.27623738744076</v>
      </c>
      <c r="X72">
        <v>64.783505040459005</v>
      </c>
      <c r="Y72">
        <v>0</v>
      </c>
      <c r="Z72">
        <v>2.8784289599999999</v>
      </c>
      <c r="AA72">
        <v>12.340957824</v>
      </c>
      <c r="AB72">
        <v>5.7374452800000002</v>
      </c>
      <c r="AC72">
        <v>8.5010146560000024</v>
      </c>
      <c r="AD72">
        <v>16.050188044800002</v>
      </c>
      <c r="AE72">
        <v>21.7125353952</v>
      </c>
      <c r="AF72">
        <v>19.8215</v>
      </c>
      <c r="AG72">
        <v>27.0223224</v>
      </c>
      <c r="AH72">
        <v>61.639699680000014</v>
      </c>
      <c r="AI72">
        <v>0</v>
      </c>
      <c r="AJ72">
        <v>0</v>
      </c>
      <c r="AK72">
        <v>0</v>
      </c>
      <c r="AL72">
        <v>43.344999999999992</v>
      </c>
      <c r="AM72">
        <v>0</v>
      </c>
      <c r="AN72">
        <v>0</v>
      </c>
      <c r="AO72">
        <v>12.654230400000001</v>
      </c>
      <c r="AP72">
        <v>0</v>
      </c>
      <c r="AQ72">
        <v>43.145960000000002</v>
      </c>
      <c r="AR72">
        <v>12.6067968</v>
      </c>
      <c r="AS72">
        <v>12.997860480000002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24.412628758687838</v>
      </c>
      <c r="BB72">
        <f t="shared" si="1"/>
        <v>789.34167143649199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160.79333544656009</v>
      </c>
      <c r="L73">
        <v>65.999615712533014</v>
      </c>
      <c r="M73">
        <v>31.88659793814433</v>
      </c>
      <c r="N73">
        <v>51.881382560879814</v>
      </c>
      <c r="O73">
        <v>73.286006012420813</v>
      </c>
      <c r="P73">
        <v>27.525915784799825</v>
      </c>
      <c r="Q73">
        <v>9.5844287783075082</v>
      </c>
      <c r="R73">
        <v>18.613918646080762</v>
      </c>
      <c r="S73">
        <v>11.590150782361308</v>
      </c>
      <c r="T73">
        <v>0</v>
      </c>
      <c r="U73">
        <v>51.762236713834149</v>
      </c>
      <c r="V73">
        <v>9.1045931721556883</v>
      </c>
      <c r="W73">
        <v>15.27623738744076</v>
      </c>
      <c r="X73">
        <v>64.783505040459005</v>
      </c>
      <c r="Y73">
        <v>0</v>
      </c>
      <c r="Z73">
        <v>2.8784289599999999</v>
      </c>
      <c r="AA73">
        <v>18.511436736</v>
      </c>
      <c r="AB73">
        <v>5.7374452800000002</v>
      </c>
      <c r="AC73">
        <v>8.5010146560000024</v>
      </c>
      <c r="AD73">
        <v>16.050188044800002</v>
      </c>
      <c r="AE73">
        <v>21.7125353952</v>
      </c>
      <c r="AF73">
        <v>19.8215</v>
      </c>
      <c r="AG73">
        <v>27.0223224</v>
      </c>
      <c r="AH73">
        <v>61.639699680000014</v>
      </c>
      <c r="AI73">
        <v>0</v>
      </c>
      <c r="AJ73">
        <v>0</v>
      </c>
      <c r="AK73">
        <v>0</v>
      </c>
      <c r="AL73">
        <v>43.344999999999992</v>
      </c>
      <c r="AM73">
        <v>0</v>
      </c>
      <c r="AN73">
        <v>0</v>
      </c>
      <c r="AO73">
        <v>12.654230400000001</v>
      </c>
      <c r="AP73">
        <v>0</v>
      </c>
      <c r="AQ73">
        <v>43.145960000000002</v>
      </c>
      <c r="AR73">
        <v>12.6067968</v>
      </c>
      <c r="AS73">
        <v>9.4529894400000014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26.855023554511781</v>
      </c>
      <c r="BB73">
        <f t="shared" si="1"/>
        <v>868.31244821346525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160.79333544656009</v>
      </c>
      <c r="L74">
        <v>65.99962331070752</v>
      </c>
      <c r="M74">
        <v>31.88659793814433</v>
      </c>
      <c r="N74">
        <v>51.881382560879814</v>
      </c>
      <c r="O74">
        <v>73.286006012420813</v>
      </c>
      <c r="P74">
        <v>27.525915784799825</v>
      </c>
      <c r="Q74">
        <v>9.5844287783075082</v>
      </c>
      <c r="R74">
        <v>18.613918646080762</v>
      </c>
      <c r="S74">
        <v>11.590150782361308</v>
      </c>
      <c r="T74">
        <v>0</v>
      </c>
      <c r="U74">
        <v>51.762236713834149</v>
      </c>
      <c r="V74">
        <v>9.1045931721556883</v>
      </c>
      <c r="W74">
        <v>15.27623738744076</v>
      </c>
      <c r="X74">
        <v>64.783505040459005</v>
      </c>
      <c r="Y74">
        <v>0</v>
      </c>
      <c r="Z74">
        <v>0.4831200000000001</v>
      </c>
      <c r="AA74">
        <v>18.511436736</v>
      </c>
      <c r="AB74">
        <v>5.7374452800000002</v>
      </c>
      <c r="AC74">
        <v>8.5010146560000024</v>
      </c>
      <c r="AD74">
        <v>16.050188044800002</v>
      </c>
      <c r="AE74">
        <v>21.7125353952</v>
      </c>
      <c r="AF74">
        <v>19.8215</v>
      </c>
      <c r="AG74">
        <v>27.0223224</v>
      </c>
      <c r="AH74">
        <v>61.639699680000014</v>
      </c>
      <c r="AI74">
        <v>0</v>
      </c>
      <c r="AJ74">
        <v>0</v>
      </c>
      <c r="AK74">
        <v>0</v>
      </c>
      <c r="AL74">
        <v>43.344999999999992</v>
      </c>
      <c r="AM74">
        <v>2.2833020476190478</v>
      </c>
      <c r="AN74">
        <v>0</v>
      </c>
      <c r="AO74">
        <v>12.654230400000001</v>
      </c>
      <c r="AP74">
        <v>0</v>
      </c>
      <c r="AQ74">
        <v>43.145960000000002</v>
      </c>
      <c r="AR74">
        <v>12.6067968</v>
      </c>
      <c r="AS74">
        <v>9.4529894400000014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26.851663575085588</v>
      </c>
      <c r="BB74">
        <f t="shared" si="1"/>
        <v>868.20380887868521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160.78673297617908</v>
      </c>
      <c r="L75">
        <v>66.000288352682873</v>
      </c>
      <c r="M75">
        <v>31.88659793814433</v>
      </c>
      <c r="N75">
        <v>51.881382560879814</v>
      </c>
      <c r="O75">
        <v>73.286006012420813</v>
      </c>
      <c r="P75">
        <v>27.525915784799825</v>
      </c>
      <c r="Q75">
        <v>9.585088174940898</v>
      </c>
      <c r="R75">
        <v>18.613304303428155</v>
      </c>
      <c r="S75">
        <v>11.586903281250001</v>
      </c>
      <c r="T75">
        <v>0</v>
      </c>
      <c r="U75">
        <v>51.762236713834149</v>
      </c>
      <c r="V75">
        <v>7.0241872742561453</v>
      </c>
      <c r="W75">
        <v>15.27623738744076</v>
      </c>
      <c r="X75">
        <v>64.783505040459005</v>
      </c>
      <c r="Y75">
        <v>0</v>
      </c>
      <c r="Z75">
        <v>0.4831200000000001</v>
      </c>
      <c r="AA75">
        <v>18.511436736</v>
      </c>
      <c r="AB75">
        <v>11.47489056</v>
      </c>
      <c r="AC75">
        <v>8.5010146560000024</v>
      </c>
      <c r="AD75">
        <v>16.050188044800002</v>
      </c>
      <c r="AE75">
        <v>21.7125353952</v>
      </c>
      <c r="AF75">
        <v>19.8215</v>
      </c>
      <c r="AG75">
        <v>27.0223224</v>
      </c>
      <c r="AH75">
        <v>61.639699680000014</v>
      </c>
      <c r="AI75">
        <v>1.3977540000000002</v>
      </c>
      <c r="AJ75">
        <v>0</v>
      </c>
      <c r="AK75">
        <v>0</v>
      </c>
      <c r="AL75">
        <v>43.344999999999992</v>
      </c>
      <c r="AM75">
        <v>4.6251503015873014</v>
      </c>
      <c r="AN75">
        <v>0</v>
      </c>
      <c r="AO75">
        <v>12.654230400000001</v>
      </c>
      <c r="AP75">
        <v>0</v>
      </c>
      <c r="AQ75">
        <v>43.145960000000002</v>
      </c>
      <c r="AR75">
        <v>14.546303999999997</v>
      </c>
      <c r="AS75">
        <v>9.4529894400000014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27.131473697613711</v>
      </c>
      <c r="BB75">
        <f t="shared" si="1"/>
        <v>877.2510077166894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160.78673297617908</v>
      </c>
      <c r="L76">
        <v>126.9681897783951</v>
      </c>
      <c r="M76">
        <v>31.88659793814433</v>
      </c>
      <c r="N76">
        <v>51.881382560879814</v>
      </c>
      <c r="O76">
        <v>73.286006012420813</v>
      </c>
      <c r="P76">
        <v>27.525915784799825</v>
      </c>
      <c r="Q76">
        <v>9.585088174940898</v>
      </c>
      <c r="R76">
        <v>18.613304303428155</v>
      </c>
      <c r="S76">
        <v>11.586903281250001</v>
      </c>
      <c r="T76">
        <v>0</v>
      </c>
      <c r="U76">
        <v>51.762236713834149</v>
      </c>
      <c r="V76">
        <v>7.2571147086614181</v>
      </c>
      <c r="W76">
        <v>15.279611596638656</v>
      </c>
      <c r="X76">
        <v>61.092355348732895</v>
      </c>
      <c r="Y76">
        <v>0</v>
      </c>
      <c r="Z76">
        <v>0.4831200000000001</v>
      </c>
      <c r="AA76">
        <v>18.511436736</v>
      </c>
      <c r="AB76">
        <v>11.47489056</v>
      </c>
      <c r="AC76">
        <v>8.5010146560000024</v>
      </c>
      <c r="AD76">
        <v>16.050188044800002</v>
      </c>
      <c r="AE76">
        <v>21.7125353952</v>
      </c>
      <c r="AF76">
        <v>19.8215</v>
      </c>
      <c r="AG76">
        <v>27.0223224</v>
      </c>
      <c r="AH76">
        <v>61.639699680000014</v>
      </c>
      <c r="AI76">
        <v>1.6773047999999999</v>
      </c>
      <c r="AJ76">
        <v>0</v>
      </c>
      <c r="AK76">
        <v>0</v>
      </c>
      <c r="AL76">
        <v>43.344999999999992</v>
      </c>
      <c r="AM76">
        <v>6.3229902857142868</v>
      </c>
      <c r="AN76">
        <v>0</v>
      </c>
      <c r="AO76">
        <v>12.654230400000001</v>
      </c>
      <c r="AP76">
        <v>0</v>
      </c>
      <c r="AQ76">
        <v>43.145960000000002</v>
      </c>
      <c r="AR76">
        <v>14.546303999999997</v>
      </c>
      <c r="AS76">
        <v>9.4529894400000014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28.916187502569283</v>
      </c>
      <c r="BB76">
        <f t="shared" si="1"/>
        <v>934.9567380734502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160.78673297617908</v>
      </c>
      <c r="L77">
        <v>126.9681897783951</v>
      </c>
      <c r="M77">
        <v>31.88659793814433</v>
      </c>
      <c r="N77">
        <v>51.881382560879814</v>
      </c>
      <c r="O77">
        <v>73.286006012420813</v>
      </c>
      <c r="P77">
        <v>27.525915784799825</v>
      </c>
      <c r="Q77">
        <v>9.585088174940898</v>
      </c>
      <c r="R77">
        <v>18.613304303428155</v>
      </c>
      <c r="S77">
        <v>11.586903281250001</v>
      </c>
      <c r="T77">
        <v>0</v>
      </c>
      <c r="U77">
        <v>51.762236713834149</v>
      </c>
      <c r="V77">
        <v>6.6267584649313083</v>
      </c>
      <c r="W77">
        <v>11.115195715555556</v>
      </c>
      <c r="X77">
        <v>25.665250845045364</v>
      </c>
      <c r="Y77">
        <v>0</v>
      </c>
      <c r="Z77">
        <v>0.4831200000000001</v>
      </c>
      <c r="AA77">
        <v>18.511436736</v>
      </c>
      <c r="AB77">
        <v>11.47489056</v>
      </c>
      <c r="AC77">
        <v>8.5010146560000024</v>
      </c>
      <c r="AD77">
        <v>16.050188044800002</v>
      </c>
      <c r="AE77">
        <v>21.7125353952</v>
      </c>
      <c r="AF77">
        <v>19.8215</v>
      </c>
      <c r="AG77">
        <v>27.0223224</v>
      </c>
      <c r="AH77">
        <v>61.639699680000014</v>
      </c>
      <c r="AI77">
        <v>3.3546095999999999</v>
      </c>
      <c r="AJ77">
        <v>0</v>
      </c>
      <c r="AK77">
        <v>0</v>
      </c>
      <c r="AL77">
        <v>43.344999999999992</v>
      </c>
      <c r="AM77">
        <v>6.9084523492063505</v>
      </c>
      <c r="AN77">
        <v>0</v>
      </c>
      <c r="AO77">
        <v>12.654230400000001</v>
      </c>
      <c r="AP77">
        <v>0</v>
      </c>
      <c r="AQ77">
        <v>43.145960000000002</v>
      </c>
      <c r="AR77">
        <v>14.546303999999997</v>
      </c>
      <c r="AS77">
        <v>9.4529894400000014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27.7774143449432</v>
      </c>
      <c r="BB77">
        <f t="shared" si="1"/>
        <v>898.13640146606747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160.78673297617908</v>
      </c>
      <c r="L78">
        <v>126.9681897783951</v>
      </c>
      <c r="M78">
        <v>31.88659793814433</v>
      </c>
      <c r="N78">
        <v>51.881382560879814</v>
      </c>
      <c r="O78">
        <v>73.286006012420813</v>
      </c>
      <c r="P78">
        <v>27.525915784799825</v>
      </c>
      <c r="Q78">
        <v>7.586350739856802</v>
      </c>
      <c r="R78">
        <v>18.613304303428155</v>
      </c>
      <c r="S78">
        <v>11.586903281250001</v>
      </c>
      <c r="T78">
        <v>0</v>
      </c>
      <c r="U78">
        <v>51.762236713834149</v>
      </c>
      <c r="V78">
        <v>6.6267584649313083</v>
      </c>
      <c r="W78">
        <v>11.115195715555556</v>
      </c>
      <c r="X78">
        <v>25.665250845045364</v>
      </c>
      <c r="Y78">
        <v>0</v>
      </c>
      <c r="Z78">
        <v>2.8784289599999999</v>
      </c>
      <c r="AA78">
        <v>18.511436736</v>
      </c>
      <c r="AB78">
        <v>17.352844703999999</v>
      </c>
      <c r="AC78">
        <v>8.5010146560000024</v>
      </c>
      <c r="AD78">
        <v>16.050188044800002</v>
      </c>
      <c r="AE78">
        <v>21.7125353952</v>
      </c>
      <c r="AF78">
        <v>19.8215</v>
      </c>
      <c r="AG78">
        <v>27.0223224</v>
      </c>
      <c r="AH78">
        <v>61.639699680000014</v>
      </c>
      <c r="AI78">
        <v>6.1501176000000006</v>
      </c>
      <c r="AJ78">
        <v>0</v>
      </c>
      <c r="AK78">
        <v>0</v>
      </c>
      <c r="AL78">
        <v>47.679499999999997</v>
      </c>
      <c r="AM78">
        <v>6.9552893142857153</v>
      </c>
      <c r="AN78">
        <v>0</v>
      </c>
      <c r="AO78">
        <v>12.654230400000001</v>
      </c>
      <c r="AP78">
        <v>0</v>
      </c>
      <c r="AQ78">
        <v>43.145960000000002</v>
      </c>
      <c r="AR78">
        <v>14.546303999999997</v>
      </c>
      <c r="AS78">
        <v>9.4529894400000014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28.180955595746678</v>
      </c>
      <c r="BB78">
        <f t="shared" si="1"/>
        <v>911.18423084925928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160.78673297617908</v>
      </c>
      <c r="L79">
        <v>126.9681897783951</v>
      </c>
      <c r="M79">
        <v>31.88659793814433</v>
      </c>
      <c r="N79">
        <v>51.881382560879814</v>
      </c>
      <c r="O79">
        <v>73.286006012420813</v>
      </c>
      <c r="P79">
        <v>27.525915784799825</v>
      </c>
      <c r="Q79">
        <v>5.2685153608247433</v>
      </c>
      <c r="R79">
        <v>18.613304303428155</v>
      </c>
      <c r="S79">
        <v>11.586903281250001</v>
      </c>
      <c r="T79">
        <v>0</v>
      </c>
      <c r="U79">
        <v>51.762236713834149</v>
      </c>
      <c r="V79">
        <v>6.6267584649313083</v>
      </c>
      <c r="W79">
        <v>11.115195715555556</v>
      </c>
      <c r="X79">
        <v>25.665250845045364</v>
      </c>
      <c r="Y79">
        <v>0</v>
      </c>
      <c r="Z79">
        <v>8.6352868800000007</v>
      </c>
      <c r="AA79">
        <v>18.511436736</v>
      </c>
      <c r="AB79">
        <v>17.352844703999999</v>
      </c>
      <c r="AC79">
        <v>12.7643852736</v>
      </c>
      <c r="AD79">
        <v>16.050188044800002</v>
      </c>
      <c r="AE79">
        <v>22.877840160000002</v>
      </c>
      <c r="AF79">
        <v>20.915100000000002</v>
      </c>
      <c r="AG79">
        <v>27.0223224</v>
      </c>
      <c r="AH79">
        <v>61.639699680000014</v>
      </c>
      <c r="AI79">
        <v>6.7092191999999997</v>
      </c>
      <c r="AJ79">
        <v>0</v>
      </c>
      <c r="AK79">
        <v>0</v>
      </c>
      <c r="AL79">
        <v>62.416799999999995</v>
      </c>
      <c r="AM79">
        <v>6.9552893142857153</v>
      </c>
      <c r="AN79">
        <v>0</v>
      </c>
      <c r="AO79">
        <v>12.654230400000001</v>
      </c>
      <c r="AP79">
        <v>0</v>
      </c>
      <c r="AQ79">
        <v>43.145960000000002</v>
      </c>
      <c r="AR79">
        <v>14.546303999999997</v>
      </c>
      <c r="AS79">
        <v>9.4529894400000014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28.938686423402505</v>
      </c>
      <c r="BB79">
        <f t="shared" si="1"/>
        <v>935.68419954497131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160.78673297617908</v>
      </c>
      <c r="L80">
        <v>126.9681897783951</v>
      </c>
      <c r="M80">
        <v>31.88659793814433</v>
      </c>
      <c r="N80">
        <v>51.881382560879814</v>
      </c>
      <c r="O80">
        <v>73.286006012420813</v>
      </c>
      <c r="P80">
        <v>27.525915784799825</v>
      </c>
      <c r="Q80">
        <v>5.2685153608247433</v>
      </c>
      <c r="R80">
        <v>18.613304303428155</v>
      </c>
      <c r="S80">
        <v>11.586903281250001</v>
      </c>
      <c r="T80">
        <v>0</v>
      </c>
      <c r="U80">
        <v>51.762236713834149</v>
      </c>
      <c r="V80">
        <v>6.6267584649313083</v>
      </c>
      <c r="W80">
        <v>11.115195715555556</v>
      </c>
      <c r="X80">
        <v>25.665250845045364</v>
      </c>
      <c r="Y80">
        <v>0</v>
      </c>
      <c r="Z80">
        <v>8.6352868800000007</v>
      </c>
      <c r="AA80">
        <v>18.511436736</v>
      </c>
      <c r="AB80">
        <v>17.352844703999999</v>
      </c>
      <c r="AC80">
        <v>12.7643852736</v>
      </c>
      <c r="AD80">
        <v>16.050188044800002</v>
      </c>
      <c r="AE80">
        <v>22.877840160000002</v>
      </c>
      <c r="AF80">
        <v>20.915100000000002</v>
      </c>
      <c r="AG80">
        <v>27.0223224</v>
      </c>
      <c r="AH80">
        <v>61.639699680000014</v>
      </c>
      <c r="AI80">
        <v>21.469501440000002</v>
      </c>
      <c r="AJ80">
        <v>0</v>
      </c>
      <c r="AK80">
        <v>0</v>
      </c>
      <c r="AL80">
        <v>62.416799999999995</v>
      </c>
      <c r="AM80">
        <v>6.9552893142857153</v>
      </c>
      <c r="AN80">
        <v>0</v>
      </c>
      <c r="AO80">
        <v>12.654230400000001</v>
      </c>
      <c r="AP80">
        <v>0</v>
      </c>
      <c r="AQ80">
        <v>43.145960000000002</v>
      </c>
      <c r="AR80">
        <v>14.546303999999997</v>
      </c>
      <c r="AS80">
        <v>9.4529894400000014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29.381494890602507</v>
      </c>
      <c r="BB80">
        <f t="shared" si="1"/>
        <v>950.00167331777118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160.78673297617908</v>
      </c>
      <c r="L81">
        <v>126.9681897783951</v>
      </c>
      <c r="M81">
        <v>31.88659793814433</v>
      </c>
      <c r="N81">
        <v>51.881382560879814</v>
      </c>
      <c r="O81">
        <v>73.286006012420813</v>
      </c>
      <c r="P81">
        <v>27.525915784799825</v>
      </c>
      <c r="Q81">
        <v>9.585088174940898</v>
      </c>
      <c r="R81">
        <v>18.613304303428155</v>
      </c>
      <c r="S81">
        <v>11.586903281250001</v>
      </c>
      <c r="T81">
        <v>0</v>
      </c>
      <c r="U81">
        <v>51.762236713834149</v>
      </c>
      <c r="V81">
        <v>6.6267584649313083</v>
      </c>
      <c r="W81">
        <v>11.115195715555556</v>
      </c>
      <c r="X81">
        <v>25.665250845045364</v>
      </c>
      <c r="Y81">
        <v>0</v>
      </c>
      <c r="Z81">
        <v>8.6352868800000007</v>
      </c>
      <c r="AA81">
        <v>18.511436736</v>
      </c>
      <c r="AB81">
        <v>17.352844703999999</v>
      </c>
      <c r="AC81">
        <v>12.7643852736</v>
      </c>
      <c r="AD81">
        <v>16.050188044800002</v>
      </c>
      <c r="AE81">
        <v>22.877840160000002</v>
      </c>
      <c r="AF81">
        <v>20.915100000000002</v>
      </c>
      <c r="AG81">
        <v>27.0223224</v>
      </c>
      <c r="AH81">
        <v>61.639699680000014</v>
      </c>
      <c r="AI81">
        <v>21.469501440000002</v>
      </c>
      <c r="AJ81">
        <v>0</v>
      </c>
      <c r="AK81">
        <v>0</v>
      </c>
      <c r="AL81">
        <v>62.416799999999995</v>
      </c>
      <c r="AM81">
        <v>6.9552893142857153</v>
      </c>
      <c r="AN81">
        <v>0</v>
      </c>
      <c r="AO81">
        <v>12.654230400000001</v>
      </c>
      <c r="AP81">
        <v>0</v>
      </c>
      <c r="AQ81">
        <v>43.145960000000002</v>
      </c>
      <c r="AR81">
        <v>14.546303999999997</v>
      </c>
      <c r="AS81">
        <v>9.4529894400000014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29.510992118854315</v>
      </c>
      <c r="BB81">
        <f t="shared" si="1"/>
        <v>954.18874890363554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160.78673297617908</v>
      </c>
      <c r="L82">
        <v>126.9681897783951</v>
      </c>
      <c r="M82">
        <v>31.88659793814433</v>
      </c>
      <c r="N82">
        <v>51.881382560879814</v>
      </c>
      <c r="O82">
        <v>73.286006012420813</v>
      </c>
      <c r="P82">
        <v>27.525915784799825</v>
      </c>
      <c r="Q82">
        <v>9.585088174940898</v>
      </c>
      <c r="R82">
        <v>18.613304303428155</v>
      </c>
      <c r="S82">
        <v>11.586903281250001</v>
      </c>
      <c r="T82">
        <v>0</v>
      </c>
      <c r="U82">
        <v>51.762236713834149</v>
      </c>
      <c r="V82">
        <v>6.6267584649313083</v>
      </c>
      <c r="W82">
        <v>11.115195715555556</v>
      </c>
      <c r="X82">
        <v>25.665250845045364</v>
      </c>
      <c r="Y82">
        <v>0</v>
      </c>
      <c r="Z82">
        <v>8.6352868800000007</v>
      </c>
      <c r="AA82">
        <v>18.511436736</v>
      </c>
      <c r="AB82">
        <v>17.352844703999999</v>
      </c>
      <c r="AC82">
        <v>12.7643852736</v>
      </c>
      <c r="AD82">
        <v>16.050188044800002</v>
      </c>
      <c r="AE82">
        <v>22.877840160000002</v>
      </c>
      <c r="AF82">
        <v>20.915100000000002</v>
      </c>
      <c r="AG82">
        <v>27.0223224</v>
      </c>
      <c r="AH82">
        <v>61.639699680000014</v>
      </c>
      <c r="AI82">
        <v>21.469501440000002</v>
      </c>
      <c r="AJ82">
        <v>0</v>
      </c>
      <c r="AK82">
        <v>0</v>
      </c>
      <c r="AL82">
        <v>62.416799999999995</v>
      </c>
      <c r="AM82">
        <v>6.9552893142857153</v>
      </c>
      <c r="AN82">
        <v>0</v>
      </c>
      <c r="AO82">
        <v>12.654230400000001</v>
      </c>
      <c r="AP82">
        <v>0</v>
      </c>
      <c r="AQ82">
        <v>43.145960000000002</v>
      </c>
      <c r="AR82">
        <v>14.546303999999997</v>
      </c>
      <c r="AS82">
        <v>9.4529894400000014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29.510992118854315</v>
      </c>
      <c r="BB82">
        <f t="shared" si="1"/>
        <v>954.18874890363554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160.78673297617908</v>
      </c>
      <c r="L83">
        <v>126.9681897783951</v>
      </c>
      <c r="M83">
        <v>31.88659793814433</v>
      </c>
      <c r="N83">
        <v>51.881382560879814</v>
      </c>
      <c r="O83">
        <v>73.286006012420813</v>
      </c>
      <c r="P83">
        <v>27.525915784799825</v>
      </c>
      <c r="Q83">
        <v>9.585088174940898</v>
      </c>
      <c r="R83">
        <v>18.613304303428155</v>
      </c>
      <c r="S83">
        <v>11.586903281250001</v>
      </c>
      <c r="T83">
        <v>0</v>
      </c>
      <c r="U83">
        <v>51.762236713834149</v>
      </c>
      <c r="V83">
        <v>6.6267584649313083</v>
      </c>
      <c r="W83">
        <v>10.182685277654375</v>
      </c>
      <c r="X83">
        <v>21.782006682389937</v>
      </c>
      <c r="Y83">
        <v>0</v>
      </c>
      <c r="Z83">
        <v>8.6352868800000007</v>
      </c>
      <c r="AA83">
        <v>18.511436736</v>
      </c>
      <c r="AB83">
        <v>17.352844703999999</v>
      </c>
      <c r="AC83">
        <v>12.7643852736</v>
      </c>
      <c r="AD83">
        <v>16.071074639999999</v>
      </c>
      <c r="AE83">
        <v>22.877840160000002</v>
      </c>
      <c r="AF83">
        <v>20.915100000000002</v>
      </c>
      <c r="AG83">
        <v>27.0223224</v>
      </c>
      <c r="AH83">
        <v>61.639699680000014</v>
      </c>
      <c r="AI83">
        <v>21.469501440000002</v>
      </c>
      <c r="AJ83">
        <v>0</v>
      </c>
      <c r="AK83">
        <v>0</v>
      </c>
      <c r="AL83">
        <v>62.416799999999995</v>
      </c>
      <c r="AM83">
        <v>6.9552893142857153</v>
      </c>
      <c r="AN83">
        <v>0</v>
      </c>
      <c r="AO83">
        <v>12.654230400000001</v>
      </c>
      <c r="AP83">
        <v>0</v>
      </c>
      <c r="AQ83">
        <v>43.145960000000002</v>
      </c>
      <c r="AR83">
        <v>14.546303999999997</v>
      </c>
      <c r="AS83">
        <v>9.4529894400000014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29.367146092415357</v>
      </c>
      <c r="BB83">
        <f t="shared" si="1"/>
        <v>949.53772692471807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160.78673297617908</v>
      </c>
      <c r="L84">
        <v>126.9681897783951</v>
      </c>
      <c r="M84">
        <v>31.88659793814433</v>
      </c>
      <c r="N84">
        <v>51.881382560879814</v>
      </c>
      <c r="O84">
        <v>73.286006012420813</v>
      </c>
      <c r="P84">
        <v>27.525915784799825</v>
      </c>
      <c r="Q84">
        <v>9.585088174940898</v>
      </c>
      <c r="R84">
        <v>18.613304303428155</v>
      </c>
      <c r="S84">
        <v>11.586903281250001</v>
      </c>
      <c r="T84">
        <v>0</v>
      </c>
      <c r="U84">
        <v>51.762236713834149</v>
      </c>
      <c r="V84">
        <v>6.6267584649313083</v>
      </c>
      <c r="W84">
        <v>10.182685277654375</v>
      </c>
      <c r="X84">
        <v>21.782006682389937</v>
      </c>
      <c r="Y84">
        <v>0</v>
      </c>
      <c r="Z84">
        <v>8.6352868800000007</v>
      </c>
      <c r="AA84">
        <v>18.511436736</v>
      </c>
      <c r="AB84">
        <v>17.352844703999999</v>
      </c>
      <c r="AC84">
        <v>12.7643852736</v>
      </c>
      <c r="AD84">
        <v>16.071074639999999</v>
      </c>
      <c r="AE84">
        <v>22.877840160000002</v>
      </c>
      <c r="AF84">
        <v>20.915100000000002</v>
      </c>
      <c r="AG84">
        <v>27.0223224</v>
      </c>
      <c r="AH84">
        <v>61.639699680000014</v>
      </c>
      <c r="AI84">
        <v>21.469501440000002</v>
      </c>
      <c r="AJ84">
        <v>0</v>
      </c>
      <c r="AK84">
        <v>0</v>
      </c>
      <c r="AL84">
        <v>62.416799999999995</v>
      </c>
      <c r="AM84">
        <v>6.9552893142857153</v>
      </c>
      <c r="AN84">
        <v>0</v>
      </c>
      <c r="AO84">
        <v>12.654230400000001</v>
      </c>
      <c r="AP84">
        <v>0</v>
      </c>
      <c r="AQ84">
        <v>43.145960000000002</v>
      </c>
      <c r="AR84">
        <v>14.546303999999997</v>
      </c>
      <c r="AS84">
        <v>9.4529894400000014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29.367146092415357</v>
      </c>
      <c r="BB84">
        <f t="shared" si="1"/>
        <v>949.53772692471807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160.78673297617908</v>
      </c>
      <c r="L85">
        <v>126.9681897783951</v>
      </c>
      <c r="M85">
        <v>31.88659793814433</v>
      </c>
      <c r="N85">
        <v>51.881382560879814</v>
      </c>
      <c r="O85">
        <v>73.286006012420813</v>
      </c>
      <c r="P85">
        <v>27.525915784799825</v>
      </c>
      <c r="Q85">
        <v>9.585088174940898</v>
      </c>
      <c r="R85">
        <v>18.613304303428155</v>
      </c>
      <c r="S85">
        <v>11.586903281250001</v>
      </c>
      <c r="T85">
        <v>0</v>
      </c>
      <c r="U85">
        <v>51.762236713834149</v>
      </c>
      <c r="V85">
        <v>6.6267584649313083</v>
      </c>
      <c r="W85">
        <v>10.182685277654375</v>
      </c>
      <c r="X85">
        <v>21.782006682389937</v>
      </c>
      <c r="Y85">
        <v>0</v>
      </c>
      <c r="Z85">
        <v>8.6352868800000007</v>
      </c>
      <c r="AA85">
        <v>18.511436736</v>
      </c>
      <c r="AB85">
        <v>17.352844703999999</v>
      </c>
      <c r="AC85">
        <v>12.7643852736</v>
      </c>
      <c r="AD85">
        <v>16.071074639999999</v>
      </c>
      <c r="AE85">
        <v>22.877840160000002</v>
      </c>
      <c r="AF85">
        <v>20.915100000000002</v>
      </c>
      <c r="AG85">
        <v>27.0223224</v>
      </c>
      <c r="AH85">
        <v>61.639699680000014</v>
      </c>
      <c r="AI85">
        <v>21.469501440000002</v>
      </c>
      <c r="AJ85">
        <v>0</v>
      </c>
      <c r="AK85">
        <v>0</v>
      </c>
      <c r="AL85">
        <v>54.614700000000006</v>
      </c>
      <c r="AM85">
        <v>6.9552893142857153</v>
      </c>
      <c r="AN85">
        <v>0</v>
      </c>
      <c r="AO85">
        <v>12.654230400000001</v>
      </c>
      <c r="AP85">
        <v>0</v>
      </c>
      <c r="AQ85">
        <v>43.145960000000002</v>
      </c>
      <c r="AR85">
        <v>14.546303999999997</v>
      </c>
      <c r="AS85">
        <v>9.4529894400000014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29.133083092415365</v>
      </c>
      <c r="BB85">
        <f t="shared" si="1"/>
        <v>941.96968992471795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160.78673297617908</v>
      </c>
      <c r="L86">
        <v>126.9681897783951</v>
      </c>
      <c r="M86">
        <v>31.88659793814433</v>
      </c>
      <c r="N86">
        <v>51.881382560879814</v>
      </c>
      <c r="O86">
        <v>73.286006012420813</v>
      </c>
      <c r="P86">
        <v>27.525915784799825</v>
      </c>
      <c r="Q86">
        <v>9.585088174940898</v>
      </c>
      <c r="R86">
        <v>18.613304303428155</v>
      </c>
      <c r="S86">
        <v>11.586903281250001</v>
      </c>
      <c r="T86">
        <v>0</v>
      </c>
      <c r="U86">
        <v>51.762236713834149</v>
      </c>
      <c r="V86">
        <v>6.6267584649313083</v>
      </c>
      <c r="W86">
        <v>10.182685277654375</v>
      </c>
      <c r="X86">
        <v>21.782006682389937</v>
      </c>
      <c r="Y86">
        <v>0</v>
      </c>
      <c r="Z86">
        <v>8.6352868800000007</v>
      </c>
      <c r="AA86">
        <v>18.511436736</v>
      </c>
      <c r="AB86">
        <v>17.352844703999999</v>
      </c>
      <c r="AC86">
        <v>12.7643852736</v>
      </c>
      <c r="AD86">
        <v>16.071074639999999</v>
      </c>
      <c r="AE86">
        <v>22.877840160000002</v>
      </c>
      <c r="AF86">
        <v>20.915100000000002</v>
      </c>
      <c r="AG86">
        <v>27.0223224</v>
      </c>
      <c r="AH86">
        <v>61.639699680000014</v>
      </c>
      <c r="AI86">
        <v>6.7092191999999997</v>
      </c>
      <c r="AJ86">
        <v>0</v>
      </c>
      <c r="AK86">
        <v>0</v>
      </c>
      <c r="AL86">
        <v>47.679499999999997</v>
      </c>
      <c r="AM86">
        <v>6.9552893142857153</v>
      </c>
      <c r="AN86">
        <v>0</v>
      </c>
      <c r="AO86">
        <v>12.654230400000001</v>
      </c>
      <c r="AP86">
        <v>0</v>
      </c>
      <c r="AQ86">
        <v>43.145960000000002</v>
      </c>
      <c r="AR86">
        <v>14.546303999999997</v>
      </c>
      <c r="AS86">
        <v>9.4529894400000014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28.482218625215356</v>
      </c>
      <c r="BB86">
        <f t="shared" si="1"/>
        <v>920.9250721519179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160.78673297617908</v>
      </c>
      <c r="L87">
        <v>126.9681897783951</v>
      </c>
      <c r="M87">
        <v>31.88659793814433</v>
      </c>
      <c r="N87">
        <v>51.881382560879814</v>
      </c>
      <c r="O87">
        <v>73.286006012420813</v>
      </c>
      <c r="P87">
        <v>27.525915784799825</v>
      </c>
      <c r="Q87">
        <v>9.585088174940898</v>
      </c>
      <c r="R87">
        <v>18.613304303428155</v>
      </c>
      <c r="S87">
        <v>11.586903281250001</v>
      </c>
      <c r="T87">
        <v>0</v>
      </c>
      <c r="U87">
        <v>51.762236713834149</v>
      </c>
      <c r="V87">
        <v>6.8678738547486038</v>
      </c>
      <c r="W87">
        <v>11.333457038753497</v>
      </c>
      <c r="X87">
        <v>37.76121396879536</v>
      </c>
      <c r="Y87">
        <v>0</v>
      </c>
      <c r="Z87">
        <v>1.44936</v>
      </c>
      <c r="AA87">
        <v>18.511436736</v>
      </c>
      <c r="AB87">
        <v>11.568563136</v>
      </c>
      <c r="AC87">
        <v>12.7643852736</v>
      </c>
      <c r="AD87">
        <v>16.071074639999999</v>
      </c>
      <c r="AE87">
        <v>21.7125353952</v>
      </c>
      <c r="AF87">
        <v>19.8215</v>
      </c>
      <c r="AG87">
        <v>27.0223224</v>
      </c>
      <c r="AH87">
        <v>61.639699680000014</v>
      </c>
      <c r="AI87">
        <v>6.1501176000000006</v>
      </c>
      <c r="AJ87">
        <v>0</v>
      </c>
      <c r="AK87">
        <v>0</v>
      </c>
      <c r="AL87">
        <v>47.679499999999997</v>
      </c>
      <c r="AM87">
        <v>6.4986289047619055</v>
      </c>
      <c r="AN87">
        <v>0</v>
      </c>
      <c r="AO87">
        <v>12.654230400000001</v>
      </c>
      <c r="AP87">
        <v>0</v>
      </c>
      <c r="AQ87">
        <v>43.145960000000002</v>
      </c>
      <c r="AR87">
        <v>14.546303999999997</v>
      </c>
      <c r="AS87">
        <v>9.4529894400000014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28.51600504847546</v>
      </c>
      <c r="BB87">
        <f t="shared" si="1"/>
        <v>922.01750494365604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160.78673297617908</v>
      </c>
      <c r="L88">
        <v>126.9681897783951</v>
      </c>
      <c r="M88">
        <v>31.88659793814433</v>
      </c>
      <c r="N88">
        <v>51.881382560879814</v>
      </c>
      <c r="O88">
        <v>73.286006012420813</v>
      </c>
      <c r="P88">
        <v>27.525915784799825</v>
      </c>
      <c r="Q88">
        <v>4.8614449533582089</v>
      </c>
      <c r="R88">
        <v>18.613304303428155</v>
      </c>
      <c r="S88">
        <v>11.586903281250001</v>
      </c>
      <c r="T88">
        <v>0</v>
      </c>
      <c r="U88">
        <v>51.762236713834149</v>
      </c>
      <c r="V88">
        <v>6.8678738547486038</v>
      </c>
      <c r="W88">
        <v>11.333457038753497</v>
      </c>
      <c r="X88">
        <v>37.76121396879536</v>
      </c>
      <c r="Y88">
        <v>0</v>
      </c>
      <c r="Z88">
        <v>1.44936</v>
      </c>
      <c r="AA88">
        <v>18.511436736</v>
      </c>
      <c r="AB88">
        <v>11.568563136</v>
      </c>
      <c r="AC88">
        <v>12.7643852736</v>
      </c>
      <c r="AD88">
        <v>16.071074639999999</v>
      </c>
      <c r="AE88">
        <v>21.7125353952</v>
      </c>
      <c r="AF88">
        <v>19.8215</v>
      </c>
      <c r="AG88">
        <v>27.0223224</v>
      </c>
      <c r="AH88">
        <v>61.639699680000014</v>
      </c>
      <c r="AI88">
        <v>6.1501176000000006</v>
      </c>
      <c r="AJ88">
        <v>0</v>
      </c>
      <c r="AK88">
        <v>0</v>
      </c>
      <c r="AL88">
        <v>47.679499999999997</v>
      </c>
      <c r="AM88">
        <v>5.8546206349206358</v>
      </c>
      <c r="AN88">
        <v>0</v>
      </c>
      <c r="AO88">
        <v>12.654230400000001</v>
      </c>
      <c r="AP88">
        <v>0</v>
      </c>
      <c r="AQ88">
        <v>43.145960000000002</v>
      </c>
      <c r="AR88">
        <v>14.546303999999997</v>
      </c>
      <c r="AS88">
        <v>9.4529894400000014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28.354975767315491</v>
      </c>
      <c r="BB88">
        <f t="shared" si="1"/>
        <v>916.81088273339185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160.79034877649113</v>
      </c>
      <c r="L89">
        <v>126.96980049100112</v>
      </c>
      <c r="M89">
        <v>31.88659793814433</v>
      </c>
      <c r="N89">
        <v>51.881382560879814</v>
      </c>
      <c r="O89">
        <v>73.286006012420813</v>
      </c>
      <c r="P89">
        <v>27.525915784799825</v>
      </c>
      <c r="Q89">
        <v>4.9135462603878119</v>
      </c>
      <c r="R89">
        <v>18.613304303428155</v>
      </c>
      <c r="S89">
        <v>11.586903281250001</v>
      </c>
      <c r="T89">
        <v>0</v>
      </c>
      <c r="U89">
        <v>51.762236713834149</v>
      </c>
      <c r="V89">
        <v>6.8678738547486038</v>
      </c>
      <c r="W89">
        <v>11.333457038753497</v>
      </c>
      <c r="X89">
        <v>40.927834873466388</v>
      </c>
      <c r="Y89">
        <v>0</v>
      </c>
      <c r="Z89">
        <v>1.44936</v>
      </c>
      <c r="AA89">
        <v>18.511436736</v>
      </c>
      <c r="AB89">
        <v>11.568563136</v>
      </c>
      <c r="AC89">
        <v>12.7643852736</v>
      </c>
      <c r="AD89">
        <v>16.071074639999999</v>
      </c>
      <c r="AE89">
        <v>21.7125353952</v>
      </c>
      <c r="AF89">
        <v>19.8215</v>
      </c>
      <c r="AG89">
        <v>27.0223224</v>
      </c>
      <c r="AH89">
        <v>61.639699680000014</v>
      </c>
      <c r="AI89">
        <v>6.1501176000000006</v>
      </c>
      <c r="AJ89">
        <v>0</v>
      </c>
      <c r="AK89">
        <v>0</v>
      </c>
      <c r="AL89">
        <v>47.679499999999997</v>
      </c>
      <c r="AM89">
        <v>5.8546206349206358</v>
      </c>
      <c r="AN89">
        <v>0</v>
      </c>
      <c r="AO89">
        <v>12.654230400000001</v>
      </c>
      <c r="AP89">
        <v>1.6878456000000002</v>
      </c>
      <c r="AQ89">
        <v>43.145960000000002</v>
      </c>
      <c r="AR89">
        <v>14.546303999999997</v>
      </c>
      <c r="AS89">
        <v>9.4529894400000014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28.502329134771504</v>
      </c>
      <c r="BB89">
        <f t="shared" si="1"/>
        <v>921.57532369055468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160.79034877649113</v>
      </c>
      <c r="L90">
        <v>126.96980049100112</v>
      </c>
      <c r="M90">
        <v>31.88659793814433</v>
      </c>
      <c r="N90">
        <v>51.881382560879814</v>
      </c>
      <c r="O90">
        <v>73.286006012420813</v>
      </c>
      <c r="P90">
        <v>27.525915784799825</v>
      </c>
      <c r="Q90">
        <v>4.9135462603878119</v>
      </c>
      <c r="R90">
        <v>18.613304303428155</v>
      </c>
      <c r="S90">
        <v>11.586903281250001</v>
      </c>
      <c r="T90">
        <v>0</v>
      </c>
      <c r="U90">
        <v>51.762236713834149</v>
      </c>
      <c r="V90">
        <v>6.8678738547486038</v>
      </c>
      <c r="W90">
        <v>11.333457038753497</v>
      </c>
      <c r="X90">
        <v>40.927834873466388</v>
      </c>
      <c r="Y90">
        <v>0</v>
      </c>
      <c r="Z90">
        <v>1.44936</v>
      </c>
      <c r="AA90">
        <v>18.511436736</v>
      </c>
      <c r="AB90">
        <v>11.568563136</v>
      </c>
      <c r="AC90">
        <v>12.7643852736</v>
      </c>
      <c r="AD90">
        <v>16.071074639999999</v>
      </c>
      <c r="AE90">
        <v>21.7125353952</v>
      </c>
      <c r="AF90">
        <v>19.8215</v>
      </c>
      <c r="AG90">
        <v>27.0223224</v>
      </c>
      <c r="AH90">
        <v>61.639699680000014</v>
      </c>
      <c r="AI90">
        <v>6.1501176000000006</v>
      </c>
      <c r="AJ90">
        <v>0</v>
      </c>
      <c r="AK90">
        <v>0</v>
      </c>
      <c r="AL90">
        <v>47.679499999999997</v>
      </c>
      <c r="AM90">
        <v>5.8546206349206358</v>
      </c>
      <c r="AN90">
        <v>0</v>
      </c>
      <c r="AO90">
        <v>12.654230400000001</v>
      </c>
      <c r="AP90">
        <v>1.6878456000000002</v>
      </c>
      <c r="AQ90">
        <v>43.145960000000002</v>
      </c>
      <c r="AR90">
        <v>14.546303999999997</v>
      </c>
      <c r="AS90">
        <v>9.4529894400000014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28.502329134771504</v>
      </c>
      <c r="BB90">
        <f t="shared" si="1"/>
        <v>921.57532369055468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160.79034877649113</v>
      </c>
      <c r="L91">
        <v>126.96980049100112</v>
      </c>
      <c r="M91">
        <v>31.88659793814433</v>
      </c>
      <c r="N91">
        <v>51.881382560879814</v>
      </c>
      <c r="O91">
        <v>73.286006012420813</v>
      </c>
      <c r="P91">
        <v>27.525915784799825</v>
      </c>
      <c r="Q91">
        <v>9.585088174940898</v>
      </c>
      <c r="R91">
        <v>18.613304303428155</v>
      </c>
      <c r="S91">
        <v>11.586903281250001</v>
      </c>
      <c r="T91">
        <v>0</v>
      </c>
      <c r="U91">
        <v>51.762236713834149</v>
      </c>
      <c r="V91">
        <v>6.8678738547486038</v>
      </c>
      <c r="W91">
        <v>10.974206202061856</v>
      </c>
      <c r="X91">
        <v>40.927834873466388</v>
      </c>
      <c r="Y91">
        <v>0</v>
      </c>
      <c r="Z91">
        <v>8.6352868800000007</v>
      </c>
      <c r="AA91">
        <v>18.511436736</v>
      </c>
      <c r="AB91">
        <v>17.352844703999999</v>
      </c>
      <c r="AC91">
        <v>12.7643852736</v>
      </c>
      <c r="AD91">
        <v>16.071074639999999</v>
      </c>
      <c r="AE91">
        <v>22.877840160000002</v>
      </c>
      <c r="AF91">
        <v>20.915100000000002</v>
      </c>
      <c r="AG91">
        <v>27.0223224</v>
      </c>
      <c r="AH91">
        <v>61.639699680000014</v>
      </c>
      <c r="AI91">
        <v>1.3977540000000002</v>
      </c>
      <c r="AJ91">
        <v>0</v>
      </c>
      <c r="AK91">
        <v>0</v>
      </c>
      <c r="AL91">
        <v>47.679499999999997</v>
      </c>
      <c r="AM91">
        <v>6.9552893142857153</v>
      </c>
      <c r="AN91">
        <v>0</v>
      </c>
      <c r="AO91">
        <v>12.654230400000001</v>
      </c>
      <c r="AP91">
        <v>1.6878456000000002</v>
      </c>
      <c r="AQ91">
        <v>43.145960000000002</v>
      </c>
      <c r="AR91">
        <v>14.546303999999997</v>
      </c>
      <c r="AS91">
        <v>9.4529894400000014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28.979020398466862</v>
      </c>
      <c r="BB91">
        <f t="shared" si="1"/>
        <v>936.98834179688561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160.79034877649113</v>
      </c>
      <c r="L92">
        <v>126.96980049100112</v>
      </c>
      <c r="M92">
        <v>31.88659793814433</v>
      </c>
      <c r="N92">
        <v>51.881382560879814</v>
      </c>
      <c r="O92">
        <v>73.286006012420813</v>
      </c>
      <c r="P92">
        <v>27.525915784799825</v>
      </c>
      <c r="Q92">
        <v>9.585088174940898</v>
      </c>
      <c r="R92">
        <v>18.613304303428155</v>
      </c>
      <c r="S92">
        <v>11.586903281250001</v>
      </c>
      <c r="T92">
        <v>0</v>
      </c>
      <c r="U92">
        <v>51.762236713834149</v>
      </c>
      <c r="V92">
        <v>7.6771831460674163</v>
      </c>
      <c r="W92">
        <v>10.974206202061856</v>
      </c>
      <c r="X92">
        <v>40.927834873466388</v>
      </c>
      <c r="Y92">
        <v>0</v>
      </c>
      <c r="Z92">
        <v>8.6352868800000007</v>
      </c>
      <c r="AA92">
        <v>18.511436736</v>
      </c>
      <c r="AB92">
        <v>17.352844703999999</v>
      </c>
      <c r="AC92">
        <v>12.7643852736</v>
      </c>
      <c r="AD92">
        <v>16.071074639999999</v>
      </c>
      <c r="AE92">
        <v>22.877840160000002</v>
      </c>
      <c r="AF92">
        <v>20.915100000000002</v>
      </c>
      <c r="AG92">
        <v>27.0223224</v>
      </c>
      <c r="AH92">
        <v>61.639699680000014</v>
      </c>
      <c r="AI92">
        <v>1.3977540000000002</v>
      </c>
      <c r="AJ92">
        <v>0</v>
      </c>
      <c r="AK92">
        <v>0</v>
      </c>
      <c r="AL92">
        <v>47.679499999999997</v>
      </c>
      <c r="AM92">
        <v>6.9552893142857153</v>
      </c>
      <c r="AN92">
        <v>0</v>
      </c>
      <c r="AO92">
        <v>12.654230400000001</v>
      </c>
      <c r="AP92">
        <v>1.6878456000000002</v>
      </c>
      <c r="AQ92">
        <v>43.145960000000002</v>
      </c>
      <c r="AR92">
        <v>14.546303999999997</v>
      </c>
      <c r="AS92">
        <v>9.4529894400000014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29.003299770207146</v>
      </c>
      <c r="BB92">
        <f t="shared" si="1"/>
        <v>937.77337171646423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160.79034877649113</v>
      </c>
      <c r="L93">
        <v>126.96980049100112</v>
      </c>
      <c r="M93">
        <v>31.88659793814433</v>
      </c>
      <c r="N93">
        <v>51.881382560879814</v>
      </c>
      <c r="O93">
        <v>73.286006012420813</v>
      </c>
      <c r="P93">
        <v>27.525915784799825</v>
      </c>
      <c r="Q93">
        <v>9.8813749809191087</v>
      </c>
      <c r="R93">
        <v>18.615575007036306</v>
      </c>
      <c r="S93">
        <v>11.585728305315767</v>
      </c>
      <c r="T93">
        <v>0</v>
      </c>
      <c r="U93">
        <v>51.762236713834149</v>
      </c>
      <c r="V93">
        <v>9.1026698113333335</v>
      </c>
      <c r="W93">
        <v>15.247547525809894</v>
      </c>
      <c r="X93">
        <v>48.443299109628853</v>
      </c>
      <c r="Y93">
        <v>0</v>
      </c>
      <c r="Z93">
        <v>5.7568579199999999</v>
      </c>
      <c r="AA93">
        <v>18.511436736</v>
      </c>
      <c r="AB93">
        <v>17.352844703999999</v>
      </c>
      <c r="AC93">
        <v>12.7643852736</v>
      </c>
      <c r="AD93">
        <v>16.071074639999999</v>
      </c>
      <c r="AE93">
        <v>22.877840160000002</v>
      </c>
      <c r="AF93">
        <v>20.915100000000002</v>
      </c>
      <c r="AG93">
        <v>27.0223224</v>
      </c>
      <c r="AH93">
        <v>61.639699680000014</v>
      </c>
      <c r="AI93">
        <v>1.3977540000000002</v>
      </c>
      <c r="AJ93">
        <v>0</v>
      </c>
      <c r="AK93">
        <v>0</v>
      </c>
      <c r="AL93">
        <v>47.679499999999997</v>
      </c>
      <c r="AM93">
        <v>6.9552893142857153</v>
      </c>
      <c r="AN93">
        <v>0</v>
      </c>
      <c r="AO93">
        <v>12.654230400000001</v>
      </c>
      <c r="AP93">
        <v>1.6878456000000002</v>
      </c>
      <c r="AQ93">
        <v>43.145960000000002</v>
      </c>
      <c r="AR93">
        <v>14.546303999999997</v>
      </c>
      <c r="AS93">
        <v>9.4529894400000014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29.322297454960822</v>
      </c>
      <c r="BB93">
        <f t="shared" si="1"/>
        <v>948.0876198305391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160.79034877649113</v>
      </c>
      <c r="L94">
        <v>126.96980049100112</v>
      </c>
      <c r="M94">
        <v>31.88659793814433</v>
      </c>
      <c r="N94">
        <v>51.881382560879814</v>
      </c>
      <c r="O94">
        <v>73.286006012420813</v>
      </c>
      <c r="P94">
        <v>27.525915784799825</v>
      </c>
      <c r="Q94">
        <v>9.5845380869074486</v>
      </c>
      <c r="R94">
        <v>18.615575007036306</v>
      </c>
      <c r="S94">
        <v>11.585728305315767</v>
      </c>
      <c r="T94">
        <v>0</v>
      </c>
      <c r="U94">
        <v>51.762236713834149</v>
      </c>
      <c r="V94">
        <v>9.1026698113333335</v>
      </c>
      <c r="W94">
        <v>15.247547525809894</v>
      </c>
      <c r="X94">
        <v>48.443299109628853</v>
      </c>
      <c r="Y94">
        <v>0</v>
      </c>
      <c r="Z94">
        <v>5.7568579199999999</v>
      </c>
      <c r="AA94">
        <v>18.511436736</v>
      </c>
      <c r="AB94">
        <v>17.352844703999999</v>
      </c>
      <c r="AC94">
        <v>12.7643852736</v>
      </c>
      <c r="AD94">
        <v>16.071074639999999</v>
      </c>
      <c r="AE94">
        <v>22.877840160000002</v>
      </c>
      <c r="AF94">
        <v>20.915100000000002</v>
      </c>
      <c r="AG94">
        <v>27.0223224</v>
      </c>
      <c r="AH94">
        <v>61.639699680000014</v>
      </c>
      <c r="AI94">
        <v>1.3977540000000002</v>
      </c>
      <c r="AJ94">
        <v>0</v>
      </c>
      <c r="AK94">
        <v>0</v>
      </c>
      <c r="AL94">
        <v>47.679499999999997</v>
      </c>
      <c r="AM94">
        <v>6.9552893142857153</v>
      </c>
      <c r="AN94">
        <v>0</v>
      </c>
      <c r="AO94">
        <v>12.654230400000001</v>
      </c>
      <c r="AP94">
        <v>1.6878456000000002</v>
      </c>
      <c r="AQ94">
        <v>43.145960000000002</v>
      </c>
      <c r="AR94">
        <v>14.546303999999997</v>
      </c>
      <c r="AS94">
        <v>9.4529894400000014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29.313392363369022</v>
      </c>
      <c r="BB94">
        <f t="shared" si="1"/>
        <v>947.79968802811914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160.79034877649113</v>
      </c>
      <c r="L95">
        <v>126.96980049100112</v>
      </c>
      <c r="M95">
        <v>31.88659793814433</v>
      </c>
      <c r="N95">
        <v>51.881382560879814</v>
      </c>
      <c r="O95">
        <v>73.286006012420813</v>
      </c>
      <c r="P95">
        <v>27.525915784799825</v>
      </c>
      <c r="Q95">
        <v>9.5845380869074486</v>
      </c>
      <c r="R95">
        <v>18.615575007036306</v>
      </c>
      <c r="S95">
        <v>11.585728305315767</v>
      </c>
      <c r="T95">
        <v>0</v>
      </c>
      <c r="U95">
        <v>51.762236713834149</v>
      </c>
      <c r="V95">
        <v>9.1026698113333335</v>
      </c>
      <c r="W95">
        <v>15.247547525809894</v>
      </c>
      <c r="X95">
        <v>35.843779411764707</v>
      </c>
      <c r="Y95">
        <v>0</v>
      </c>
      <c r="Z95">
        <v>2.8784289599999999</v>
      </c>
      <c r="AA95">
        <v>18.511436736</v>
      </c>
      <c r="AB95">
        <v>11.521726848</v>
      </c>
      <c r="AC95">
        <v>8.5010146560000024</v>
      </c>
      <c r="AD95">
        <v>16.071074639999999</v>
      </c>
      <c r="AE95">
        <v>21.7125353952</v>
      </c>
      <c r="AF95">
        <v>19.8215</v>
      </c>
      <c r="AG95">
        <v>27.0223224</v>
      </c>
      <c r="AH95">
        <v>61.639699680000014</v>
      </c>
      <c r="AI95">
        <v>6.1501176000000006</v>
      </c>
      <c r="AJ95">
        <v>0</v>
      </c>
      <c r="AK95">
        <v>0</v>
      </c>
      <c r="AL95">
        <v>47.679499999999997</v>
      </c>
      <c r="AM95">
        <v>5.8546206349206358</v>
      </c>
      <c r="AN95">
        <v>0</v>
      </c>
      <c r="AO95">
        <v>12.654230400000001</v>
      </c>
      <c r="AP95">
        <v>3.3756912000000003</v>
      </c>
      <c r="AQ95">
        <v>43.145960000000002</v>
      </c>
      <c r="AR95">
        <v>12.6067968</v>
      </c>
      <c r="AS95">
        <v>9.4529894400000014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28.580452591647525</v>
      </c>
      <c r="BB95">
        <f t="shared" si="1"/>
        <v>924.10131922421158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160.79034877649113</v>
      </c>
      <c r="L96">
        <v>126.96980049100112</v>
      </c>
      <c r="M96">
        <v>31.88659793814433</v>
      </c>
      <c r="N96">
        <v>51.881382560879814</v>
      </c>
      <c r="O96">
        <v>73.286006012420813</v>
      </c>
      <c r="P96">
        <v>27.525915784799825</v>
      </c>
      <c r="Q96">
        <v>9.5845380869074486</v>
      </c>
      <c r="R96">
        <v>18.615575007036306</v>
      </c>
      <c r="S96">
        <v>11.585728305315767</v>
      </c>
      <c r="T96">
        <v>0</v>
      </c>
      <c r="U96">
        <v>51.762236713834149</v>
      </c>
      <c r="V96">
        <v>9.1026698113333335</v>
      </c>
      <c r="W96">
        <v>15.247547525809894</v>
      </c>
      <c r="X96">
        <v>35.843779411764707</v>
      </c>
      <c r="Y96">
        <v>0</v>
      </c>
      <c r="Z96">
        <v>2.8784289599999999</v>
      </c>
      <c r="AA96">
        <v>18.511436736</v>
      </c>
      <c r="AB96">
        <v>11.521726848</v>
      </c>
      <c r="AC96">
        <v>8.5010146560000024</v>
      </c>
      <c r="AD96">
        <v>16.071074639999999</v>
      </c>
      <c r="AE96">
        <v>21.7125353952</v>
      </c>
      <c r="AF96">
        <v>19.8215</v>
      </c>
      <c r="AG96">
        <v>27.0223224</v>
      </c>
      <c r="AH96">
        <v>61.639699680000014</v>
      </c>
      <c r="AI96">
        <v>6.1501176000000006</v>
      </c>
      <c r="AJ96">
        <v>0</v>
      </c>
      <c r="AK96">
        <v>0</v>
      </c>
      <c r="AL96">
        <v>47.679499999999997</v>
      </c>
      <c r="AM96">
        <v>0</v>
      </c>
      <c r="AN96">
        <v>0</v>
      </c>
      <c r="AO96">
        <v>12.654230400000001</v>
      </c>
      <c r="AP96">
        <v>3.3756912000000003</v>
      </c>
      <c r="AQ96">
        <v>43.145960000000002</v>
      </c>
      <c r="AR96">
        <v>12.6067968</v>
      </c>
      <c r="AS96">
        <v>9.4529894400000014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28.404813972599907</v>
      </c>
      <c r="BB96">
        <f t="shared" si="1"/>
        <v>918.4223372083386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160.79034877649113</v>
      </c>
      <c r="L97">
        <v>126.96980049100112</v>
      </c>
      <c r="M97">
        <v>31.88659793814433</v>
      </c>
      <c r="N97">
        <v>51.881382560879814</v>
      </c>
      <c r="O97">
        <v>73.286006012420813</v>
      </c>
      <c r="P97">
        <v>27.525915784799825</v>
      </c>
      <c r="Q97">
        <v>9.5845380869074486</v>
      </c>
      <c r="R97">
        <v>18.615575007036306</v>
      </c>
      <c r="S97">
        <v>11.585728305315767</v>
      </c>
      <c r="T97">
        <v>0</v>
      </c>
      <c r="U97">
        <v>51.762236713834149</v>
      </c>
      <c r="V97">
        <v>9.1026698113333335</v>
      </c>
      <c r="W97">
        <v>15.247547525809894</v>
      </c>
      <c r="X97">
        <v>64.792756606352512</v>
      </c>
      <c r="Y97">
        <v>0</v>
      </c>
      <c r="Z97">
        <v>2.8784289599999999</v>
      </c>
      <c r="AA97">
        <v>18.511436736</v>
      </c>
      <c r="AB97">
        <v>11.521726848</v>
      </c>
      <c r="AC97">
        <v>8.5010146560000024</v>
      </c>
      <c r="AD97">
        <v>16.071074639999999</v>
      </c>
      <c r="AE97">
        <v>21.7125353952</v>
      </c>
      <c r="AF97">
        <v>19.8215</v>
      </c>
      <c r="AG97">
        <v>27.0223224</v>
      </c>
      <c r="AH97">
        <v>61.639699680000014</v>
      </c>
      <c r="AI97">
        <v>6.1501176000000006</v>
      </c>
      <c r="AJ97">
        <v>0</v>
      </c>
      <c r="AK97">
        <v>0</v>
      </c>
      <c r="AL97">
        <v>47.679499999999997</v>
      </c>
      <c r="AM97">
        <v>0</v>
      </c>
      <c r="AN97">
        <v>0</v>
      </c>
      <c r="AO97">
        <v>12.654230400000001</v>
      </c>
      <c r="AP97">
        <v>3.3756912000000003</v>
      </c>
      <c r="AQ97">
        <v>43.145960000000002</v>
      </c>
      <c r="AR97">
        <v>12.6067968</v>
      </c>
      <c r="AS97">
        <v>9.4529894400000014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29.273283424785699</v>
      </c>
      <c r="BB97">
        <f t="shared" si="1"/>
        <v>946.50284495074072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160.79034877649113</v>
      </c>
      <c r="L98">
        <v>126.96980049100112</v>
      </c>
      <c r="M98">
        <v>31.88659793814433</v>
      </c>
      <c r="N98">
        <v>51.881382560879814</v>
      </c>
      <c r="O98">
        <v>73.286006012420813</v>
      </c>
      <c r="P98">
        <v>27.525915784799825</v>
      </c>
      <c r="Q98">
        <v>9.5845380869074486</v>
      </c>
      <c r="R98">
        <v>18.615575007036306</v>
      </c>
      <c r="S98">
        <v>11.585728305315767</v>
      </c>
      <c r="T98">
        <v>0</v>
      </c>
      <c r="U98">
        <v>51.762236713834149</v>
      </c>
      <c r="V98">
        <v>9.1026698113333335</v>
      </c>
      <c r="W98">
        <v>15.247547525809894</v>
      </c>
      <c r="X98">
        <v>64.792756606352512</v>
      </c>
      <c r="Y98">
        <v>0</v>
      </c>
      <c r="Z98">
        <v>2.8784289599999999</v>
      </c>
      <c r="AA98">
        <v>18.511436736</v>
      </c>
      <c r="AB98">
        <v>11.521726848</v>
      </c>
      <c r="AC98">
        <v>8.5010146560000024</v>
      </c>
      <c r="AD98">
        <v>16.071074639999999</v>
      </c>
      <c r="AE98">
        <v>21.7125353952</v>
      </c>
      <c r="AF98">
        <v>19.8215</v>
      </c>
      <c r="AG98">
        <v>27.0223224</v>
      </c>
      <c r="AH98">
        <v>61.639699680000014</v>
      </c>
      <c r="AI98">
        <v>6.1501176000000006</v>
      </c>
      <c r="AJ98">
        <v>0</v>
      </c>
      <c r="AK98">
        <v>0</v>
      </c>
      <c r="AL98">
        <v>47.679499999999997</v>
      </c>
      <c r="AM98">
        <v>0</v>
      </c>
      <c r="AN98">
        <v>0</v>
      </c>
      <c r="AO98">
        <v>12.654230400000001</v>
      </c>
      <c r="AP98">
        <v>3.3756912000000003</v>
      </c>
      <c r="AQ98">
        <v>43.145960000000002</v>
      </c>
      <c r="AR98">
        <v>12.6067968</v>
      </c>
      <c r="AS98">
        <v>9.4529894400000014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29.273283424785699</v>
      </c>
      <c r="BB98">
        <f t="shared" si="1"/>
        <v>946.50284495074072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2.5096946410694772</v>
      </c>
      <c r="L99">
        <f t="shared" si="2"/>
        <v>2.0000720548522692</v>
      </c>
      <c r="M99">
        <f t="shared" si="2"/>
        <v>0.76527835051546489</v>
      </c>
      <c r="N99">
        <f t="shared" si="2"/>
        <v>1.2451531814611152</v>
      </c>
      <c r="O99">
        <f t="shared" si="2"/>
        <v>1.7588641442981037</v>
      </c>
      <c r="P99">
        <f t="shared" si="2"/>
        <v>0.65997729246597991</v>
      </c>
      <c r="Q99">
        <f t="shared" si="2"/>
        <v>0.17981743253239055</v>
      </c>
      <c r="R99">
        <f t="shared" si="2"/>
        <v>0.35592598303877787</v>
      </c>
      <c r="S99">
        <f t="shared" si="2"/>
        <v>0.22415348209507666</v>
      </c>
      <c r="T99">
        <f t="shared" si="2"/>
        <v>0</v>
      </c>
      <c r="U99">
        <f t="shared" si="2"/>
        <v>1.2363118653015908</v>
      </c>
      <c r="V99">
        <f t="shared" si="2"/>
        <v>0.16842621716679598</v>
      </c>
      <c r="W99">
        <f t="shared" si="2"/>
        <v>0.2120240012952917</v>
      </c>
      <c r="X99">
        <f t="shared" si="2"/>
        <v>1.0885214290680325</v>
      </c>
      <c r="Y99">
        <f t="shared" si="2"/>
        <v>0</v>
      </c>
      <c r="Z99">
        <f t="shared" si="2"/>
        <v>8.108927640000009E-2</v>
      </c>
      <c r="AA99">
        <f t="shared" si="2"/>
        <v>0.1804230130319999</v>
      </c>
      <c r="AB99">
        <f t="shared" si="2"/>
        <v>0.24978377843999963</v>
      </c>
      <c r="AC99">
        <f t="shared" si="2"/>
        <v>0.19132428291840042</v>
      </c>
      <c r="AD99">
        <f t="shared" si="2"/>
        <v>0.38528805945600059</v>
      </c>
      <c r="AE99">
        <f t="shared" si="2"/>
        <v>0.52459676377919928</v>
      </c>
      <c r="AF99">
        <f t="shared" si="2"/>
        <v>0.47899680000000006</v>
      </c>
      <c r="AG99">
        <f t="shared" si="2"/>
        <v>0.64853573759999961</v>
      </c>
      <c r="AH99">
        <f t="shared" si="2"/>
        <v>1.3288720680000021</v>
      </c>
      <c r="AI99">
        <f t="shared" si="2"/>
        <v>0.12912451451999993</v>
      </c>
      <c r="AJ99">
        <f t="shared" si="2"/>
        <v>0</v>
      </c>
      <c r="AK99">
        <f t="shared" si="2"/>
        <v>0</v>
      </c>
      <c r="AL99">
        <f t="shared" si="2"/>
        <v>1.2026070249999998</v>
      </c>
      <c r="AM99">
        <f t="shared" si="2"/>
        <v>3.5118941878571432E-2</v>
      </c>
      <c r="AN99">
        <f t="shared" si="2"/>
        <v>0</v>
      </c>
      <c r="AO99">
        <f t="shared" si="2"/>
        <v>0.30563840159999961</v>
      </c>
      <c r="AP99">
        <f t="shared" si="2"/>
        <v>3.9129887160000001E-2</v>
      </c>
      <c r="AQ99">
        <f t="shared" si="2"/>
        <v>0.92231039999999864</v>
      </c>
      <c r="AR99">
        <f t="shared" si="2"/>
        <v>0.33480743039999972</v>
      </c>
      <c r="AS99">
        <f t="shared" si="2"/>
        <v>0.24317815334400014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0.59055133073596988</v>
      </c>
      <c r="BB99">
        <f t="shared" si="1"/>
        <v>19.094493277952569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8"/>
      <c r="AU2" s="168"/>
      <c r="AV2" s="168"/>
      <c r="AW2" s="168"/>
      <c r="AX2" s="168"/>
      <c r="AY2" s="168"/>
      <c r="AZ2" s="168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27.96233718456288</v>
      </c>
      <c r="L3">
        <v>34.701040788056005</v>
      </c>
      <c r="M3">
        <v>0</v>
      </c>
      <c r="N3">
        <v>30.002945797329144</v>
      </c>
      <c r="O3">
        <v>50.379618987579185</v>
      </c>
      <c r="P3">
        <v>68.391752577319579</v>
      </c>
      <c r="Q3">
        <v>1.0001141681260943</v>
      </c>
      <c r="R3">
        <v>2.9994918130395956</v>
      </c>
      <c r="S3">
        <v>1.9996568441064642</v>
      </c>
      <c r="T3">
        <v>0</v>
      </c>
      <c r="U3">
        <v>243.68766210747094</v>
      </c>
      <c r="V3">
        <v>0</v>
      </c>
      <c r="W3">
        <v>4.9995341959334558</v>
      </c>
      <c r="X3">
        <v>17.999990852914866</v>
      </c>
      <c r="Y3">
        <v>0</v>
      </c>
      <c r="Z3">
        <v>1.6646652</v>
      </c>
      <c r="AA3">
        <v>7.1350682799999996</v>
      </c>
      <c r="AB3">
        <v>6.6903803199999992</v>
      </c>
      <c r="AC3">
        <v>4.9163427199999994</v>
      </c>
      <c r="AD3">
        <v>9.2822125760000009</v>
      </c>
      <c r="AE3">
        <v>12.556885224</v>
      </c>
      <c r="AF3">
        <v>0</v>
      </c>
      <c r="AG3">
        <v>0</v>
      </c>
      <c r="AH3">
        <v>29.706443</v>
      </c>
      <c r="AI3">
        <v>0</v>
      </c>
      <c r="AJ3">
        <v>0</v>
      </c>
      <c r="AK3">
        <v>0</v>
      </c>
      <c r="AL3">
        <v>18.591300000000007</v>
      </c>
      <c r="AM3">
        <v>0</v>
      </c>
      <c r="AN3">
        <v>0</v>
      </c>
      <c r="AO3">
        <v>7.3929240000000016</v>
      </c>
      <c r="AP3">
        <v>3.2862773999999995</v>
      </c>
      <c r="AQ3">
        <v>0</v>
      </c>
      <c r="AR3">
        <v>6.729984</v>
      </c>
      <c r="AS3">
        <v>8.2686753599999996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18.010359082968556</v>
      </c>
      <c r="BB3">
        <f>SUM(B3:AZ3)-BA3</f>
        <v>582.33494431346958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27.959750411342551</v>
      </c>
      <c r="L4">
        <v>34.701040788056005</v>
      </c>
      <c r="M4">
        <v>0</v>
      </c>
      <c r="N4">
        <v>30.002945797329144</v>
      </c>
      <c r="O4">
        <v>50.379618987579185</v>
      </c>
      <c r="P4">
        <v>68.391752577319579</v>
      </c>
      <c r="Q4">
        <v>1.0001141681260943</v>
      </c>
      <c r="R4">
        <v>2.9994918130395956</v>
      </c>
      <c r="S4">
        <v>1.9996568441064642</v>
      </c>
      <c r="T4">
        <v>0</v>
      </c>
      <c r="U4">
        <v>243.68766210747094</v>
      </c>
      <c r="V4">
        <v>0</v>
      </c>
      <c r="W4">
        <v>4.9995341959334558</v>
      </c>
      <c r="X4">
        <v>17.999990852914866</v>
      </c>
      <c r="Y4">
        <v>0</v>
      </c>
      <c r="Z4">
        <v>1.6646652</v>
      </c>
      <c r="AA4">
        <v>7.1350682799999996</v>
      </c>
      <c r="AB4">
        <v>6.6903803199999992</v>
      </c>
      <c r="AC4">
        <v>4.9163427199999994</v>
      </c>
      <c r="AD4">
        <v>9.2822125760000009</v>
      </c>
      <c r="AE4">
        <v>12.556885224</v>
      </c>
      <c r="AF4">
        <v>0</v>
      </c>
      <c r="AG4">
        <v>0</v>
      </c>
      <c r="AH4">
        <v>29.706443</v>
      </c>
      <c r="AI4">
        <v>0</v>
      </c>
      <c r="AJ4">
        <v>0</v>
      </c>
      <c r="AK4">
        <v>0</v>
      </c>
      <c r="AL4">
        <v>18.591300000000007</v>
      </c>
      <c r="AM4">
        <v>0</v>
      </c>
      <c r="AN4">
        <v>0</v>
      </c>
      <c r="AO4">
        <v>7.3929240000000016</v>
      </c>
      <c r="AP4">
        <v>3.2862773999999995</v>
      </c>
      <c r="AQ4">
        <v>0</v>
      </c>
      <c r="AR4">
        <v>6.729984</v>
      </c>
      <c r="AS4">
        <v>8.2686753599999996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18.010281306513924</v>
      </c>
      <c r="BB4">
        <f t="shared" ref="BB4:BB67" si="0">SUM(B4:AZ4)-BA4</f>
        <v>582.33243531670394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27.96233718456288</v>
      </c>
      <c r="L5">
        <v>34.701040788056005</v>
      </c>
      <c r="M5">
        <v>0</v>
      </c>
      <c r="N5">
        <v>30.002945797329144</v>
      </c>
      <c r="O5">
        <v>50.379618987579185</v>
      </c>
      <c r="P5">
        <v>68.391752577319579</v>
      </c>
      <c r="Q5">
        <v>1.0001141681260943</v>
      </c>
      <c r="R5">
        <v>2.9994918130395956</v>
      </c>
      <c r="S5">
        <v>1.9996568441064642</v>
      </c>
      <c r="T5">
        <v>0</v>
      </c>
      <c r="U5">
        <v>243.68766210747094</v>
      </c>
      <c r="V5">
        <v>0</v>
      </c>
      <c r="W5">
        <v>4.9995341959334558</v>
      </c>
      <c r="X5">
        <v>17.999990852914866</v>
      </c>
      <c r="Y5">
        <v>0</v>
      </c>
      <c r="Z5">
        <v>1.6646652</v>
      </c>
      <c r="AA5">
        <v>3.5685374399999992</v>
      </c>
      <c r="AB5">
        <v>6.6903803199999992</v>
      </c>
      <c r="AC5">
        <v>4.9163427199999994</v>
      </c>
      <c r="AD5">
        <v>9.2822125760000009</v>
      </c>
      <c r="AE5">
        <v>12.556885224</v>
      </c>
      <c r="AF5">
        <v>0</v>
      </c>
      <c r="AG5">
        <v>0</v>
      </c>
      <c r="AH5">
        <v>29.706443</v>
      </c>
      <c r="AI5">
        <v>0</v>
      </c>
      <c r="AJ5">
        <v>0</v>
      </c>
      <c r="AK5">
        <v>0</v>
      </c>
      <c r="AL5">
        <v>18.591300000000007</v>
      </c>
      <c r="AM5">
        <v>0</v>
      </c>
      <c r="AN5">
        <v>0</v>
      </c>
      <c r="AO5">
        <v>7.3929240000000016</v>
      </c>
      <c r="AP5">
        <v>3.2862773999999995</v>
      </c>
      <c r="AQ5">
        <v>0</v>
      </c>
      <c r="AR5">
        <v>6.729984</v>
      </c>
      <c r="AS5">
        <v>5.4668928000000001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17.819309680968558</v>
      </c>
      <c r="BB5">
        <f t="shared" si="0"/>
        <v>576.15768031546963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27.959750411342551</v>
      </c>
      <c r="L6">
        <v>34.701040788056005</v>
      </c>
      <c r="M6">
        <v>0</v>
      </c>
      <c r="N6">
        <v>30.002945797329144</v>
      </c>
      <c r="O6">
        <v>50.379618987579185</v>
      </c>
      <c r="P6">
        <v>68.391752577319579</v>
      </c>
      <c r="Q6">
        <v>1.0001141681260943</v>
      </c>
      <c r="R6">
        <v>2.9994918130395956</v>
      </c>
      <c r="S6">
        <v>1.9996568441064642</v>
      </c>
      <c r="T6">
        <v>0</v>
      </c>
      <c r="U6">
        <v>243.68766210747094</v>
      </c>
      <c r="V6">
        <v>0</v>
      </c>
      <c r="W6">
        <v>4.9995341959334558</v>
      </c>
      <c r="X6">
        <v>17.999990852914866</v>
      </c>
      <c r="Y6">
        <v>0</v>
      </c>
      <c r="Z6">
        <v>1.6646652</v>
      </c>
      <c r="AA6">
        <v>3.5685374399999992</v>
      </c>
      <c r="AB6">
        <v>6.6903803199999992</v>
      </c>
      <c r="AC6">
        <v>4.9163427199999994</v>
      </c>
      <c r="AD6">
        <v>9.2822125760000009</v>
      </c>
      <c r="AE6">
        <v>12.556885224</v>
      </c>
      <c r="AF6">
        <v>0</v>
      </c>
      <c r="AG6">
        <v>0</v>
      </c>
      <c r="AH6">
        <v>29.706443</v>
      </c>
      <c r="AI6">
        <v>0</v>
      </c>
      <c r="AJ6">
        <v>0</v>
      </c>
      <c r="AK6">
        <v>0</v>
      </c>
      <c r="AL6">
        <v>18.591300000000007</v>
      </c>
      <c r="AM6">
        <v>0</v>
      </c>
      <c r="AN6">
        <v>0</v>
      </c>
      <c r="AO6">
        <v>7.3929240000000016</v>
      </c>
      <c r="AP6">
        <v>3.2862773999999995</v>
      </c>
      <c r="AQ6">
        <v>0</v>
      </c>
      <c r="AR6">
        <v>13.459968</v>
      </c>
      <c r="AS6">
        <v>5.4668928000000001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18.021131424513928</v>
      </c>
      <c r="BB6">
        <f t="shared" si="0"/>
        <v>582.68325579870407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27.979733198076087</v>
      </c>
      <c r="L7">
        <v>34.907522269937616</v>
      </c>
      <c r="M7">
        <v>0</v>
      </c>
      <c r="N7">
        <v>30.002945797329144</v>
      </c>
      <c r="O7">
        <v>50.379618987579185</v>
      </c>
      <c r="P7">
        <v>68.391752577319579</v>
      </c>
      <c r="Q7">
        <v>1.0006327612826602</v>
      </c>
      <c r="R7">
        <v>3.0003033595641644</v>
      </c>
      <c r="S7">
        <v>1.999652657004831</v>
      </c>
      <c r="T7">
        <v>0</v>
      </c>
      <c r="U7">
        <v>243.68766210747094</v>
      </c>
      <c r="V7">
        <v>0</v>
      </c>
      <c r="W7">
        <v>5.0716924214417745</v>
      </c>
      <c r="X7">
        <v>18.28859580193868</v>
      </c>
      <c r="Y7">
        <v>0</v>
      </c>
      <c r="Z7">
        <v>1.6646652</v>
      </c>
      <c r="AA7">
        <v>3.5685374399999992</v>
      </c>
      <c r="AB7">
        <v>6.6903803199999992</v>
      </c>
      <c r="AC7">
        <v>4.9163427199999994</v>
      </c>
      <c r="AD7">
        <v>9.2822125760000009</v>
      </c>
      <c r="AE7">
        <v>12.556885224</v>
      </c>
      <c r="AF7">
        <v>0</v>
      </c>
      <c r="AG7">
        <v>0</v>
      </c>
      <c r="AH7">
        <v>28.984829000000005</v>
      </c>
      <c r="AI7">
        <v>0</v>
      </c>
      <c r="AJ7">
        <v>0</v>
      </c>
      <c r="AK7">
        <v>0</v>
      </c>
      <c r="AL7">
        <v>18.591300000000007</v>
      </c>
      <c r="AM7">
        <v>0</v>
      </c>
      <c r="AN7">
        <v>0</v>
      </c>
      <c r="AO7">
        <v>7.3929240000000016</v>
      </c>
      <c r="AP7">
        <v>3.2862773999999995</v>
      </c>
      <c r="AQ7">
        <v>0</v>
      </c>
      <c r="AR7">
        <v>13.459968</v>
      </c>
      <c r="AS7">
        <v>8.2686753599999996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18.10119300965988</v>
      </c>
      <c r="BB7">
        <f t="shared" si="0"/>
        <v>585.27191616928485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27.979628705851486</v>
      </c>
      <c r="L8">
        <v>34.907522269937616</v>
      </c>
      <c r="M8">
        <v>0</v>
      </c>
      <c r="N8">
        <v>30.002945797329144</v>
      </c>
      <c r="O8">
        <v>50.379618987579185</v>
      </c>
      <c r="P8">
        <v>68.391752577319579</v>
      </c>
      <c r="Q8">
        <v>0.99967440869565216</v>
      </c>
      <c r="R8">
        <v>3.5886676932597594</v>
      </c>
      <c r="S8">
        <v>2.0516204562277576</v>
      </c>
      <c r="T8">
        <v>0</v>
      </c>
      <c r="U8">
        <v>243.68766210747094</v>
      </c>
      <c r="V8">
        <v>0</v>
      </c>
      <c r="W8">
        <v>5.4840251386321626</v>
      </c>
      <c r="X8">
        <v>18.28859580193868</v>
      </c>
      <c r="Y8">
        <v>0</v>
      </c>
      <c r="Z8">
        <v>1.6646652</v>
      </c>
      <c r="AA8">
        <v>1.8059399999999999</v>
      </c>
      <c r="AB8">
        <v>6.6903803199999992</v>
      </c>
      <c r="AC8">
        <v>4.9163427199999994</v>
      </c>
      <c r="AD8">
        <v>9.2822125760000009</v>
      </c>
      <c r="AE8">
        <v>12.556885224</v>
      </c>
      <c r="AF8">
        <v>0</v>
      </c>
      <c r="AG8">
        <v>0</v>
      </c>
      <c r="AH8">
        <v>28.984829000000005</v>
      </c>
      <c r="AI8">
        <v>0</v>
      </c>
      <c r="AJ8">
        <v>0</v>
      </c>
      <c r="AK8">
        <v>0</v>
      </c>
      <c r="AL8">
        <v>18.591300000000007</v>
      </c>
      <c r="AM8">
        <v>0</v>
      </c>
      <c r="AN8">
        <v>0</v>
      </c>
      <c r="AO8">
        <v>7.3929240000000016</v>
      </c>
      <c r="AP8">
        <v>3.2862773999999995</v>
      </c>
      <c r="AQ8">
        <v>0</v>
      </c>
      <c r="AR8">
        <v>6.729984</v>
      </c>
      <c r="AS8">
        <v>8.2686753599999996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17.877963840350368</v>
      </c>
      <c r="BB8">
        <f t="shared" si="0"/>
        <v>578.05416590389154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27.979733198076087</v>
      </c>
      <c r="L9">
        <v>34.907522269937616</v>
      </c>
      <c r="M9">
        <v>0</v>
      </c>
      <c r="N9">
        <v>30.002945797329144</v>
      </c>
      <c r="O9">
        <v>50.379618987579185</v>
      </c>
      <c r="P9">
        <v>68.391752577319579</v>
      </c>
      <c r="Q9">
        <v>0.99967440869565216</v>
      </c>
      <c r="R9">
        <v>3.0616618125861281</v>
      </c>
      <c r="S9">
        <v>2.0005274323335778</v>
      </c>
      <c r="T9">
        <v>0</v>
      </c>
      <c r="U9">
        <v>243.68766210747094</v>
      </c>
      <c r="V9">
        <v>0</v>
      </c>
      <c r="W9">
        <v>5.0015580715850989</v>
      </c>
      <c r="X9">
        <v>18</v>
      </c>
      <c r="Y9">
        <v>0</v>
      </c>
      <c r="Z9">
        <v>1.6646652</v>
      </c>
      <c r="AA9">
        <v>0</v>
      </c>
      <c r="AB9">
        <v>6.6903803199999992</v>
      </c>
      <c r="AC9">
        <v>4.9163427199999994</v>
      </c>
      <c r="AD9">
        <v>9.2822125760000009</v>
      </c>
      <c r="AE9">
        <v>12.556885224</v>
      </c>
      <c r="AF9">
        <v>0</v>
      </c>
      <c r="AG9">
        <v>0</v>
      </c>
      <c r="AH9">
        <v>28.984829000000005</v>
      </c>
      <c r="AI9">
        <v>0</v>
      </c>
      <c r="AJ9">
        <v>0</v>
      </c>
      <c r="AK9">
        <v>0</v>
      </c>
      <c r="AL9">
        <v>18.591300000000007</v>
      </c>
      <c r="AM9">
        <v>0</v>
      </c>
      <c r="AN9">
        <v>0</v>
      </c>
      <c r="AO9">
        <v>7.3929240000000016</v>
      </c>
      <c r="AP9">
        <v>3.2862773999999995</v>
      </c>
      <c r="AQ9">
        <v>0</v>
      </c>
      <c r="AR9">
        <v>6.729984</v>
      </c>
      <c r="AS9">
        <v>8.2686753599999996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17.783313675089389</v>
      </c>
      <c r="BB9">
        <f t="shared" si="0"/>
        <v>574.99381878782356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27.979628705851486</v>
      </c>
      <c r="L10">
        <v>34.907522269937616</v>
      </c>
      <c r="M10">
        <v>0</v>
      </c>
      <c r="N10">
        <v>30.002945797329144</v>
      </c>
      <c r="O10">
        <v>50.379618987579185</v>
      </c>
      <c r="P10">
        <v>68.391752577319579</v>
      </c>
      <c r="Q10">
        <v>0.99967440869565216</v>
      </c>
      <c r="R10">
        <v>3.0616618125861281</v>
      </c>
      <c r="S10">
        <v>2.0005274323335778</v>
      </c>
      <c r="T10">
        <v>0</v>
      </c>
      <c r="U10">
        <v>243.68766210747094</v>
      </c>
      <c r="V10">
        <v>0</v>
      </c>
      <c r="W10">
        <v>5.0015580715850989</v>
      </c>
      <c r="X10">
        <v>18</v>
      </c>
      <c r="Y10">
        <v>0</v>
      </c>
      <c r="Z10">
        <v>1.6646652</v>
      </c>
      <c r="AA10">
        <v>0</v>
      </c>
      <c r="AB10">
        <v>6.6903803199999992</v>
      </c>
      <c r="AC10">
        <v>4.9163427199999994</v>
      </c>
      <c r="AD10">
        <v>9.2822125760000009</v>
      </c>
      <c r="AE10">
        <v>12.556885224</v>
      </c>
      <c r="AF10">
        <v>0</v>
      </c>
      <c r="AG10">
        <v>0</v>
      </c>
      <c r="AH10">
        <v>28.984829000000005</v>
      </c>
      <c r="AI10">
        <v>0</v>
      </c>
      <c r="AJ10">
        <v>0</v>
      </c>
      <c r="AK10">
        <v>0</v>
      </c>
      <c r="AL10">
        <v>18.591300000000007</v>
      </c>
      <c r="AM10">
        <v>0</v>
      </c>
      <c r="AN10">
        <v>0</v>
      </c>
      <c r="AO10">
        <v>7.3929240000000016</v>
      </c>
      <c r="AP10">
        <v>3.2862773999999995</v>
      </c>
      <c r="AQ10">
        <v>0</v>
      </c>
      <c r="AR10">
        <v>6.729984</v>
      </c>
      <c r="AS10">
        <v>5.4668928000000001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17.699257297090966</v>
      </c>
      <c r="BB10">
        <f t="shared" si="0"/>
        <v>572.27598811359735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27.979733198076087</v>
      </c>
      <c r="L11">
        <v>34.907522269937616</v>
      </c>
      <c r="M11">
        <v>0</v>
      </c>
      <c r="N11">
        <v>30.002945797329144</v>
      </c>
      <c r="O11">
        <v>50.379618987579185</v>
      </c>
      <c r="P11">
        <v>68.391752577319579</v>
      </c>
      <c r="Q11">
        <v>1.0108593385552653</v>
      </c>
      <c r="R11">
        <v>3.595720356413671</v>
      </c>
      <c r="S11">
        <v>2.0517731409252669</v>
      </c>
      <c r="T11">
        <v>0</v>
      </c>
      <c r="U11">
        <v>243.68766210747094</v>
      </c>
      <c r="V11">
        <v>0</v>
      </c>
      <c r="W11">
        <v>5.0015580715850989</v>
      </c>
      <c r="X11">
        <v>18</v>
      </c>
      <c r="Y11">
        <v>0</v>
      </c>
      <c r="Z11">
        <v>1.6646652</v>
      </c>
      <c r="AA11">
        <v>0</v>
      </c>
      <c r="AB11">
        <v>6.6903803199999992</v>
      </c>
      <c r="AC11">
        <v>4.9163427199999994</v>
      </c>
      <c r="AD11">
        <v>9.2822125760000009</v>
      </c>
      <c r="AE11">
        <v>12.556885224</v>
      </c>
      <c r="AF11">
        <v>0</v>
      </c>
      <c r="AG11">
        <v>0</v>
      </c>
      <c r="AH11">
        <v>33.675319999999999</v>
      </c>
      <c r="AI11">
        <v>0</v>
      </c>
      <c r="AJ11">
        <v>0</v>
      </c>
      <c r="AK11">
        <v>0</v>
      </c>
      <c r="AL11">
        <v>18.591300000000007</v>
      </c>
      <c r="AM11">
        <v>0</v>
      </c>
      <c r="AN11">
        <v>0</v>
      </c>
      <c r="AO11">
        <v>7.3929240000000016</v>
      </c>
      <c r="AP11">
        <v>3.2862773999999995</v>
      </c>
      <c r="AQ11">
        <v>0</v>
      </c>
      <c r="AR11">
        <v>6.729984</v>
      </c>
      <c r="AS11">
        <v>5.4668928000000001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17.857869745492287</v>
      </c>
      <c r="BB11">
        <f t="shared" si="0"/>
        <v>577.40446033969965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27.979628705851486</v>
      </c>
      <c r="L12">
        <v>34.907522269937616</v>
      </c>
      <c r="M12">
        <v>0</v>
      </c>
      <c r="N12">
        <v>30.002945797329144</v>
      </c>
      <c r="O12">
        <v>50.379618987579185</v>
      </c>
      <c r="P12">
        <v>68.391752577319579</v>
      </c>
      <c r="Q12">
        <v>1.0108593385552653</v>
      </c>
      <c r="R12">
        <v>3.595720356413671</v>
      </c>
      <c r="S12">
        <v>2.0517731409252669</v>
      </c>
      <c r="T12">
        <v>0</v>
      </c>
      <c r="U12">
        <v>243.68766210747094</v>
      </c>
      <c r="V12">
        <v>0</v>
      </c>
      <c r="W12">
        <v>5.0015580715850989</v>
      </c>
      <c r="X12">
        <v>18</v>
      </c>
      <c r="Y12">
        <v>0</v>
      </c>
      <c r="Z12">
        <v>1.6646652</v>
      </c>
      <c r="AA12">
        <v>0</v>
      </c>
      <c r="AB12">
        <v>6.6903803199999992</v>
      </c>
      <c r="AC12">
        <v>4.9163427199999994</v>
      </c>
      <c r="AD12">
        <v>9.2822125760000009</v>
      </c>
      <c r="AE12">
        <v>12.556885224</v>
      </c>
      <c r="AF12">
        <v>0</v>
      </c>
      <c r="AG12">
        <v>0</v>
      </c>
      <c r="AH12">
        <v>33.675319999999999</v>
      </c>
      <c r="AI12">
        <v>0</v>
      </c>
      <c r="AJ12">
        <v>0</v>
      </c>
      <c r="AK12">
        <v>0</v>
      </c>
      <c r="AL12">
        <v>18.591300000000007</v>
      </c>
      <c r="AM12">
        <v>0</v>
      </c>
      <c r="AN12">
        <v>0</v>
      </c>
      <c r="AO12">
        <v>7.3929240000000016</v>
      </c>
      <c r="AP12">
        <v>3.2862773999999995</v>
      </c>
      <c r="AQ12">
        <v>0</v>
      </c>
      <c r="AR12">
        <v>6.729984</v>
      </c>
      <c r="AS12">
        <v>5.4668928000000001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17.857866793493855</v>
      </c>
      <c r="BB12">
        <f t="shared" si="0"/>
        <v>577.40435879947347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27.992782614739042</v>
      </c>
      <c r="L13">
        <v>34.907522269937616</v>
      </c>
      <c r="M13">
        <v>0</v>
      </c>
      <c r="N13">
        <v>30.002945797329144</v>
      </c>
      <c r="O13">
        <v>50.379618987579185</v>
      </c>
      <c r="P13">
        <v>69.041594760600915</v>
      </c>
      <c r="Q13">
        <v>1.0108593385552653</v>
      </c>
      <c r="R13">
        <v>3.595720356413671</v>
      </c>
      <c r="S13">
        <v>2.0517731409252669</v>
      </c>
      <c r="T13">
        <v>0</v>
      </c>
      <c r="U13">
        <v>243.68766210747094</v>
      </c>
      <c r="V13">
        <v>0</v>
      </c>
      <c r="W13">
        <v>5.0015580715850989</v>
      </c>
      <c r="X13">
        <v>18</v>
      </c>
      <c r="Y13">
        <v>0</v>
      </c>
      <c r="Z13">
        <v>1.6646652</v>
      </c>
      <c r="AA13">
        <v>0</v>
      </c>
      <c r="AB13">
        <v>6.6903803199999992</v>
      </c>
      <c r="AC13">
        <v>4.9163427199999994</v>
      </c>
      <c r="AD13">
        <v>9.2822125760000009</v>
      </c>
      <c r="AE13">
        <v>12.556885224</v>
      </c>
      <c r="AF13">
        <v>0</v>
      </c>
      <c r="AG13">
        <v>0</v>
      </c>
      <c r="AH13">
        <v>33.675319999999999</v>
      </c>
      <c r="AI13">
        <v>0</v>
      </c>
      <c r="AJ13">
        <v>0</v>
      </c>
      <c r="AK13">
        <v>0</v>
      </c>
      <c r="AL13">
        <v>18.591300000000007</v>
      </c>
      <c r="AM13">
        <v>0</v>
      </c>
      <c r="AN13">
        <v>0</v>
      </c>
      <c r="AO13">
        <v>7.3929240000000016</v>
      </c>
      <c r="AP13">
        <v>3.2862773999999995</v>
      </c>
      <c r="AQ13">
        <v>0</v>
      </c>
      <c r="AR13">
        <v>6.729984</v>
      </c>
      <c r="AS13">
        <v>5.4668928000000001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17.877756621655649</v>
      </c>
      <c r="BB13">
        <f t="shared" si="0"/>
        <v>578.04746506348056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27.990633358541704</v>
      </c>
      <c r="L14">
        <v>34.907522269937616</v>
      </c>
      <c r="M14">
        <v>0</v>
      </c>
      <c r="N14">
        <v>30.002945797329144</v>
      </c>
      <c r="O14">
        <v>50.379618987579185</v>
      </c>
      <c r="P14">
        <v>69.041594760600915</v>
      </c>
      <c r="Q14">
        <v>1.0108593385552653</v>
      </c>
      <c r="R14">
        <v>3.595720356413671</v>
      </c>
      <c r="S14">
        <v>2.0517731409252669</v>
      </c>
      <c r="T14">
        <v>0</v>
      </c>
      <c r="U14">
        <v>243.68766210747094</v>
      </c>
      <c r="V14">
        <v>0</v>
      </c>
      <c r="W14">
        <v>5.0015580715850989</v>
      </c>
      <c r="X14">
        <v>18</v>
      </c>
      <c r="Y14">
        <v>0</v>
      </c>
      <c r="Z14">
        <v>1.6646652</v>
      </c>
      <c r="AA14">
        <v>0</v>
      </c>
      <c r="AB14">
        <v>6.6903803199999992</v>
      </c>
      <c r="AC14">
        <v>4.9163427199999994</v>
      </c>
      <c r="AD14">
        <v>9.2822125760000009</v>
      </c>
      <c r="AE14">
        <v>12.556885224</v>
      </c>
      <c r="AF14">
        <v>0</v>
      </c>
      <c r="AG14">
        <v>0</v>
      </c>
      <c r="AH14">
        <v>33.675319999999999</v>
      </c>
      <c r="AI14">
        <v>0</v>
      </c>
      <c r="AJ14">
        <v>0</v>
      </c>
      <c r="AK14">
        <v>0</v>
      </c>
      <c r="AL14">
        <v>18.591300000000007</v>
      </c>
      <c r="AM14">
        <v>0</v>
      </c>
      <c r="AN14">
        <v>0</v>
      </c>
      <c r="AO14">
        <v>7.3929240000000016</v>
      </c>
      <c r="AP14">
        <v>3.2862773999999995</v>
      </c>
      <c r="AQ14">
        <v>0</v>
      </c>
      <c r="AR14">
        <v>6.729984</v>
      </c>
      <c r="AS14">
        <v>5.4668928000000001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17.877692132104315</v>
      </c>
      <c r="BB14">
        <f t="shared" si="0"/>
        <v>578.04538029683431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28.299786888840256</v>
      </c>
      <c r="L15">
        <v>34.907522269937616</v>
      </c>
      <c r="M15">
        <v>0</v>
      </c>
      <c r="N15">
        <v>30.002945797329144</v>
      </c>
      <c r="O15">
        <v>50.379618987579185</v>
      </c>
      <c r="P15">
        <v>69.041594760600915</v>
      </c>
      <c r="Q15">
        <v>1</v>
      </c>
      <c r="R15">
        <v>5.7116345366972467</v>
      </c>
      <c r="S15">
        <v>3.5785909319180087</v>
      </c>
      <c r="T15">
        <v>0</v>
      </c>
      <c r="U15">
        <v>243.68766210747094</v>
      </c>
      <c r="V15">
        <v>0</v>
      </c>
      <c r="W15">
        <v>5</v>
      </c>
      <c r="X15">
        <v>18</v>
      </c>
      <c r="Y15">
        <v>0</v>
      </c>
      <c r="Z15">
        <v>1.6646652</v>
      </c>
      <c r="AA15">
        <v>0</v>
      </c>
      <c r="AB15">
        <v>6.6903803199999992</v>
      </c>
      <c r="AC15">
        <v>4.9163427199999994</v>
      </c>
      <c r="AD15">
        <v>9.2822125760000009</v>
      </c>
      <c r="AE15">
        <v>12.556885224</v>
      </c>
      <c r="AF15">
        <v>0</v>
      </c>
      <c r="AG15">
        <v>0</v>
      </c>
      <c r="AH15">
        <v>33.675319999999999</v>
      </c>
      <c r="AI15">
        <v>0</v>
      </c>
      <c r="AJ15">
        <v>0</v>
      </c>
      <c r="AK15">
        <v>0</v>
      </c>
      <c r="AL15">
        <v>18.591300000000007</v>
      </c>
      <c r="AM15">
        <v>0</v>
      </c>
      <c r="AN15">
        <v>0</v>
      </c>
      <c r="AO15">
        <v>7.3929240000000016</v>
      </c>
      <c r="AP15">
        <v>2.9283659999999996</v>
      </c>
      <c r="AQ15">
        <v>0</v>
      </c>
      <c r="AR15">
        <v>6.729984</v>
      </c>
      <c r="AS15">
        <v>5.4668928000000001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17.985138747736244</v>
      </c>
      <c r="BB15">
        <f t="shared" si="0"/>
        <v>581.51949037263694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28.298900922262103</v>
      </c>
      <c r="L16">
        <v>34.907522269937616</v>
      </c>
      <c r="M16">
        <v>0</v>
      </c>
      <c r="N16">
        <v>30.002945797329144</v>
      </c>
      <c r="O16">
        <v>50.379618987579185</v>
      </c>
      <c r="P16">
        <v>69.041594760600915</v>
      </c>
      <c r="Q16">
        <v>1</v>
      </c>
      <c r="R16">
        <v>5.7116345366972467</v>
      </c>
      <c r="S16">
        <v>3.5785909319180087</v>
      </c>
      <c r="T16">
        <v>0</v>
      </c>
      <c r="U16">
        <v>243.68766210747094</v>
      </c>
      <c r="V16">
        <v>0</v>
      </c>
      <c r="W16">
        <v>5</v>
      </c>
      <c r="X16">
        <v>18</v>
      </c>
      <c r="Y16">
        <v>0</v>
      </c>
      <c r="Z16">
        <v>1.6646652</v>
      </c>
      <c r="AA16">
        <v>0</v>
      </c>
      <c r="AB16">
        <v>6.6903803199999992</v>
      </c>
      <c r="AC16">
        <v>4.9163427199999994</v>
      </c>
      <c r="AD16">
        <v>9.2822125760000009</v>
      </c>
      <c r="AE16">
        <v>12.556885224</v>
      </c>
      <c r="AF16">
        <v>0</v>
      </c>
      <c r="AG16">
        <v>0</v>
      </c>
      <c r="AH16">
        <v>33.675319999999999</v>
      </c>
      <c r="AI16">
        <v>0.80835500000000005</v>
      </c>
      <c r="AJ16">
        <v>0</v>
      </c>
      <c r="AK16">
        <v>0</v>
      </c>
      <c r="AL16">
        <v>18.591300000000007</v>
      </c>
      <c r="AM16">
        <v>0</v>
      </c>
      <c r="AN16">
        <v>0</v>
      </c>
      <c r="AO16">
        <v>7.3929240000000016</v>
      </c>
      <c r="AP16">
        <v>2.9283659999999996</v>
      </c>
      <c r="AQ16">
        <v>0</v>
      </c>
      <c r="AR16">
        <v>6.729984</v>
      </c>
      <c r="AS16">
        <v>5.4668928000000001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18.009362861982382</v>
      </c>
      <c r="BB16">
        <f t="shared" si="0"/>
        <v>582.30273529181261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28.299786888840256</v>
      </c>
      <c r="L17">
        <v>34.907522269937616</v>
      </c>
      <c r="M17">
        <v>0</v>
      </c>
      <c r="N17">
        <v>30.002945797329144</v>
      </c>
      <c r="O17">
        <v>50.379618987579185</v>
      </c>
      <c r="P17">
        <v>69.041594760600915</v>
      </c>
      <c r="Q17">
        <v>1</v>
      </c>
      <c r="R17">
        <v>5.7116345366972467</v>
      </c>
      <c r="S17">
        <v>3.5785909319180087</v>
      </c>
      <c r="T17">
        <v>0</v>
      </c>
      <c r="U17">
        <v>243.68766210747094</v>
      </c>
      <c r="V17">
        <v>0</v>
      </c>
      <c r="W17">
        <v>5</v>
      </c>
      <c r="X17">
        <v>18</v>
      </c>
      <c r="Y17">
        <v>0</v>
      </c>
      <c r="Z17">
        <v>1.6646652</v>
      </c>
      <c r="AA17">
        <v>0</v>
      </c>
      <c r="AB17">
        <v>6.6903803199999992</v>
      </c>
      <c r="AC17">
        <v>4.9163427199999994</v>
      </c>
      <c r="AD17">
        <v>9.2822125760000009</v>
      </c>
      <c r="AE17">
        <v>12.556885224</v>
      </c>
      <c r="AF17">
        <v>0</v>
      </c>
      <c r="AG17">
        <v>0</v>
      </c>
      <c r="AH17">
        <v>33.675319999999999</v>
      </c>
      <c r="AI17">
        <v>3.5567619999999991</v>
      </c>
      <c r="AJ17">
        <v>0</v>
      </c>
      <c r="AK17">
        <v>0</v>
      </c>
      <c r="AL17">
        <v>18.591300000000007</v>
      </c>
      <c r="AM17">
        <v>0</v>
      </c>
      <c r="AN17">
        <v>0</v>
      </c>
      <c r="AO17">
        <v>7.3929240000000016</v>
      </c>
      <c r="AP17">
        <v>2.9283659999999996</v>
      </c>
      <c r="AQ17">
        <v>0</v>
      </c>
      <c r="AR17">
        <v>7.2908160000000004</v>
      </c>
      <c r="AS17">
        <v>5.4668928000000001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18.108666567736243</v>
      </c>
      <c r="BB17">
        <f t="shared" si="0"/>
        <v>585.51355655263694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28.298900922262103</v>
      </c>
      <c r="L18">
        <v>34.907522269937616</v>
      </c>
      <c r="M18">
        <v>0</v>
      </c>
      <c r="N18">
        <v>30.002945797329144</v>
      </c>
      <c r="O18">
        <v>50.379618987579185</v>
      </c>
      <c r="P18">
        <v>69.041594760600915</v>
      </c>
      <c r="Q18">
        <v>1</v>
      </c>
      <c r="R18">
        <v>5.7116345366972467</v>
      </c>
      <c r="S18">
        <v>3.5785909319180087</v>
      </c>
      <c r="T18">
        <v>0</v>
      </c>
      <c r="U18">
        <v>243.68766210747094</v>
      </c>
      <c r="V18">
        <v>0</v>
      </c>
      <c r="W18">
        <v>5</v>
      </c>
      <c r="X18">
        <v>18</v>
      </c>
      <c r="Y18">
        <v>0</v>
      </c>
      <c r="Z18">
        <v>1.6646652</v>
      </c>
      <c r="AA18">
        <v>0</v>
      </c>
      <c r="AB18">
        <v>6.6903803199999992</v>
      </c>
      <c r="AC18">
        <v>4.9163427199999994</v>
      </c>
      <c r="AD18">
        <v>9.2822125760000009</v>
      </c>
      <c r="AE18">
        <v>12.556885224</v>
      </c>
      <c r="AF18">
        <v>0</v>
      </c>
      <c r="AG18">
        <v>0</v>
      </c>
      <c r="AH18">
        <v>33.675319999999999</v>
      </c>
      <c r="AI18">
        <v>3.5567619999999991</v>
      </c>
      <c r="AJ18">
        <v>0</v>
      </c>
      <c r="AK18">
        <v>0</v>
      </c>
      <c r="AL18">
        <v>18.591300000000007</v>
      </c>
      <c r="AM18">
        <v>0</v>
      </c>
      <c r="AN18">
        <v>0</v>
      </c>
      <c r="AO18">
        <v>7.3929240000000016</v>
      </c>
      <c r="AP18">
        <v>2.9283659999999996</v>
      </c>
      <c r="AQ18">
        <v>0</v>
      </c>
      <c r="AR18">
        <v>7.2908160000000004</v>
      </c>
      <c r="AS18">
        <v>5.4668928000000001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18.108640031982382</v>
      </c>
      <c r="BB18">
        <f t="shared" si="0"/>
        <v>585.51269712181261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28.299786888840256</v>
      </c>
      <c r="L19">
        <v>34.907522269937616</v>
      </c>
      <c r="M19">
        <v>0</v>
      </c>
      <c r="N19">
        <v>30.002945797329144</v>
      </c>
      <c r="O19">
        <v>50.379618987579185</v>
      </c>
      <c r="P19">
        <v>69.041594760600915</v>
      </c>
      <c r="Q19">
        <v>1</v>
      </c>
      <c r="R19">
        <v>5.7116345366972467</v>
      </c>
      <c r="S19">
        <v>3.5785909319180087</v>
      </c>
      <c r="T19">
        <v>0</v>
      </c>
      <c r="U19">
        <v>243.68766210747094</v>
      </c>
      <c r="V19">
        <v>0</v>
      </c>
      <c r="W19">
        <v>5</v>
      </c>
      <c r="X19">
        <v>18</v>
      </c>
      <c r="Y19">
        <v>0</v>
      </c>
      <c r="Z19">
        <v>1.6646652</v>
      </c>
      <c r="AA19">
        <v>0</v>
      </c>
      <c r="AB19">
        <v>6.6903803199999992</v>
      </c>
      <c r="AC19">
        <v>4.9163427199999994</v>
      </c>
      <c r="AD19">
        <v>9.2822125760000009</v>
      </c>
      <c r="AE19">
        <v>12.556885224</v>
      </c>
      <c r="AF19">
        <v>0</v>
      </c>
      <c r="AG19">
        <v>0</v>
      </c>
      <c r="AH19">
        <v>33.675319999999999</v>
      </c>
      <c r="AI19">
        <v>3.5567619999999991</v>
      </c>
      <c r="AJ19">
        <v>0</v>
      </c>
      <c r="AK19">
        <v>0</v>
      </c>
      <c r="AL19">
        <v>18.591300000000007</v>
      </c>
      <c r="AM19">
        <v>0</v>
      </c>
      <c r="AN19">
        <v>0</v>
      </c>
      <c r="AO19">
        <v>7.3929240000000016</v>
      </c>
      <c r="AP19">
        <v>2.9283659999999996</v>
      </c>
      <c r="AQ19">
        <v>0</v>
      </c>
      <c r="AR19">
        <v>13.459968</v>
      </c>
      <c r="AS19">
        <v>5.4668928000000001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18.29374112773624</v>
      </c>
      <c r="BB19">
        <f t="shared" si="0"/>
        <v>591.49763399263702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28.298900922262103</v>
      </c>
      <c r="L20">
        <v>34.907522269937616</v>
      </c>
      <c r="M20">
        <v>0</v>
      </c>
      <c r="N20">
        <v>30.002945797329144</v>
      </c>
      <c r="O20">
        <v>50.379618987579185</v>
      </c>
      <c r="P20">
        <v>69.041594760600915</v>
      </c>
      <c r="Q20">
        <v>1</v>
      </c>
      <c r="R20">
        <v>5.926791909814324</v>
      </c>
      <c r="S20">
        <v>3.5785909319180087</v>
      </c>
      <c r="T20">
        <v>0</v>
      </c>
      <c r="U20">
        <v>243.68766210747094</v>
      </c>
      <c r="V20">
        <v>0</v>
      </c>
      <c r="W20">
        <v>5</v>
      </c>
      <c r="X20">
        <v>18</v>
      </c>
      <c r="Y20">
        <v>0</v>
      </c>
      <c r="Z20">
        <v>1.6646652</v>
      </c>
      <c r="AA20">
        <v>0</v>
      </c>
      <c r="AB20">
        <v>6.6903803199999992</v>
      </c>
      <c r="AC20">
        <v>4.9163427199999994</v>
      </c>
      <c r="AD20">
        <v>9.2822125760000009</v>
      </c>
      <c r="AE20">
        <v>12.556885224</v>
      </c>
      <c r="AF20">
        <v>0</v>
      </c>
      <c r="AG20">
        <v>0</v>
      </c>
      <c r="AH20">
        <v>33.675319999999999</v>
      </c>
      <c r="AI20">
        <v>3.5567619999999991</v>
      </c>
      <c r="AJ20">
        <v>0</v>
      </c>
      <c r="AK20">
        <v>0</v>
      </c>
      <c r="AL20">
        <v>18.591300000000007</v>
      </c>
      <c r="AM20">
        <v>0</v>
      </c>
      <c r="AN20">
        <v>0</v>
      </c>
      <c r="AO20">
        <v>7.3929240000000016</v>
      </c>
      <c r="AP20">
        <v>2.9283659999999996</v>
      </c>
      <c r="AQ20">
        <v>0</v>
      </c>
      <c r="AR20">
        <v>13.459968</v>
      </c>
      <c r="AS20">
        <v>5.4668928000000001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18.300169320834009</v>
      </c>
      <c r="BB20">
        <f t="shared" si="0"/>
        <v>591.70547720607817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28.299786888840256</v>
      </c>
      <c r="L21">
        <v>34.907522269937616</v>
      </c>
      <c r="M21">
        <v>0</v>
      </c>
      <c r="N21">
        <v>30.002945797329144</v>
      </c>
      <c r="O21">
        <v>50.379618987579185</v>
      </c>
      <c r="P21">
        <v>69.041594760600915</v>
      </c>
      <c r="Q21">
        <v>1</v>
      </c>
      <c r="R21">
        <v>5.926791909814324</v>
      </c>
      <c r="S21">
        <v>3.5785909319180087</v>
      </c>
      <c r="T21">
        <v>0</v>
      </c>
      <c r="U21">
        <v>243.68766210747094</v>
      </c>
      <c r="V21">
        <v>0</v>
      </c>
      <c r="W21">
        <v>5</v>
      </c>
      <c r="X21">
        <v>17.46247610773241</v>
      </c>
      <c r="Y21">
        <v>0</v>
      </c>
      <c r="Z21">
        <v>1.6646652</v>
      </c>
      <c r="AA21">
        <v>0</v>
      </c>
      <c r="AB21">
        <v>6.6903803199999992</v>
      </c>
      <c r="AC21">
        <v>4.9163427199999994</v>
      </c>
      <c r="AD21">
        <v>9.2822125760000009</v>
      </c>
      <c r="AE21">
        <v>12.556885224</v>
      </c>
      <c r="AF21">
        <v>0</v>
      </c>
      <c r="AG21">
        <v>0</v>
      </c>
      <c r="AH21">
        <v>33.675319999999999</v>
      </c>
      <c r="AI21">
        <v>3.5567619999999991</v>
      </c>
      <c r="AJ21">
        <v>0</v>
      </c>
      <c r="AK21">
        <v>0</v>
      </c>
      <c r="AL21">
        <v>18.591300000000007</v>
      </c>
      <c r="AM21">
        <v>0</v>
      </c>
      <c r="AN21">
        <v>0</v>
      </c>
      <c r="AO21">
        <v>7.3929240000000016</v>
      </c>
      <c r="AP21">
        <v>2.9283659999999996</v>
      </c>
      <c r="AQ21">
        <v>0</v>
      </c>
      <c r="AR21">
        <v>6.729984</v>
      </c>
      <c r="AS21">
        <v>5.4668928000000001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18.082170619819848</v>
      </c>
      <c r="BB21">
        <f t="shared" si="0"/>
        <v>584.65685398140295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28.298900922262103</v>
      </c>
      <c r="L22">
        <v>34.907522269937616</v>
      </c>
      <c r="M22">
        <v>0</v>
      </c>
      <c r="N22">
        <v>30.002945797329144</v>
      </c>
      <c r="O22">
        <v>50.379618987579185</v>
      </c>
      <c r="P22">
        <v>69.041594760600915</v>
      </c>
      <c r="Q22">
        <v>1</v>
      </c>
      <c r="R22">
        <v>5.926791909814324</v>
      </c>
      <c r="S22">
        <v>3.5785909319180087</v>
      </c>
      <c r="T22">
        <v>0</v>
      </c>
      <c r="U22">
        <v>243.68766210747094</v>
      </c>
      <c r="V22">
        <v>0</v>
      </c>
      <c r="W22">
        <v>5</v>
      </c>
      <c r="X22">
        <v>17.46247610773241</v>
      </c>
      <c r="Y22">
        <v>0</v>
      </c>
      <c r="Z22">
        <v>1.6646652</v>
      </c>
      <c r="AA22">
        <v>2.0066000000000002</v>
      </c>
      <c r="AB22">
        <v>6.6903803199999992</v>
      </c>
      <c r="AC22">
        <v>4.9163427199999994</v>
      </c>
      <c r="AD22">
        <v>9.2822125760000009</v>
      </c>
      <c r="AE22">
        <v>12.556885224</v>
      </c>
      <c r="AF22">
        <v>0</v>
      </c>
      <c r="AG22">
        <v>0</v>
      </c>
      <c r="AH22">
        <v>33.338566799999995</v>
      </c>
      <c r="AI22">
        <v>3.5567619999999991</v>
      </c>
      <c r="AJ22">
        <v>0</v>
      </c>
      <c r="AK22">
        <v>0</v>
      </c>
      <c r="AL22">
        <v>18.591300000000007</v>
      </c>
      <c r="AM22">
        <v>0</v>
      </c>
      <c r="AN22">
        <v>0</v>
      </c>
      <c r="AO22">
        <v>7.3929240000000016</v>
      </c>
      <c r="AP22">
        <v>2.9283659999999996</v>
      </c>
      <c r="AQ22">
        <v>0</v>
      </c>
      <c r="AR22">
        <v>6.729984</v>
      </c>
      <c r="AS22">
        <v>5.4668928000000001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18.132239488065977</v>
      </c>
      <c r="BB22">
        <f t="shared" si="0"/>
        <v>586.27574594657858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28.299786888840256</v>
      </c>
      <c r="L23">
        <v>34.907522269937616</v>
      </c>
      <c r="M23">
        <v>0</v>
      </c>
      <c r="N23">
        <v>30.002945797329144</v>
      </c>
      <c r="O23">
        <v>50.379618987579185</v>
      </c>
      <c r="P23">
        <v>69.041594760600915</v>
      </c>
      <c r="Q23">
        <v>1</v>
      </c>
      <c r="R23">
        <v>5.926791909814324</v>
      </c>
      <c r="S23">
        <v>3.6907793877840911</v>
      </c>
      <c r="T23">
        <v>0</v>
      </c>
      <c r="U23">
        <v>243.68766210747094</v>
      </c>
      <c r="V23">
        <v>0</v>
      </c>
      <c r="W23">
        <v>5</v>
      </c>
      <c r="X23">
        <v>17.46247610773241</v>
      </c>
      <c r="Y23">
        <v>0</v>
      </c>
      <c r="Z23">
        <v>1.6646652</v>
      </c>
      <c r="AA23">
        <v>3.5516819999999996</v>
      </c>
      <c r="AB23">
        <v>6.6903803199999992</v>
      </c>
      <c r="AC23">
        <v>4.9163427199999994</v>
      </c>
      <c r="AD23">
        <v>9.2822125760000009</v>
      </c>
      <c r="AE23">
        <v>12.556885224</v>
      </c>
      <c r="AF23">
        <v>0</v>
      </c>
      <c r="AG23">
        <v>0</v>
      </c>
      <c r="AH23">
        <v>33.338566799999995</v>
      </c>
      <c r="AI23">
        <v>0.80835500000000005</v>
      </c>
      <c r="AJ23">
        <v>0</v>
      </c>
      <c r="AK23">
        <v>0</v>
      </c>
      <c r="AL23">
        <v>18.591300000000007</v>
      </c>
      <c r="AM23">
        <v>0</v>
      </c>
      <c r="AN23">
        <v>0</v>
      </c>
      <c r="AO23">
        <v>7.3929240000000016</v>
      </c>
      <c r="AP23">
        <v>2.6029919999999995</v>
      </c>
      <c r="AQ23">
        <v>0</v>
      </c>
      <c r="AR23">
        <v>6.729984</v>
      </c>
      <c r="AS23">
        <v>5.4668928000000001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18.089770870136142</v>
      </c>
      <c r="BB23">
        <f t="shared" si="0"/>
        <v>584.90258998695253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28.298900922262103</v>
      </c>
      <c r="L24">
        <v>34.907522269937616</v>
      </c>
      <c r="M24">
        <v>0</v>
      </c>
      <c r="N24">
        <v>30.002945797329144</v>
      </c>
      <c r="O24">
        <v>50.379618987579185</v>
      </c>
      <c r="P24">
        <v>69.041594760600915</v>
      </c>
      <c r="Q24">
        <v>1</v>
      </c>
      <c r="R24">
        <v>5.926791909814324</v>
      </c>
      <c r="S24">
        <v>3.6907793877840911</v>
      </c>
      <c r="T24">
        <v>0</v>
      </c>
      <c r="U24">
        <v>243.68766210747094</v>
      </c>
      <c r="V24">
        <v>0</v>
      </c>
      <c r="W24">
        <v>5</v>
      </c>
      <c r="X24">
        <v>17.46247610773241</v>
      </c>
      <c r="Y24">
        <v>0</v>
      </c>
      <c r="Z24">
        <v>1.6646652</v>
      </c>
      <c r="AA24">
        <v>7.1234300000000008</v>
      </c>
      <c r="AB24">
        <v>6.6903803199999992</v>
      </c>
      <c r="AC24">
        <v>4.9163427199999994</v>
      </c>
      <c r="AD24">
        <v>9.2822125760000009</v>
      </c>
      <c r="AE24">
        <v>12.556885224</v>
      </c>
      <c r="AF24">
        <v>0</v>
      </c>
      <c r="AG24">
        <v>0</v>
      </c>
      <c r="AH24">
        <v>33.338566799999995</v>
      </c>
      <c r="AI24">
        <v>0.80835500000000005</v>
      </c>
      <c r="AJ24">
        <v>0</v>
      </c>
      <c r="AK24">
        <v>0</v>
      </c>
      <c r="AL24">
        <v>18.591300000000007</v>
      </c>
      <c r="AM24">
        <v>0</v>
      </c>
      <c r="AN24">
        <v>0</v>
      </c>
      <c r="AO24">
        <v>7.3929240000000016</v>
      </c>
      <c r="AP24">
        <v>2.6029919999999995</v>
      </c>
      <c r="AQ24">
        <v>0</v>
      </c>
      <c r="AR24">
        <v>6.729984</v>
      </c>
      <c r="AS24">
        <v>5.4668928000000001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18.196896774382282</v>
      </c>
      <c r="BB24">
        <f t="shared" si="0"/>
        <v>588.36632611612833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28.287992601103426</v>
      </c>
      <c r="L25">
        <v>34.907522269937616</v>
      </c>
      <c r="M25">
        <v>0</v>
      </c>
      <c r="N25">
        <v>30.002945797329144</v>
      </c>
      <c r="O25">
        <v>50.379618987579185</v>
      </c>
      <c r="P25">
        <v>69.041594760600915</v>
      </c>
      <c r="Q25">
        <v>1</v>
      </c>
      <c r="R25">
        <v>5.8465748807709561</v>
      </c>
      <c r="S25">
        <v>3.6278782151624545</v>
      </c>
      <c r="T25">
        <v>0</v>
      </c>
      <c r="U25">
        <v>243.68766210747094</v>
      </c>
      <c r="V25">
        <v>5.2666861445783129</v>
      </c>
      <c r="W25">
        <v>5.8950292565947242</v>
      </c>
      <c r="X25">
        <v>17.46247610773241</v>
      </c>
      <c r="Y25">
        <v>0</v>
      </c>
      <c r="Z25">
        <v>1.6646652</v>
      </c>
      <c r="AA25">
        <v>9.0296999999999983</v>
      </c>
      <c r="AB25">
        <v>6.6903803199999992</v>
      </c>
      <c r="AC25">
        <v>4.9163427199999994</v>
      </c>
      <c r="AD25">
        <v>9.2822125760000009</v>
      </c>
      <c r="AE25">
        <v>12.556885224</v>
      </c>
      <c r="AF25">
        <v>0</v>
      </c>
      <c r="AG25">
        <v>0</v>
      </c>
      <c r="AH25">
        <v>33.338566799999995</v>
      </c>
      <c r="AI25">
        <v>1.9400519999999997</v>
      </c>
      <c r="AJ25">
        <v>0</v>
      </c>
      <c r="AK25">
        <v>0</v>
      </c>
      <c r="AL25">
        <v>18.591300000000007</v>
      </c>
      <c r="AM25">
        <v>0</v>
      </c>
      <c r="AN25">
        <v>0</v>
      </c>
      <c r="AO25">
        <v>7.3929240000000016</v>
      </c>
      <c r="AP25">
        <v>1.4641829999999998</v>
      </c>
      <c r="AQ25">
        <v>0</v>
      </c>
      <c r="AR25">
        <v>6.729984</v>
      </c>
      <c r="AS25">
        <v>5.4668928000000001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18.43410190758329</v>
      </c>
      <c r="BB25">
        <f t="shared" si="0"/>
        <v>596.03596786127684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28.281716999211564</v>
      </c>
      <c r="L26">
        <v>34.907522269937616</v>
      </c>
      <c r="M26">
        <v>0</v>
      </c>
      <c r="N26">
        <v>30.002945797329144</v>
      </c>
      <c r="O26">
        <v>50.379618987579185</v>
      </c>
      <c r="P26">
        <v>69.041594760600915</v>
      </c>
      <c r="Q26">
        <v>1</v>
      </c>
      <c r="R26">
        <v>5.8465748807709561</v>
      </c>
      <c r="S26">
        <v>3.6278782151624545</v>
      </c>
      <c r="T26">
        <v>0</v>
      </c>
      <c r="U26">
        <v>243.68766210747094</v>
      </c>
      <c r="V26">
        <v>5.2666861445783129</v>
      </c>
      <c r="W26">
        <v>5.8950292565947242</v>
      </c>
      <c r="X26">
        <v>17.46247610773241</v>
      </c>
      <c r="Y26">
        <v>0</v>
      </c>
      <c r="Z26">
        <v>1.6646652</v>
      </c>
      <c r="AA26">
        <v>10.705612319999998</v>
      </c>
      <c r="AB26">
        <v>6.6903803199999992</v>
      </c>
      <c r="AC26">
        <v>4.9163427199999994</v>
      </c>
      <c r="AD26">
        <v>9.2822125760000009</v>
      </c>
      <c r="AE26">
        <v>12.556885224</v>
      </c>
      <c r="AF26">
        <v>0</v>
      </c>
      <c r="AG26">
        <v>0</v>
      </c>
      <c r="AH26">
        <v>35.6477316</v>
      </c>
      <c r="AI26">
        <v>1.9400519999999997</v>
      </c>
      <c r="AJ26">
        <v>0</v>
      </c>
      <c r="AK26">
        <v>0</v>
      </c>
      <c r="AL26">
        <v>18.591300000000007</v>
      </c>
      <c r="AM26">
        <v>0</v>
      </c>
      <c r="AN26">
        <v>0</v>
      </c>
      <c r="AO26">
        <v>7.3929240000000016</v>
      </c>
      <c r="AP26">
        <v>1.4641829999999998</v>
      </c>
      <c r="AQ26">
        <v>0</v>
      </c>
      <c r="AR26">
        <v>6.729984</v>
      </c>
      <c r="AS26">
        <v>5.4668928000000001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18.553465978885058</v>
      </c>
      <c r="BB26">
        <f t="shared" si="0"/>
        <v>599.89540530808335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25.629286032567048</v>
      </c>
      <c r="L27">
        <v>34.907522269937616</v>
      </c>
      <c r="M27">
        <v>0</v>
      </c>
      <c r="N27">
        <v>30.002945797329144</v>
      </c>
      <c r="O27">
        <v>50.379618987579185</v>
      </c>
      <c r="P27">
        <v>69.041594760600915</v>
      </c>
      <c r="Q27">
        <v>1.0195893810289389</v>
      </c>
      <c r="R27">
        <v>2.9998956030150756</v>
      </c>
      <c r="S27">
        <v>2.0003683862433865</v>
      </c>
      <c r="T27">
        <v>0</v>
      </c>
      <c r="U27">
        <v>239.59883799537297</v>
      </c>
      <c r="V27">
        <v>5.2687057235516379</v>
      </c>
      <c r="W27">
        <v>5.8865213691931544</v>
      </c>
      <c r="X27">
        <v>15.989907855175657</v>
      </c>
      <c r="Y27">
        <v>0</v>
      </c>
      <c r="Z27">
        <v>1.6646652</v>
      </c>
      <c r="AA27">
        <v>10.705612319999998</v>
      </c>
      <c r="AB27">
        <v>6.6903803199999992</v>
      </c>
      <c r="AC27">
        <v>4.9163427199999994</v>
      </c>
      <c r="AD27">
        <v>9.2822125760000009</v>
      </c>
      <c r="AE27">
        <v>12.556885224</v>
      </c>
      <c r="AF27">
        <v>0</v>
      </c>
      <c r="AG27">
        <v>0</v>
      </c>
      <c r="AH27">
        <v>35.6477316</v>
      </c>
      <c r="AI27">
        <v>3.8801039999999993</v>
      </c>
      <c r="AJ27">
        <v>0</v>
      </c>
      <c r="AK27">
        <v>0</v>
      </c>
      <c r="AL27">
        <v>18.591300000000007</v>
      </c>
      <c r="AM27">
        <v>0</v>
      </c>
      <c r="AN27">
        <v>0</v>
      </c>
      <c r="AO27">
        <v>7.3929240000000016</v>
      </c>
      <c r="AP27">
        <v>0.97612199999999982</v>
      </c>
      <c r="AQ27">
        <v>0</v>
      </c>
      <c r="AR27">
        <v>6.729984</v>
      </c>
      <c r="AS27">
        <v>5.4668928000000001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18.21677842606482</v>
      </c>
      <c r="BB27">
        <f t="shared" si="0"/>
        <v>589.00917249552981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</v>
      </c>
      <c r="L28">
        <v>34.907522269937616</v>
      </c>
      <c r="M28">
        <v>0</v>
      </c>
      <c r="N28">
        <v>30.002945797329144</v>
      </c>
      <c r="O28">
        <v>50.379618987579185</v>
      </c>
      <c r="P28">
        <v>69.041594760600915</v>
      </c>
      <c r="Q28">
        <v>1.0195893810289389</v>
      </c>
      <c r="R28">
        <v>2.9998956030150756</v>
      </c>
      <c r="S28">
        <v>2.0003683862433865</v>
      </c>
      <c r="T28">
        <v>0</v>
      </c>
      <c r="U28">
        <v>239.59883799537297</v>
      </c>
      <c r="V28">
        <v>5.2687057235516379</v>
      </c>
      <c r="W28">
        <v>5.8865213691931544</v>
      </c>
      <c r="X28">
        <v>17.465261303378806</v>
      </c>
      <c r="Y28">
        <v>0</v>
      </c>
      <c r="Z28">
        <v>1.6646652</v>
      </c>
      <c r="AA28">
        <v>10.705612319999998</v>
      </c>
      <c r="AB28">
        <v>6.6903803199999992</v>
      </c>
      <c r="AC28">
        <v>4.9163427199999994</v>
      </c>
      <c r="AD28">
        <v>9.2822125760000009</v>
      </c>
      <c r="AE28">
        <v>12.556885224</v>
      </c>
      <c r="AF28">
        <v>0</v>
      </c>
      <c r="AG28">
        <v>0</v>
      </c>
      <c r="AH28">
        <v>35.6477316</v>
      </c>
      <c r="AI28">
        <v>12.416332800000001</v>
      </c>
      <c r="AJ28">
        <v>0</v>
      </c>
      <c r="AK28">
        <v>0</v>
      </c>
      <c r="AL28">
        <v>18.591300000000007</v>
      </c>
      <c r="AM28">
        <v>0</v>
      </c>
      <c r="AN28">
        <v>0</v>
      </c>
      <c r="AO28">
        <v>7.3929240000000016</v>
      </c>
      <c r="AP28">
        <v>0.97612199999999982</v>
      </c>
      <c r="AQ28">
        <v>0</v>
      </c>
      <c r="AR28">
        <v>8.4124799999999968</v>
      </c>
      <c r="AS28">
        <v>5.4668928000000001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18.548722096923861</v>
      </c>
      <c r="BB28">
        <f t="shared" si="0"/>
        <v>599.74202104030689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</v>
      </c>
      <c r="L29">
        <v>34.907522269937616</v>
      </c>
      <c r="M29">
        <v>0</v>
      </c>
      <c r="N29">
        <v>30.002945797329144</v>
      </c>
      <c r="O29">
        <v>50.379618987579185</v>
      </c>
      <c r="P29">
        <v>69.041594760600915</v>
      </c>
      <c r="Q29">
        <v>1.0195893810289389</v>
      </c>
      <c r="R29">
        <v>4.1118745626989179</v>
      </c>
      <c r="S29">
        <v>2.0003683862433865</v>
      </c>
      <c r="T29">
        <v>0</v>
      </c>
      <c r="U29">
        <v>239.59883799537297</v>
      </c>
      <c r="V29">
        <v>5.2687057235516379</v>
      </c>
      <c r="W29">
        <v>5.8865213691931544</v>
      </c>
      <c r="X29">
        <v>17.465261303378806</v>
      </c>
      <c r="Y29">
        <v>0</v>
      </c>
      <c r="Z29">
        <v>1.6646652</v>
      </c>
      <c r="AA29">
        <v>10.705612319999998</v>
      </c>
      <c r="AB29">
        <v>6.6903803199999992</v>
      </c>
      <c r="AC29">
        <v>4.9163427199999994</v>
      </c>
      <c r="AD29">
        <v>9.2822125760000009</v>
      </c>
      <c r="AE29">
        <v>12.556885224</v>
      </c>
      <c r="AF29">
        <v>0</v>
      </c>
      <c r="AG29">
        <v>0</v>
      </c>
      <c r="AH29">
        <v>35.6477316</v>
      </c>
      <c r="AI29">
        <v>12.416332800000001</v>
      </c>
      <c r="AJ29">
        <v>0</v>
      </c>
      <c r="AK29">
        <v>0</v>
      </c>
      <c r="AL29">
        <v>21.247200000000003</v>
      </c>
      <c r="AM29">
        <v>0</v>
      </c>
      <c r="AN29">
        <v>0</v>
      </c>
      <c r="AO29">
        <v>7.3929240000000016</v>
      </c>
      <c r="AP29">
        <v>0.97612199999999982</v>
      </c>
      <c r="AQ29">
        <v>0</v>
      </c>
      <c r="AR29">
        <v>8.4124799999999968</v>
      </c>
      <c r="AS29">
        <v>5.4668928000000001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18.66175850127135</v>
      </c>
      <c r="BB29">
        <f t="shared" si="0"/>
        <v>603.39686359564314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</v>
      </c>
      <c r="L30">
        <v>34.907522269937616</v>
      </c>
      <c r="M30">
        <v>0</v>
      </c>
      <c r="N30">
        <v>30.002945797329144</v>
      </c>
      <c r="O30">
        <v>50.379618987579185</v>
      </c>
      <c r="P30">
        <v>69.041594760600915</v>
      </c>
      <c r="Q30">
        <v>1</v>
      </c>
      <c r="R30">
        <v>4.1118745626989179</v>
      </c>
      <c r="S30">
        <v>2</v>
      </c>
      <c r="T30">
        <v>0</v>
      </c>
      <c r="U30">
        <v>239.59883799537297</v>
      </c>
      <c r="V30">
        <v>5.2687057235516379</v>
      </c>
      <c r="W30">
        <v>5.8950292565947242</v>
      </c>
      <c r="X30">
        <v>17.465261303378806</v>
      </c>
      <c r="Y30">
        <v>0</v>
      </c>
      <c r="Z30">
        <v>1.6646652</v>
      </c>
      <c r="AA30">
        <v>10.695177999999997</v>
      </c>
      <c r="AB30">
        <v>6.6903803199999992</v>
      </c>
      <c r="AC30">
        <v>4.9163427199999994</v>
      </c>
      <c r="AD30">
        <v>9.2822125760000009</v>
      </c>
      <c r="AE30">
        <v>12.556885224</v>
      </c>
      <c r="AF30">
        <v>0</v>
      </c>
      <c r="AG30">
        <v>0</v>
      </c>
      <c r="AH30">
        <v>35.6477316</v>
      </c>
      <c r="AI30">
        <v>12.416332800000001</v>
      </c>
      <c r="AJ30">
        <v>0</v>
      </c>
      <c r="AK30">
        <v>0</v>
      </c>
      <c r="AL30">
        <v>21.247200000000003</v>
      </c>
      <c r="AM30">
        <v>0</v>
      </c>
      <c r="AN30">
        <v>0</v>
      </c>
      <c r="AO30">
        <v>7.3929240000000016</v>
      </c>
      <c r="AP30">
        <v>0.97612199999999982</v>
      </c>
      <c r="AQ30">
        <v>0</v>
      </c>
      <c r="AR30">
        <v>13.459968</v>
      </c>
      <c r="AS30">
        <v>8.2686753599999996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18.896580166749821</v>
      </c>
      <c r="BB30">
        <f t="shared" si="0"/>
        <v>610.98942829029409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</v>
      </c>
      <c r="L31">
        <v>34.907522269937616</v>
      </c>
      <c r="M31">
        <v>0</v>
      </c>
      <c r="N31">
        <v>30.002945797329144</v>
      </c>
      <c r="O31">
        <v>50.379618987579185</v>
      </c>
      <c r="P31">
        <v>69.041594760600915</v>
      </c>
      <c r="Q31">
        <v>1</v>
      </c>
      <c r="R31">
        <v>3</v>
      </c>
      <c r="S31">
        <v>2</v>
      </c>
      <c r="T31">
        <v>0</v>
      </c>
      <c r="U31">
        <v>239.59883799537297</v>
      </c>
      <c r="V31">
        <v>5.2687057235516379</v>
      </c>
      <c r="W31">
        <v>5.8950292565947242</v>
      </c>
      <c r="X31">
        <v>17.465261303378806</v>
      </c>
      <c r="Y31">
        <v>0</v>
      </c>
      <c r="Z31">
        <v>1.6646652</v>
      </c>
      <c r="AA31">
        <v>7.1234300000000008</v>
      </c>
      <c r="AB31">
        <v>6.6903803199999992</v>
      </c>
      <c r="AC31">
        <v>4.9163427199999994</v>
      </c>
      <c r="AD31">
        <v>9.2822125760000009</v>
      </c>
      <c r="AE31">
        <v>12.556885224</v>
      </c>
      <c r="AF31">
        <v>0</v>
      </c>
      <c r="AG31">
        <v>0</v>
      </c>
      <c r="AH31">
        <v>35.6477316</v>
      </c>
      <c r="AI31">
        <v>12.416332800000001</v>
      </c>
      <c r="AJ31">
        <v>0</v>
      </c>
      <c r="AK31">
        <v>0</v>
      </c>
      <c r="AL31">
        <v>21.247200000000003</v>
      </c>
      <c r="AM31">
        <v>0</v>
      </c>
      <c r="AN31">
        <v>0</v>
      </c>
      <c r="AO31">
        <v>7.3929240000000016</v>
      </c>
      <c r="AP31">
        <v>0.97612199999999982</v>
      </c>
      <c r="AQ31">
        <v>0</v>
      </c>
      <c r="AR31">
        <v>6.729984</v>
      </c>
      <c r="AS31">
        <v>5.4668928000000001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18.470118508311884</v>
      </c>
      <c r="BB31">
        <f t="shared" si="0"/>
        <v>597.20050082603302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</v>
      </c>
      <c r="L32">
        <v>34.907522269937616</v>
      </c>
      <c r="M32">
        <v>0</v>
      </c>
      <c r="N32">
        <v>30.002945797329144</v>
      </c>
      <c r="O32">
        <v>50.379618987579185</v>
      </c>
      <c r="P32">
        <v>69.041594760600915</v>
      </c>
      <c r="Q32">
        <v>1</v>
      </c>
      <c r="R32">
        <v>3</v>
      </c>
      <c r="S32">
        <v>2</v>
      </c>
      <c r="T32">
        <v>0</v>
      </c>
      <c r="U32">
        <v>239.59883799537297</v>
      </c>
      <c r="V32">
        <v>5.2666861445783129</v>
      </c>
      <c r="W32">
        <v>5.8950292565947242</v>
      </c>
      <c r="X32">
        <v>17.463010928961747</v>
      </c>
      <c r="Y32">
        <v>0</v>
      </c>
      <c r="Z32">
        <v>1.6646652</v>
      </c>
      <c r="AA32">
        <v>7.1234300000000008</v>
      </c>
      <c r="AB32">
        <v>6.6903803199999992</v>
      </c>
      <c r="AC32">
        <v>4.9163427199999994</v>
      </c>
      <c r="AD32">
        <v>9.2822125760000009</v>
      </c>
      <c r="AE32">
        <v>12.556885224</v>
      </c>
      <c r="AF32">
        <v>0</v>
      </c>
      <c r="AG32">
        <v>0</v>
      </c>
      <c r="AH32">
        <v>35.6477316</v>
      </c>
      <c r="AI32">
        <v>12.416332800000001</v>
      </c>
      <c r="AJ32">
        <v>0</v>
      </c>
      <c r="AK32">
        <v>0</v>
      </c>
      <c r="AL32">
        <v>21.247200000000003</v>
      </c>
      <c r="AM32">
        <v>0</v>
      </c>
      <c r="AN32">
        <v>0</v>
      </c>
      <c r="AO32">
        <v>7.3929240000000016</v>
      </c>
      <c r="AP32">
        <v>0.97612199999999982</v>
      </c>
      <c r="AQ32">
        <v>0</v>
      </c>
      <c r="AR32">
        <v>6.729984</v>
      </c>
      <c r="AS32">
        <v>5.4668928000000001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18.46999040005651</v>
      </c>
      <c r="BB32">
        <f t="shared" si="0"/>
        <v>597.19635898089803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</v>
      </c>
      <c r="L33">
        <v>34.907522269937616</v>
      </c>
      <c r="M33">
        <v>0</v>
      </c>
      <c r="N33">
        <v>30.002945797329144</v>
      </c>
      <c r="O33">
        <v>50.379618987579185</v>
      </c>
      <c r="P33">
        <v>69.041594760600915</v>
      </c>
      <c r="Q33">
        <v>1</v>
      </c>
      <c r="R33">
        <v>4.1118745626989179</v>
      </c>
      <c r="S33">
        <v>2</v>
      </c>
      <c r="T33">
        <v>0</v>
      </c>
      <c r="U33">
        <v>239.59883799537297</v>
      </c>
      <c r="V33">
        <v>5.2666861445783129</v>
      </c>
      <c r="W33">
        <v>5.8950292565947242</v>
      </c>
      <c r="X33">
        <v>17.46247610773241</v>
      </c>
      <c r="Y33">
        <v>0</v>
      </c>
      <c r="Z33">
        <v>1.6646652</v>
      </c>
      <c r="AA33">
        <v>4.976367999999999</v>
      </c>
      <c r="AB33">
        <v>6.6903803199999992</v>
      </c>
      <c r="AC33">
        <v>4.9163427199999994</v>
      </c>
      <c r="AD33">
        <v>9.2822125760000009</v>
      </c>
      <c r="AE33">
        <v>12.556885224</v>
      </c>
      <c r="AF33">
        <v>0</v>
      </c>
      <c r="AG33">
        <v>0</v>
      </c>
      <c r="AH33">
        <v>35.6477316</v>
      </c>
      <c r="AI33">
        <v>12.416332800000001</v>
      </c>
      <c r="AJ33">
        <v>0</v>
      </c>
      <c r="AK33">
        <v>0</v>
      </c>
      <c r="AL33">
        <v>21.247200000000003</v>
      </c>
      <c r="AM33">
        <v>0</v>
      </c>
      <c r="AN33">
        <v>0</v>
      </c>
      <c r="AO33">
        <v>7.3929240000000016</v>
      </c>
      <c r="AP33">
        <v>0</v>
      </c>
      <c r="AQ33">
        <v>0</v>
      </c>
      <c r="AR33">
        <v>6.729984</v>
      </c>
      <c r="AS33">
        <v>5.4668928000000001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18.409635107857582</v>
      </c>
      <c r="BB33">
        <f t="shared" si="0"/>
        <v>595.24487001456646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</v>
      </c>
      <c r="L34">
        <v>34.907522269937616</v>
      </c>
      <c r="M34">
        <v>0</v>
      </c>
      <c r="N34">
        <v>30.002945797329144</v>
      </c>
      <c r="O34">
        <v>50.379618987579185</v>
      </c>
      <c r="P34">
        <v>69.041594760600915</v>
      </c>
      <c r="Q34">
        <v>1</v>
      </c>
      <c r="R34">
        <v>4.1118745626989179</v>
      </c>
      <c r="S34">
        <v>2</v>
      </c>
      <c r="T34">
        <v>0</v>
      </c>
      <c r="U34">
        <v>239.59883799537297</v>
      </c>
      <c r="V34">
        <v>0</v>
      </c>
      <c r="W34">
        <v>5</v>
      </c>
      <c r="X34">
        <v>17.46247610773241</v>
      </c>
      <c r="Y34">
        <v>0</v>
      </c>
      <c r="Z34">
        <v>1.6646652</v>
      </c>
      <c r="AA34">
        <v>3.5516819999999996</v>
      </c>
      <c r="AB34">
        <v>6.6903803199999992</v>
      </c>
      <c r="AC34">
        <v>4.9163427199999994</v>
      </c>
      <c r="AD34">
        <v>9.2822125760000009</v>
      </c>
      <c r="AE34">
        <v>12.556885224</v>
      </c>
      <c r="AF34">
        <v>0</v>
      </c>
      <c r="AG34">
        <v>0</v>
      </c>
      <c r="AH34">
        <v>35.6477316</v>
      </c>
      <c r="AI34">
        <v>4.8501300000000001</v>
      </c>
      <c r="AJ34">
        <v>0</v>
      </c>
      <c r="AK34">
        <v>0</v>
      </c>
      <c r="AL34">
        <v>21.247200000000003</v>
      </c>
      <c r="AM34">
        <v>0</v>
      </c>
      <c r="AN34">
        <v>0</v>
      </c>
      <c r="AO34">
        <v>7.3929240000000016</v>
      </c>
      <c r="AP34">
        <v>0</v>
      </c>
      <c r="AQ34">
        <v>0</v>
      </c>
      <c r="AR34">
        <v>6.729984</v>
      </c>
      <c r="AS34">
        <v>5.4668928000000001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17.955056981822388</v>
      </c>
      <c r="BB34">
        <f t="shared" si="0"/>
        <v>580.54684393942875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</v>
      </c>
      <c r="L35">
        <v>34.907522269937616</v>
      </c>
      <c r="M35">
        <v>0</v>
      </c>
      <c r="N35">
        <v>30.002945797329144</v>
      </c>
      <c r="O35">
        <v>50.379618987579185</v>
      </c>
      <c r="P35">
        <v>69.041594760600915</v>
      </c>
      <c r="Q35">
        <v>1</v>
      </c>
      <c r="R35">
        <v>3</v>
      </c>
      <c r="S35">
        <v>2</v>
      </c>
      <c r="T35">
        <v>0</v>
      </c>
      <c r="U35">
        <v>239.59883799537297</v>
      </c>
      <c r="V35">
        <v>0</v>
      </c>
      <c r="W35">
        <v>5</v>
      </c>
      <c r="X35">
        <v>17.46247610773241</v>
      </c>
      <c r="Y35">
        <v>0</v>
      </c>
      <c r="Z35">
        <v>1.6646652</v>
      </c>
      <c r="AA35">
        <v>0</v>
      </c>
      <c r="AB35">
        <v>6.6903803199999992</v>
      </c>
      <c r="AC35">
        <v>4.9163427199999994</v>
      </c>
      <c r="AD35">
        <v>9.2822125760000009</v>
      </c>
      <c r="AE35">
        <v>12.556885224</v>
      </c>
      <c r="AF35">
        <v>0</v>
      </c>
      <c r="AG35">
        <v>0</v>
      </c>
      <c r="AH35">
        <v>34.926117600000005</v>
      </c>
      <c r="AI35">
        <v>4.8501300000000001</v>
      </c>
      <c r="AJ35">
        <v>0</v>
      </c>
      <c r="AK35">
        <v>0</v>
      </c>
      <c r="AL35">
        <v>18.591300000000007</v>
      </c>
      <c r="AM35">
        <v>0</v>
      </c>
      <c r="AN35">
        <v>0</v>
      </c>
      <c r="AO35">
        <v>7.3929240000000016</v>
      </c>
      <c r="AP35">
        <v>0</v>
      </c>
      <c r="AQ35">
        <v>0</v>
      </c>
      <c r="AR35">
        <v>6.729984</v>
      </c>
      <c r="AS35">
        <v>5.4668928000000001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17.71382482938445</v>
      </c>
      <c r="BB35">
        <f t="shared" si="0"/>
        <v>572.74700552916784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</v>
      </c>
      <c r="L36">
        <v>34.907522269937616</v>
      </c>
      <c r="M36">
        <v>0</v>
      </c>
      <c r="N36">
        <v>30.002945797329144</v>
      </c>
      <c r="O36">
        <v>50.379618987579185</v>
      </c>
      <c r="P36">
        <v>69.041594760600915</v>
      </c>
      <c r="Q36">
        <v>1</v>
      </c>
      <c r="R36">
        <v>3</v>
      </c>
      <c r="S36">
        <v>2</v>
      </c>
      <c r="T36">
        <v>0</v>
      </c>
      <c r="U36">
        <v>239.59883799537297</v>
      </c>
      <c r="V36">
        <v>0</v>
      </c>
      <c r="W36">
        <v>5</v>
      </c>
      <c r="X36">
        <v>17.46247610773241</v>
      </c>
      <c r="Y36">
        <v>0</v>
      </c>
      <c r="Z36">
        <v>1.6646652</v>
      </c>
      <c r="AA36">
        <v>0</v>
      </c>
      <c r="AB36">
        <v>6.6903803199999992</v>
      </c>
      <c r="AC36">
        <v>4.9163427199999994</v>
      </c>
      <c r="AD36">
        <v>9.2822125760000009</v>
      </c>
      <c r="AE36">
        <v>12.556885224</v>
      </c>
      <c r="AF36">
        <v>0</v>
      </c>
      <c r="AG36">
        <v>0</v>
      </c>
      <c r="AH36">
        <v>29.706443</v>
      </c>
      <c r="AI36">
        <v>4.8501300000000001</v>
      </c>
      <c r="AJ36">
        <v>0</v>
      </c>
      <c r="AK36">
        <v>0</v>
      </c>
      <c r="AL36">
        <v>18.591300000000007</v>
      </c>
      <c r="AM36">
        <v>0</v>
      </c>
      <c r="AN36">
        <v>0</v>
      </c>
      <c r="AO36">
        <v>7.3929240000000016</v>
      </c>
      <c r="AP36">
        <v>0</v>
      </c>
      <c r="AQ36">
        <v>0</v>
      </c>
      <c r="AR36">
        <v>8.4124799999999968</v>
      </c>
      <c r="AS36">
        <v>5.4668928000000001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17.607709471384446</v>
      </c>
      <c r="BB36">
        <f t="shared" si="0"/>
        <v>569.3159422871679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</v>
      </c>
      <c r="L37">
        <v>34.907522269937616</v>
      </c>
      <c r="M37">
        <v>0</v>
      </c>
      <c r="N37">
        <v>30.002945797329144</v>
      </c>
      <c r="O37">
        <v>50.379618987579185</v>
      </c>
      <c r="P37">
        <v>69.041594760600915</v>
      </c>
      <c r="Q37">
        <v>1</v>
      </c>
      <c r="R37">
        <v>3</v>
      </c>
      <c r="S37">
        <v>2</v>
      </c>
      <c r="T37">
        <v>0</v>
      </c>
      <c r="U37">
        <v>239.59883799537297</v>
      </c>
      <c r="V37">
        <v>0</v>
      </c>
      <c r="W37">
        <v>5</v>
      </c>
      <c r="X37">
        <v>17.462968634230677</v>
      </c>
      <c r="Y37">
        <v>0</v>
      </c>
      <c r="Z37">
        <v>1.6646652</v>
      </c>
      <c r="AA37">
        <v>0</v>
      </c>
      <c r="AB37">
        <v>6.6903803199999992</v>
      </c>
      <c r="AC37">
        <v>4.9163427199999994</v>
      </c>
      <c r="AD37">
        <v>9.2822125760000009</v>
      </c>
      <c r="AE37">
        <v>12.556885224</v>
      </c>
      <c r="AF37">
        <v>0</v>
      </c>
      <c r="AG37">
        <v>0</v>
      </c>
      <c r="AH37">
        <v>29.706443</v>
      </c>
      <c r="AI37">
        <v>3.5567619999999991</v>
      </c>
      <c r="AJ37">
        <v>0</v>
      </c>
      <c r="AK37">
        <v>0</v>
      </c>
      <c r="AL37">
        <v>18.591300000000007</v>
      </c>
      <c r="AM37">
        <v>0</v>
      </c>
      <c r="AN37">
        <v>0</v>
      </c>
      <c r="AO37">
        <v>7.3929240000000016</v>
      </c>
      <c r="AP37">
        <v>0</v>
      </c>
      <c r="AQ37">
        <v>0</v>
      </c>
      <c r="AR37">
        <v>13.459968</v>
      </c>
      <c r="AS37">
        <v>5.4668928000000001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17.72034784717939</v>
      </c>
      <c r="BB37">
        <f t="shared" si="0"/>
        <v>572.95791643787129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</v>
      </c>
      <c r="L38">
        <v>34.907522269937616</v>
      </c>
      <c r="M38">
        <v>0</v>
      </c>
      <c r="N38">
        <v>30.002945797329144</v>
      </c>
      <c r="O38">
        <v>50.379618987579185</v>
      </c>
      <c r="P38">
        <v>69.041594760600915</v>
      </c>
      <c r="Q38">
        <v>1</v>
      </c>
      <c r="R38">
        <v>3</v>
      </c>
      <c r="S38">
        <v>2</v>
      </c>
      <c r="T38">
        <v>0</v>
      </c>
      <c r="U38">
        <v>239.59883799537297</v>
      </c>
      <c r="V38">
        <v>0</v>
      </c>
      <c r="W38">
        <v>5</v>
      </c>
      <c r="X38">
        <v>17.462968634230677</v>
      </c>
      <c r="Y38">
        <v>0</v>
      </c>
      <c r="Z38">
        <v>1.6646652</v>
      </c>
      <c r="AA38">
        <v>0</v>
      </c>
      <c r="AB38">
        <v>6.6903803199999992</v>
      </c>
      <c r="AC38">
        <v>4.9163427199999994</v>
      </c>
      <c r="AD38">
        <v>9.2822125760000009</v>
      </c>
      <c r="AE38">
        <v>12.556885224</v>
      </c>
      <c r="AF38">
        <v>0</v>
      </c>
      <c r="AG38">
        <v>0</v>
      </c>
      <c r="AH38">
        <v>23.765154399999997</v>
      </c>
      <c r="AI38">
        <v>3.5567619999999991</v>
      </c>
      <c r="AJ38">
        <v>0</v>
      </c>
      <c r="AK38">
        <v>0</v>
      </c>
      <c r="AL38">
        <v>18.591300000000007</v>
      </c>
      <c r="AM38">
        <v>0</v>
      </c>
      <c r="AN38">
        <v>0</v>
      </c>
      <c r="AO38">
        <v>7.3929240000000016</v>
      </c>
      <c r="AP38">
        <v>0</v>
      </c>
      <c r="AQ38">
        <v>0</v>
      </c>
      <c r="AR38">
        <v>6.729984</v>
      </c>
      <c r="AS38">
        <v>5.4668928000000001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17.340209669179387</v>
      </c>
      <c r="BB38">
        <f t="shared" si="0"/>
        <v>560.66678201587115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</v>
      </c>
      <c r="L39">
        <v>34.907522269937616</v>
      </c>
      <c r="M39">
        <v>0</v>
      </c>
      <c r="N39">
        <v>30.002945797329144</v>
      </c>
      <c r="O39">
        <v>50.379618987579185</v>
      </c>
      <c r="P39">
        <v>69.041594760600915</v>
      </c>
      <c r="Q39">
        <v>1</v>
      </c>
      <c r="R39">
        <v>3</v>
      </c>
      <c r="S39">
        <v>2</v>
      </c>
      <c r="T39">
        <v>0</v>
      </c>
      <c r="U39">
        <v>239.59883799537297</v>
      </c>
      <c r="V39">
        <v>0</v>
      </c>
      <c r="W39">
        <v>5</v>
      </c>
      <c r="X39">
        <v>17.462990834539315</v>
      </c>
      <c r="Y39">
        <v>0</v>
      </c>
      <c r="Z39">
        <v>1.6646652</v>
      </c>
      <c r="AA39">
        <v>0</v>
      </c>
      <c r="AB39">
        <v>6.6903803199999992</v>
      </c>
      <c r="AC39">
        <v>4.9163427199999994</v>
      </c>
      <c r="AD39">
        <v>9.2822125760000009</v>
      </c>
      <c r="AE39">
        <v>12.556885224</v>
      </c>
      <c r="AF39">
        <v>0</v>
      </c>
      <c r="AG39">
        <v>0</v>
      </c>
      <c r="AH39">
        <v>23.765154399999997</v>
      </c>
      <c r="AI39">
        <v>3.5567619999999991</v>
      </c>
      <c r="AJ39">
        <v>0</v>
      </c>
      <c r="AK39">
        <v>0</v>
      </c>
      <c r="AL39">
        <v>18.591300000000007</v>
      </c>
      <c r="AM39">
        <v>0</v>
      </c>
      <c r="AN39">
        <v>0</v>
      </c>
      <c r="AO39">
        <v>7.3929240000000016</v>
      </c>
      <c r="AP39">
        <v>0</v>
      </c>
      <c r="AQ39">
        <v>0</v>
      </c>
      <c r="AR39">
        <v>6.729984</v>
      </c>
      <c r="AS39">
        <v>5.4668928000000001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17.340210335188644</v>
      </c>
      <c r="BB39">
        <f t="shared" si="0"/>
        <v>560.66680355017058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</v>
      </c>
      <c r="L40">
        <v>34.907522269937616</v>
      </c>
      <c r="M40">
        <v>0</v>
      </c>
      <c r="N40">
        <v>30.002945797329144</v>
      </c>
      <c r="O40">
        <v>50.379618987579185</v>
      </c>
      <c r="P40">
        <v>69.041594760600915</v>
      </c>
      <c r="Q40">
        <v>1</v>
      </c>
      <c r="R40">
        <v>3</v>
      </c>
      <c r="S40">
        <v>2</v>
      </c>
      <c r="T40">
        <v>0</v>
      </c>
      <c r="U40">
        <v>239.59883799537297</v>
      </c>
      <c r="V40">
        <v>0</v>
      </c>
      <c r="W40">
        <v>5</v>
      </c>
      <c r="X40">
        <v>17.465261303378806</v>
      </c>
      <c r="Y40">
        <v>0</v>
      </c>
      <c r="Z40">
        <v>1.6646652</v>
      </c>
      <c r="AA40">
        <v>0</v>
      </c>
      <c r="AB40">
        <v>6.6903803199999992</v>
      </c>
      <c r="AC40">
        <v>4.9163427199999994</v>
      </c>
      <c r="AD40">
        <v>9.2822125760000009</v>
      </c>
      <c r="AE40">
        <v>12.556885224</v>
      </c>
      <c r="AF40">
        <v>0</v>
      </c>
      <c r="AG40">
        <v>0</v>
      </c>
      <c r="AH40">
        <v>23.765154399999997</v>
      </c>
      <c r="AI40">
        <v>3.5567619999999991</v>
      </c>
      <c r="AJ40">
        <v>0</v>
      </c>
      <c r="AK40">
        <v>0</v>
      </c>
      <c r="AL40">
        <v>18.591300000000007</v>
      </c>
      <c r="AM40">
        <v>0</v>
      </c>
      <c r="AN40">
        <v>0</v>
      </c>
      <c r="AO40">
        <v>7.3929240000000016</v>
      </c>
      <c r="AP40">
        <v>0</v>
      </c>
      <c r="AQ40">
        <v>0</v>
      </c>
      <c r="AR40">
        <v>6.729984</v>
      </c>
      <c r="AS40">
        <v>5.4668928000000001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17.34027844925383</v>
      </c>
      <c r="BB40">
        <f t="shared" si="0"/>
        <v>560.66900590494492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</v>
      </c>
      <c r="L41">
        <v>34.907522269937616</v>
      </c>
      <c r="M41">
        <v>0</v>
      </c>
      <c r="N41">
        <v>30.002945797329144</v>
      </c>
      <c r="O41">
        <v>50.379618987579185</v>
      </c>
      <c r="P41">
        <v>69.041594760600915</v>
      </c>
      <c r="Q41">
        <v>1</v>
      </c>
      <c r="R41">
        <v>3</v>
      </c>
      <c r="S41">
        <v>2</v>
      </c>
      <c r="T41">
        <v>0</v>
      </c>
      <c r="U41">
        <v>239.59883799537297</v>
      </c>
      <c r="V41">
        <v>0</v>
      </c>
      <c r="W41">
        <v>5</v>
      </c>
      <c r="X41">
        <v>17.465261303378806</v>
      </c>
      <c r="Y41">
        <v>0</v>
      </c>
      <c r="Z41">
        <v>1.6646652</v>
      </c>
      <c r="AA41">
        <v>0</v>
      </c>
      <c r="AB41">
        <v>6.6903803199999992</v>
      </c>
      <c r="AC41">
        <v>4.9163427199999994</v>
      </c>
      <c r="AD41">
        <v>9.2822125760000009</v>
      </c>
      <c r="AE41">
        <v>12.556885224</v>
      </c>
      <c r="AF41">
        <v>0</v>
      </c>
      <c r="AG41">
        <v>0</v>
      </c>
      <c r="AH41">
        <v>23.765154399999997</v>
      </c>
      <c r="AI41">
        <v>3.5567619999999991</v>
      </c>
      <c r="AJ41">
        <v>0</v>
      </c>
      <c r="AK41">
        <v>0</v>
      </c>
      <c r="AL41">
        <v>17.706</v>
      </c>
      <c r="AM41">
        <v>0</v>
      </c>
      <c r="AN41">
        <v>0</v>
      </c>
      <c r="AO41">
        <v>7.3929240000000016</v>
      </c>
      <c r="AP41">
        <v>0</v>
      </c>
      <c r="AQ41">
        <v>0</v>
      </c>
      <c r="AR41">
        <v>6.729984</v>
      </c>
      <c r="AS41">
        <v>5.4668928000000001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17.313719449253824</v>
      </c>
      <c r="BB41">
        <f t="shared" si="0"/>
        <v>559.81026490494492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</v>
      </c>
      <c r="L42">
        <v>34.907522269937616</v>
      </c>
      <c r="M42">
        <v>0</v>
      </c>
      <c r="N42">
        <v>30.002945797329144</v>
      </c>
      <c r="O42">
        <v>50.379618987579185</v>
      </c>
      <c r="P42">
        <v>69.041594760600915</v>
      </c>
      <c r="Q42">
        <v>1</v>
      </c>
      <c r="R42">
        <v>3</v>
      </c>
      <c r="S42">
        <v>2</v>
      </c>
      <c r="T42">
        <v>0</v>
      </c>
      <c r="U42">
        <v>239.59883799537297</v>
      </c>
      <c r="V42">
        <v>0</v>
      </c>
      <c r="W42">
        <v>5.0009494382022464</v>
      </c>
      <c r="X42">
        <v>17.463366742875809</v>
      </c>
      <c r="Y42">
        <v>0</v>
      </c>
      <c r="Z42">
        <v>1.6646652</v>
      </c>
      <c r="AA42">
        <v>0</v>
      </c>
      <c r="AB42">
        <v>6.6903803199999992</v>
      </c>
      <c r="AC42">
        <v>4.9163427199999994</v>
      </c>
      <c r="AD42">
        <v>9.2822125760000009</v>
      </c>
      <c r="AE42">
        <v>12.556885224</v>
      </c>
      <c r="AF42">
        <v>0</v>
      </c>
      <c r="AG42">
        <v>0</v>
      </c>
      <c r="AH42">
        <v>23.765154399999997</v>
      </c>
      <c r="AI42">
        <v>3.5567619999999991</v>
      </c>
      <c r="AJ42">
        <v>0</v>
      </c>
      <c r="AK42">
        <v>0</v>
      </c>
      <c r="AL42">
        <v>17.706</v>
      </c>
      <c r="AM42">
        <v>0</v>
      </c>
      <c r="AN42">
        <v>0</v>
      </c>
      <c r="AO42">
        <v>7.3929240000000016</v>
      </c>
      <c r="AP42">
        <v>0</v>
      </c>
      <c r="AQ42">
        <v>0</v>
      </c>
      <c r="AR42">
        <v>6.729984</v>
      </c>
      <c r="AS42">
        <v>5.4668928000000001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17.313691026425005</v>
      </c>
      <c r="BB42">
        <f t="shared" si="0"/>
        <v>559.80934820547293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25.772707212310017</v>
      </c>
      <c r="L43">
        <v>34.907522269937616</v>
      </c>
      <c r="M43">
        <v>0</v>
      </c>
      <c r="N43">
        <v>30.002945797329144</v>
      </c>
      <c r="O43">
        <v>50.379618987579185</v>
      </c>
      <c r="P43">
        <v>69.041594760600915</v>
      </c>
      <c r="Q43">
        <v>1.0195893810289389</v>
      </c>
      <c r="R43">
        <v>2.9998956030150756</v>
      </c>
      <c r="S43">
        <v>2.0003683862433865</v>
      </c>
      <c r="T43">
        <v>0</v>
      </c>
      <c r="U43">
        <v>239.59883799537297</v>
      </c>
      <c r="V43">
        <v>0</v>
      </c>
      <c r="W43">
        <v>5.0009494382022464</v>
      </c>
      <c r="X43">
        <v>17.463366742875809</v>
      </c>
      <c r="Y43">
        <v>0</v>
      </c>
      <c r="Z43">
        <v>1.6646652</v>
      </c>
      <c r="AA43">
        <v>0</v>
      </c>
      <c r="AB43">
        <v>3.3451901599999996</v>
      </c>
      <c r="AC43">
        <v>2.4581713599999997</v>
      </c>
      <c r="AD43">
        <v>9.2822125760000009</v>
      </c>
      <c r="AE43">
        <v>12.556885224</v>
      </c>
      <c r="AF43">
        <v>0</v>
      </c>
      <c r="AG43">
        <v>0</v>
      </c>
      <c r="AH43">
        <v>23.765154399999997</v>
      </c>
      <c r="AI43">
        <v>3.5567619999999991</v>
      </c>
      <c r="AJ43">
        <v>0</v>
      </c>
      <c r="AK43">
        <v>0</v>
      </c>
      <c r="AL43">
        <v>16.230500000000003</v>
      </c>
      <c r="AM43">
        <v>0</v>
      </c>
      <c r="AN43">
        <v>0</v>
      </c>
      <c r="AO43">
        <v>7.3929240000000016</v>
      </c>
      <c r="AP43">
        <v>0</v>
      </c>
      <c r="AQ43">
        <v>0</v>
      </c>
      <c r="AR43">
        <v>6.729984</v>
      </c>
      <c r="AS43">
        <v>5.4668928000000001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17.119101969826133</v>
      </c>
      <c r="BB43">
        <f t="shared" si="0"/>
        <v>553.51763632466918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</v>
      </c>
      <c r="L44">
        <v>34.907522269937616</v>
      </c>
      <c r="M44">
        <v>0</v>
      </c>
      <c r="N44">
        <v>30.002945797329144</v>
      </c>
      <c r="O44">
        <v>50.379618987579185</v>
      </c>
      <c r="P44">
        <v>69.041594760600915</v>
      </c>
      <c r="Q44">
        <v>1.0195893810289389</v>
      </c>
      <c r="R44">
        <v>2.9998956030150756</v>
      </c>
      <c r="S44">
        <v>2.0003683862433865</v>
      </c>
      <c r="T44">
        <v>0</v>
      </c>
      <c r="U44">
        <v>239.59883799537297</v>
      </c>
      <c r="V44">
        <v>0</v>
      </c>
      <c r="W44">
        <v>5.0009494382022464</v>
      </c>
      <c r="X44">
        <v>17.463366742875809</v>
      </c>
      <c r="Y44">
        <v>0</v>
      </c>
      <c r="Z44">
        <v>1.6646652</v>
      </c>
      <c r="AA44">
        <v>0</v>
      </c>
      <c r="AB44">
        <v>3.3451901599999996</v>
      </c>
      <c r="AC44">
        <v>2.4581713599999997</v>
      </c>
      <c r="AD44">
        <v>9.2822125760000009</v>
      </c>
      <c r="AE44">
        <v>12.556885224</v>
      </c>
      <c r="AF44">
        <v>0</v>
      </c>
      <c r="AG44">
        <v>0</v>
      </c>
      <c r="AH44">
        <v>23.765154399999997</v>
      </c>
      <c r="AI44">
        <v>3.5567619999999991</v>
      </c>
      <c r="AJ44">
        <v>0</v>
      </c>
      <c r="AK44">
        <v>0</v>
      </c>
      <c r="AL44">
        <v>16.230500000000003</v>
      </c>
      <c r="AM44">
        <v>0</v>
      </c>
      <c r="AN44">
        <v>0</v>
      </c>
      <c r="AO44">
        <v>7.3929240000000016</v>
      </c>
      <c r="AP44">
        <v>0</v>
      </c>
      <c r="AQ44">
        <v>0</v>
      </c>
      <c r="AR44">
        <v>6.729984</v>
      </c>
      <c r="AS44">
        <v>5.4668928000000001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17.095920859659039</v>
      </c>
      <c r="BB44">
        <f t="shared" si="0"/>
        <v>552.76811022252627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28.289856308985808</v>
      </c>
      <c r="L45">
        <v>34.907522269937616</v>
      </c>
      <c r="M45">
        <v>0</v>
      </c>
      <c r="N45">
        <v>30.002945797329144</v>
      </c>
      <c r="O45">
        <v>50.379618987579185</v>
      </c>
      <c r="P45">
        <v>69.041594760600915</v>
      </c>
      <c r="Q45">
        <v>1.0195893810289389</v>
      </c>
      <c r="R45">
        <v>2.9998956030150756</v>
      </c>
      <c r="S45">
        <v>2.0003683862433865</v>
      </c>
      <c r="T45">
        <v>0</v>
      </c>
      <c r="U45">
        <v>239.59883799537297</v>
      </c>
      <c r="V45">
        <v>0</v>
      </c>
      <c r="W45">
        <v>5.0009494382022464</v>
      </c>
      <c r="X45">
        <v>17.463366742875809</v>
      </c>
      <c r="Y45">
        <v>0</v>
      </c>
      <c r="Z45">
        <v>1.6646652</v>
      </c>
      <c r="AA45">
        <v>0</v>
      </c>
      <c r="AB45">
        <v>3.3451901599999996</v>
      </c>
      <c r="AC45">
        <v>2.4581713599999997</v>
      </c>
      <c r="AD45">
        <v>9.2822125760000009</v>
      </c>
      <c r="AE45">
        <v>12.556885224</v>
      </c>
      <c r="AF45">
        <v>0</v>
      </c>
      <c r="AG45">
        <v>0</v>
      </c>
      <c r="AH45">
        <v>23.765154399999997</v>
      </c>
      <c r="AI45">
        <v>3.5567619999999991</v>
      </c>
      <c r="AJ45">
        <v>0</v>
      </c>
      <c r="AK45">
        <v>0</v>
      </c>
      <c r="AL45">
        <v>16.230500000000003</v>
      </c>
      <c r="AM45">
        <v>0</v>
      </c>
      <c r="AN45">
        <v>0</v>
      </c>
      <c r="AO45">
        <v>7.3929240000000016</v>
      </c>
      <c r="AP45">
        <v>0</v>
      </c>
      <c r="AQ45">
        <v>0</v>
      </c>
      <c r="AR45">
        <v>6.729984</v>
      </c>
      <c r="AS45">
        <v>8.2686753599999996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17.278670078267197</v>
      </c>
      <c r="BB45">
        <f t="shared" si="0"/>
        <v>558.67699987290393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27.979165334207998</v>
      </c>
      <c r="L46">
        <v>34.907522269937616</v>
      </c>
      <c r="M46">
        <v>0</v>
      </c>
      <c r="N46">
        <v>30.002945797329144</v>
      </c>
      <c r="O46">
        <v>50.379618987579185</v>
      </c>
      <c r="P46">
        <v>69.041594760600915</v>
      </c>
      <c r="Q46">
        <v>1.0213313025700934</v>
      </c>
      <c r="R46">
        <v>2.8444449219190968</v>
      </c>
      <c r="S46">
        <v>1.9996568441064642</v>
      </c>
      <c r="T46">
        <v>0</v>
      </c>
      <c r="U46">
        <v>239.59883799537297</v>
      </c>
      <c r="V46">
        <v>0</v>
      </c>
      <c r="W46">
        <v>4.9995341959334558</v>
      </c>
      <c r="X46">
        <v>17.463366742875809</v>
      </c>
      <c r="Y46">
        <v>0</v>
      </c>
      <c r="Z46">
        <v>1.6646652</v>
      </c>
      <c r="AA46">
        <v>0</v>
      </c>
      <c r="AB46">
        <v>3.3451901599999996</v>
      </c>
      <c r="AC46">
        <v>2.4581713599999997</v>
      </c>
      <c r="AD46">
        <v>9.2822125760000009</v>
      </c>
      <c r="AE46">
        <v>12.556885224</v>
      </c>
      <c r="AF46">
        <v>0</v>
      </c>
      <c r="AG46">
        <v>0</v>
      </c>
      <c r="AH46">
        <v>23.765154399999997</v>
      </c>
      <c r="AI46">
        <v>3.5567619999999991</v>
      </c>
      <c r="AJ46">
        <v>0</v>
      </c>
      <c r="AK46">
        <v>0</v>
      </c>
      <c r="AL46">
        <v>16.230500000000003</v>
      </c>
      <c r="AM46">
        <v>0</v>
      </c>
      <c r="AN46">
        <v>0</v>
      </c>
      <c r="AO46">
        <v>7.3929240000000016</v>
      </c>
      <c r="AP46">
        <v>0</v>
      </c>
      <c r="AQ46">
        <v>0</v>
      </c>
      <c r="AR46">
        <v>8.4124799999999968</v>
      </c>
      <c r="AS46">
        <v>8.2686753599999996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17.315149033697566</v>
      </c>
      <c r="BB46">
        <f t="shared" si="0"/>
        <v>559.8564903987351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28.289856308985808</v>
      </c>
      <c r="L47">
        <v>34.907522269937616</v>
      </c>
      <c r="M47">
        <v>0</v>
      </c>
      <c r="N47">
        <v>30.002945797329144</v>
      </c>
      <c r="O47">
        <v>50.379618987579185</v>
      </c>
      <c r="P47">
        <v>69.041594760600915</v>
      </c>
      <c r="Q47">
        <v>1.0003570245901641</v>
      </c>
      <c r="R47">
        <v>2.9998956030150756</v>
      </c>
      <c r="S47">
        <v>2.0003683862433865</v>
      </c>
      <c r="T47">
        <v>0</v>
      </c>
      <c r="U47">
        <v>241.16764798065728</v>
      </c>
      <c r="V47">
        <v>0</v>
      </c>
      <c r="W47">
        <v>4.9995341959334558</v>
      </c>
      <c r="X47">
        <v>17.463366742875809</v>
      </c>
      <c r="Y47">
        <v>0</v>
      </c>
      <c r="Z47">
        <v>1.6646652</v>
      </c>
      <c r="AA47">
        <v>0</v>
      </c>
      <c r="AB47">
        <v>3.3451901599999996</v>
      </c>
      <c r="AC47">
        <v>2.4581713599999997</v>
      </c>
      <c r="AD47">
        <v>9.2822125760000009</v>
      </c>
      <c r="AE47">
        <v>12.556885224</v>
      </c>
      <c r="AF47">
        <v>0</v>
      </c>
      <c r="AG47">
        <v>0</v>
      </c>
      <c r="AH47">
        <v>23.765154399999997</v>
      </c>
      <c r="AI47">
        <v>3.5567619999999991</v>
      </c>
      <c r="AJ47">
        <v>0</v>
      </c>
      <c r="AK47">
        <v>0</v>
      </c>
      <c r="AL47">
        <v>14.755000000000004</v>
      </c>
      <c r="AM47">
        <v>0</v>
      </c>
      <c r="AN47">
        <v>0</v>
      </c>
      <c r="AO47">
        <v>7.3929240000000016</v>
      </c>
      <c r="AP47">
        <v>0</v>
      </c>
      <c r="AQ47">
        <v>0</v>
      </c>
      <c r="AR47">
        <v>13.459968</v>
      </c>
      <c r="AS47">
        <v>8.2686753599999996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17.482749469886656</v>
      </c>
      <c r="BB47">
        <f t="shared" si="0"/>
        <v>565.27556686786113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28.281103038195361</v>
      </c>
      <c r="L48">
        <v>34.907522269937616</v>
      </c>
      <c r="M48">
        <v>0</v>
      </c>
      <c r="N48">
        <v>30.002945797329144</v>
      </c>
      <c r="O48">
        <v>50.379618987579185</v>
      </c>
      <c r="P48">
        <v>69.041594760600915</v>
      </c>
      <c r="Q48">
        <v>1.0003570245901641</v>
      </c>
      <c r="R48">
        <v>2.9998956030150756</v>
      </c>
      <c r="S48">
        <v>2.0003683862433865</v>
      </c>
      <c r="T48">
        <v>0</v>
      </c>
      <c r="U48">
        <v>241.16764798065728</v>
      </c>
      <c r="V48">
        <v>0</v>
      </c>
      <c r="W48">
        <v>4.9995341959334558</v>
      </c>
      <c r="X48">
        <v>17.463366742875809</v>
      </c>
      <c r="Y48">
        <v>0</v>
      </c>
      <c r="Z48">
        <v>1.6646652</v>
      </c>
      <c r="AA48">
        <v>0</v>
      </c>
      <c r="AB48">
        <v>3.3451901599999996</v>
      </c>
      <c r="AC48">
        <v>2.4581713599999997</v>
      </c>
      <c r="AD48">
        <v>9.2822125760000009</v>
      </c>
      <c r="AE48">
        <v>12.556885224</v>
      </c>
      <c r="AF48">
        <v>0</v>
      </c>
      <c r="AG48">
        <v>0</v>
      </c>
      <c r="AH48">
        <v>23.765154399999997</v>
      </c>
      <c r="AI48">
        <v>3.5567619999999991</v>
      </c>
      <c r="AJ48">
        <v>0</v>
      </c>
      <c r="AK48">
        <v>0</v>
      </c>
      <c r="AL48">
        <v>14.755000000000004</v>
      </c>
      <c r="AM48">
        <v>0</v>
      </c>
      <c r="AN48">
        <v>0</v>
      </c>
      <c r="AO48">
        <v>7.3929240000000016</v>
      </c>
      <c r="AP48">
        <v>0</v>
      </c>
      <c r="AQ48">
        <v>0</v>
      </c>
      <c r="AR48">
        <v>13.459968</v>
      </c>
      <c r="AS48">
        <v>8.2686753599999996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17.482486766021381</v>
      </c>
      <c r="BB48">
        <f t="shared" si="0"/>
        <v>565.26707630093597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28.289038011560692</v>
      </c>
      <c r="L49">
        <v>34.907522269937616</v>
      </c>
      <c r="M49">
        <v>0</v>
      </c>
      <c r="N49">
        <v>30.002945797329144</v>
      </c>
      <c r="O49">
        <v>50.379618987579185</v>
      </c>
      <c r="P49">
        <v>69.041594760600915</v>
      </c>
      <c r="Q49">
        <v>1.0003570245901641</v>
      </c>
      <c r="R49">
        <v>2.9998956030150756</v>
      </c>
      <c r="S49">
        <v>2.0003683862433865</v>
      </c>
      <c r="T49">
        <v>0</v>
      </c>
      <c r="U49">
        <v>241.16764798065728</v>
      </c>
      <c r="V49">
        <v>0</v>
      </c>
      <c r="W49">
        <v>4.9995341959334558</v>
      </c>
      <c r="X49">
        <v>17.463366742875809</v>
      </c>
      <c r="Y49">
        <v>0</v>
      </c>
      <c r="Z49">
        <v>1.6646652</v>
      </c>
      <c r="AA49">
        <v>0</v>
      </c>
      <c r="AB49">
        <v>3.3451901599999996</v>
      </c>
      <c r="AC49">
        <v>2.4581713599999997</v>
      </c>
      <c r="AD49">
        <v>9.2822125760000009</v>
      </c>
      <c r="AE49">
        <v>12.556885224</v>
      </c>
      <c r="AF49">
        <v>0</v>
      </c>
      <c r="AG49">
        <v>0</v>
      </c>
      <c r="AH49">
        <v>29.706443</v>
      </c>
      <c r="AI49">
        <v>3.5567619999999991</v>
      </c>
      <c r="AJ49">
        <v>0</v>
      </c>
      <c r="AK49">
        <v>0</v>
      </c>
      <c r="AL49">
        <v>14.755000000000004</v>
      </c>
      <c r="AM49">
        <v>0</v>
      </c>
      <c r="AN49">
        <v>0</v>
      </c>
      <c r="AO49">
        <v>7.3929240000000016</v>
      </c>
      <c r="AP49">
        <v>0</v>
      </c>
      <c r="AQ49">
        <v>0</v>
      </c>
      <c r="AR49">
        <v>6.729984</v>
      </c>
      <c r="AS49">
        <v>8.2686753599999996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17.459063854689944</v>
      </c>
      <c r="BB49">
        <f t="shared" si="0"/>
        <v>564.50973878563275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28.280284824003505</v>
      </c>
      <c r="L50">
        <v>34.907522269937616</v>
      </c>
      <c r="M50">
        <v>0</v>
      </c>
      <c r="N50">
        <v>30.002945797329144</v>
      </c>
      <c r="O50">
        <v>50.379618987579185</v>
      </c>
      <c r="P50">
        <v>69.041594760600915</v>
      </c>
      <c r="Q50">
        <v>1.0003570245901641</v>
      </c>
      <c r="R50">
        <v>2.9998956030150756</v>
      </c>
      <c r="S50">
        <v>2.0003683862433865</v>
      </c>
      <c r="T50">
        <v>0</v>
      </c>
      <c r="U50">
        <v>241.16764798065728</v>
      </c>
      <c r="V50">
        <v>0</v>
      </c>
      <c r="W50">
        <v>4.9995341959334558</v>
      </c>
      <c r="X50">
        <v>17.463366742875809</v>
      </c>
      <c r="Y50">
        <v>0</v>
      </c>
      <c r="Z50">
        <v>1.6646652</v>
      </c>
      <c r="AA50">
        <v>0</v>
      </c>
      <c r="AB50">
        <v>3.3451901599999996</v>
      </c>
      <c r="AC50">
        <v>2.4581713599999997</v>
      </c>
      <c r="AD50">
        <v>9.2822125760000009</v>
      </c>
      <c r="AE50">
        <v>12.556885224</v>
      </c>
      <c r="AF50">
        <v>0</v>
      </c>
      <c r="AG50">
        <v>0</v>
      </c>
      <c r="AH50">
        <v>29.706443</v>
      </c>
      <c r="AI50">
        <v>3.5567619999999991</v>
      </c>
      <c r="AJ50">
        <v>0</v>
      </c>
      <c r="AK50">
        <v>0</v>
      </c>
      <c r="AL50">
        <v>14.755000000000004</v>
      </c>
      <c r="AM50">
        <v>0</v>
      </c>
      <c r="AN50">
        <v>0</v>
      </c>
      <c r="AO50">
        <v>7.3929240000000016</v>
      </c>
      <c r="AP50">
        <v>0</v>
      </c>
      <c r="AQ50">
        <v>0</v>
      </c>
      <c r="AR50">
        <v>6.729984</v>
      </c>
      <c r="AS50">
        <v>8.2686753599999996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17.4588013936403</v>
      </c>
      <c r="BB50">
        <f t="shared" si="0"/>
        <v>564.50124805912515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28.298363333041578</v>
      </c>
      <c r="L51">
        <v>34.907522269937616</v>
      </c>
      <c r="M51">
        <v>0</v>
      </c>
      <c r="N51">
        <v>30.002945797329144</v>
      </c>
      <c r="O51">
        <v>50.379618987579185</v>
      </c>
      <c r="P51">
        <v>69.041594760600915</v>
      </c>
      <c r="Q51">
        <v>1.0003570245901641</v>
      </c>
      <c r="R51">
        <v>2.9998956030150756</v>
      </c>
      <c r="S51">
        <v>2.0003683862433865</v>
      </c>
      <c r="T51">
        <v>0</v>
      </c>
      <c r="U51">
        <v>241.16764798065728</v>
      </c>
      <c r="V51">
        <v>0</v>
      </c>
      <c r="W51">
        <v>4.9995341959334558</v>
      </c>
      <c r="X51">
        <v>17.463366742875809</v>
      </c>
      <c r="Y51">
        <v>0</v>
      </c>
      <c r="Z51">
        <v>1.6646652</v>
      </c>
      <c r="AA51">
        <v>0</v>
      </c>
      <c r="AB51">
        <v>3.3451901599999996</v>
      </c>
      <c r="AC51">
        <v>2.4581713599999997</v>
      </c>
      <c r="AD51">
        <v>9.2822125760000009</v>
      </c>
      <c r="AE51">
        <v>12.556885224</v>
      </c>
      <c r="AF51">
        <v>0</v>
      </c>
      <c r="AG51">
        <v>0</v>
      </c>
      <c r="AH51">
        <v>29.706443</v>
      </c>
      <c r="AI51">
        <v>3.5567619999999991</v>
      </c>
      <c r="AJ51">
        <v>0</v>
      </c>
      <c r="AK51">
        <v>0</v>
      </c>
      <c r="AL51">
        <v>14.755000000000004</v>
      </c>
      <c r="AM51">
        <v>0</v>
      </c>
      <c r="AN51">
        <v>0</v>
      </c>
      <c r="AO51">
        <v>7.3929240000000016</v>
      </c>
      <c r="AP51">
        <v>0</v>
      </c>
      <c r="AQ51">
        <v>0</v>
      </c>
      <c r="AR51">
        <v>6.729984</v>
      </c>
      <c r="AS51">
        <v>5.4668928000000001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17.375290404595788</v>
      </c>
      <c r="BB51">
        <f t="shared" si="0"/>
        <v>561.80105499720764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28.29995433067764</v>
      </c>
      <c r="L52">
        <v>34.907522269937616</v>
      </c>
      <c r="M52">
        <v>0</v>
      </c>
      <c r="N52">
        <v>30.002945797329144</v>
      </c>
      <c r="O52">
        <v>50.379618987579185</v>
      </c>
      <c r="P52">
        <v>69.041594760600915</v>
      </c>
      <c r="Q52">
        <v>1.0003570245901641</v>
      </c>
      <c r="R52">
        <v>2.9998956030150756</v>
      </c>
      <c r="S52">
        <v>2.0003683862433865</v>
      </c>
      <c r="T52">
        <v>0</v>
      </c>
      <c r="U52">
        <v>241.16764798065728</v>
      </c>
      <c r="V52">
        <v>0</v>
      </c>
      <c r="W52">
        <v>4.9995341959334558</v>
      </c>
      <c r="X52">
        <v>17.463366742875809</v>
      </c>
      <c r="Y52">
        <v>0</v>
      </c>
      <c r="Z52">
        <v>1.6646652</v>
      </c>
      <c r="AA52">
        <v>0</v>
      </c>
      <c r="AB52">
        <v>3.3181036000000002</v>
      </c>
      <c r="AC52">
        <v>2.4581713599999997</v>
      </c>
      <c r="AD52">
        <v>9.2822125760000009</v>
      </c>
      <c r="AE52">
        <v>12.556885224</v>
      </c>
      <c r="AF52">
        <v>0</v>
      </c>
      <c r="AG52">
        <v>0</v>
      </c>
      <c r="AH52">
        <v>29.706443</v>
      </c>
      <c r="AI52">
        <v>3.5567619999999991</v>
      </c>
      <c r="AJ52">
        <v>0</v>
      </c>
      <c r="AK52">
        <v>0</v>
      </c>
      <c r="AL52">
        <v>14.755000000000004</v>
      </c>
      <c r="AM52">
        <v>0</v>
      </c>
      <c r="AN52">
        <v>0</v>
      </c>
      <c r="AO52">
        <v>7.3929240000000016</v>
      </c>
      <c r="AP52">
        <v>0</v>
      </c>
      <c r="AQ52">
        <v>0</v>
      </c>
      <c r="AR52">
        <v>6.729984</v>
      </c>
      <c r="AS52">
        <v>5.4668928000000001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17.374525398697862</v>
      </c>
      <c r="BB52">
        <f t="shared" si="0"/>
        <v>561.77632444074163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28.298363333041578</v>
      </c>
      <c r="L53">
        <v>34.907241768392062</v>
      </c>
      <c r="M53">
        <v>0</v>
      </c>
      <c r="N53">
        <v>30.002945797329144</v>
      </c>
      <c r="O53">
        <v>50.379618987579185</v>
      </c>
      <c r="P53">
        <v>69.041594760600915</v>
      </c>
      <c r="Q53">
        <v>1.0209322340425531</v>
      </c>
      <c r="R53">
        <v>3.0615191729323312</v>
      </c>
      <c r="S53">
        <v>2.0414505277044857</v>
      </c>
      <c r="T53">
        <v>0</v>
      </c>
      <c r="U53">
        <v>241.16764798065728</v>
      </c>
      <c r="V53">
        <v>0</v>
      </c>
      <c r="W53">
        <v>4.9995341959334558</v>
      </c>
      <c r="X53">
        <v>17.463366742875809</v>
      </c>
      <c r="Y53">
        <v>0</v>
      </c>
      <c r="Z53">
        <v>1.6646652</v>
      </c>
      <c r="AA53">
        <v>0</v>
      </c>
      <c r="AB53">
        <v>3.3181036000000002</v>
      </c>
      <c r="AC53">
        <v>2.4581713599999997</v>
      </c>
      <c r="AD53">
        <v>9.2822125760000009</v>
      </c>
      <c r="AE53">
        <v>12.556885224</v>
      </c>
      <c r="AF53">
        <v>0</v>
      </c>
      <c r="AG53">
        <v>0</v>
      </c>
      <c r="AH53">
        <v>29.706443</v>
      </c>
      <c r="AI53">
        <v>0</v>
      </c>
      <c r="AJ53">
        <v>0</v>
      </c>
      <c r="AK53">
        <v>0</v>
      </c>
      <c r="AL53">
        <v>14.755000000000004</v>
      </c>
      <c r="AM53">
        <v>0</v>
      </c>
      <c r="AN53">
        <v>0</v>
      </c>
      <c r="AO53">
        <v>7.3929240000000016</v>
      </c>
      <c r="AP53">
        <v>0</v>
      </c>
      <c r="AQ53">
        <v>0</v>
      </c>
      <c r="AR53">
        <v>6.729984</v>
      </c>
      <c r="AS53">
        <v>5.4668928000000001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17.271464957438511</v>
      </c>
      <c r="BB53">
        <f t="shared" si="0"/>
        <v>558.44403230365015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28.29995433067764</v>
      </c>
      <c r="L54">
        <v>34.907241768392062</v>
      </c>
      <c r="M54">
        <v>0</v>
      </c>
      <c r="N54">
        <v>30.002945797329144</v>
      </c>
      <c r="O54">
        <v>50.379618987579185</v>
      </c>
      <c r="P54">
        <v>69.041594760600915</v>
      </c>
      <c r="Q54">
        <v>1.0209322340425531</v>
      </c>
      <c r="R54">
        <v>3.0615191729323312</v>
      </c>
      <c r="S54">
        <v>2.0414505277044857</v>
      </c>
      <c r="T54">
        <v>0</v>
      </c>
      <c r="U54">
        <v>241.16764798065728</v>
      </c>
      <c r="V54">
        <v>0</v>
      </c>
      <c r="W54">
        <v>4.9995341959334558</v>
      </c>
      <c r="X54">
        <v>17.463366742875809</v>
      </c>
      <c r="Y54">
        <v>0</v>
      </c>
      <c r="Z54">
        <v>1.6646652</v>
      </c>
      <c r="AA54">
        <v>0</v>
      </c>
      <c r="AB54">
        <v>3.3181036000000002</v>
      </c>
      <c r="AC54">
        <v>2.4581713599999997</v>
      </c>
      <c r="AD54">
        <v>9.2822125760000009</v>
      </c>
      <c r="AE54">
        <v>12.556885224</v>
      </c>
      <c r="AF54">
        <v>0</v>
      </c>
      <c r="AG54">
        <v>0</v>
      </c>
      <c r="AH54">
        <v>29.706443</v>
      </c>
      <c r="AI54">
        <v>0</v>
      </c>
      <c r="AJ54">
        <v>0</v>
      </c>
      <c r="AK54">
        <v>0</v>
      </c>
      <c r="AL54">
        <v>14.755000000000004</v>
      </c>
      <c r="AM54">
        <v>0</v>
      </c>
      <c r="AN54">
        <v>0</v>
      </c>
      <c r="AO54">
        <v>7.3929240000000016</v>
      </c>
      <c r="AP54">
        <v>0</v>
      </c>
      <c r="AQ54">
        <v>0</v>
      </c>
      <c r="AR54">
        <v>6.729984</v>
      </c>
      <c r="AS54">
        <v>5.4668928000000001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17.271512497540584</v>
      </c>
      <c r="BB54">
        <f t="shared" si="0"/>
        <v>558.44557576118416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</v>
      </c>
      <c r="L55">
        <v>34.907241768392062</v>
      </c>
      <c r="M55">
        <v>0</v>
      </c>
      <c r="N55">
        <v>30.002945797329144</v>
      </c>
      <c r="O55">
        <v>50.379618987579185</v>
      </c>
      <c r="P55">
        <v>69.041594760600915</v>
      </c>
      <c r="Q55">
        <v>1.0209322340425531</v>
      </c>
      <c r="R55">
        <v>3.0615191729323312</v>
      </c>
      <c r="S55">
        <v>2.0414505277044857</v>
      </c>
      <c r="T55">
        <v>0</v>
      </c>
      <c r="U55">
        <v>241.16764798065728</v>
      </c>
      <c r="V55">
        <v>0</v>
      </c>
      <c r="W55">
        <v>4.9995341959334558</v>
      </c>
      <c r="X55">
        <v>17.463366742875809</v>
      </c>
      <c r="Y55">
        <v>0</v>
      </c>
      <c r="Z55">
        <v>1.6646652</v>
      </c>
      <c r="AA55">
        <v>0</v>
      </c>
      <c r="AB55">
        <v>3.3181036000000002</v>
      </c>
      <c r="AC55">
        <v>2.4581713599999997</v>
      </c>
      <c r="AD55">
        <v>9.2822125760000009</v>
      </c>
      <c r="AE55">
        <v>12.556885224</v>
      </c>
      <c r="AF55">
        <v>0</v>
      </c>
      <c r="AG55">
        <v>0</v>
      </c>
      <c r="AH55">
        <v>29.706443</v>
      </c>
      <c r="AI55">
        <v>0</v>
      </c>
      <c r="AJ55">
        <v>0</v>
      </c>
      <c r="AK55">
        <v>0</v>
      </c>
      <c r="AL55">
        <v>14.755000000000004</v>
      </c>
      <c r="AM55">
        <v>0</v>
      </c>
      <c r="AN55">
        <v>0</v>
      </c>
      <c r="AO55">
        <v>7.3929240000000016</v>
      </c>
      <c r="AP55">
        <v>0</v>
      </c>
      <c r="AQ55">
        <v>0</v>
      </c>
      <c r="AR55">
        <v>6.729984</v>
      </c>
      <c r="AS55">
        <v>5.4668928000000001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17.172513942121221</v>
      </c>
      <c r="BB55">
        <f t="shared" si="0"/>
        <v>555.24461998592585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</v>
      </c>
      <c r="L56">
        <v>34.907241768392062</v>
      </c>
      <c r="M56">
        <v>0</v>
      </c>
      <c r="N56">
        <v>30.002945797329144</v>
      </c>
      <c r="O56">
        <v>50.379618987579185</v>
      </c>
      <c r="P56">
        <v>69.041594760600915</v>
      </c>
      <c r="Q56">
        <v>1.0209322340425531</v>
      </c>
      <c r="R56">
        <v>3.0615191729323312</v>
      </c>
      <c r="S56">
        <v>2.0414505277044857</v>
      </c>
      <c r="T56">
        <v>0</v>
      </c>
      <c r="U56">
        <v>241.16764798065728</v>
      </c>
      <c r="V56">
        <v>0</v>
      </c>
      <c r="W56">
        <v>4.9995341959334558</v>
      </c>
      <c r="X56">
        <v>17.463366742875809</v>
      </c>
      <c r="Y56">
        <v>0</v>
      </c>
      <c r="Z56">
        <v>1.6646652</v>
      </c>
      <c r="AA56">
        <v>0</v>
      </c>
      <c r="AB56">
        <v>3.3181036000000002</v>
      </c>
      <c r="AC56">
        <v>2.4581713599999997</v>
      </c>
      <c r="AD56">
        <v>9.2822125760000009</v>
      </c>
      <c r="AE56">
        <v>12.556885224</v>
      </c>
      <c r="AF56">
        <v>0</v>
      </c>
      <c r="AG56">
        <v>0</v>
      </c>
      <c r="AH56">
        <v>29.706443</v>
      </c>
      <c r="AI56">
        <v>0</v>
      </c>
      <c r="AJ56">
        <v>0</v>
      </c>
      <c r="AK56">
        <v>0</v>
      </c>
      <c r="AL56">
        <v>14.755000000000004</v>
      </c>
      <c r="AM56">
        <v>0</v>
      </c>
      <c r="AN56">
        <v>0</v>
      </c>
      <c r="AO56">
        <v>7.3929240000000016</v>
      </c>
      <c r="AP56">
        <v>0</v>
      </c>
      <c r="AQ56">
        <v>0</v>
      </c>
      <c r="AR56">
        <v>6.729984</v>
      </c>
      <c r="AS56">
        <v>5.4668928000000001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17.172513942121221</v>
      </c>
      <c r="BB56">
        <f t="shared" si="0"/>
        <v>555.24461998592585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</v>
      </c>
      <c r="L57">
        <v>34.907241768392062</v>
      </c>
      <c r="M57">
        <v>0</v>
      </c>
      <c r="N57">
        <v>30.002945797329144</v>
      </c>
      <c r="O57">
        <v>50.379618987579185</v>
      </c>
      <c r="P57">
        <v>69.041594760600915</v>
      </c>
      <c r="Q57">
        <v>1.0209322340425531</v>
      </c>
      <c r="R57">
        <v>3.0615191729323312</v>
      </c>
      <c r="S57">
        <v>2.0414505277044857</v>
      </c>
      <c r="T57">
        <v>0</v>
      </c>
      <c r="U57">
        <v>241.16764798065728</v>
      </c>
      <c r="V57">
        <v>0</v>
      </c>
      <c r="W57">
        <v>4.9995341959334558</v>
      </c>
      <c r="X57">
        <v>17.463366742875809</v>
      </c>
      <c r="Y57">
        <v>0</v>
      </c>
      <c r="Z57">
        <v>1.6646652</v>
      </c>
      <c r="AA57">
        <v>0</v>
      </c>
      <c r="AB57">
        <v>3.3181036000000002</v>
      </c>
      <c r="AC57">
        <v>2.4581713599999997</v>
      </c>
      <c r="AD57">
        <v>9.2822125760000009</v>
      </c>
      <c r="AE57">
        <v>12.556885224</v>
      </c>
      <c r="AF57">
        <v>0</v>
      </c>
      <c r="AG57">
        <v>0</v>
      </c>
      <c r="AH57">
        <v>29.706443</v>
      </c>
      <c r="AI57">
        <v>0</v>
      </c>
      <c r="AJ57">
        <v>0</v>
      </c>
      <c r="AK57">
        <v>0</v>
      </c>
      <c r="AL57">
        <v>14.755000000000004</v>
      </c>
      <c r="AM57">
        <v>0</v>
      </c>
      <c r="AN57">
        <v>0</v>
      </c>
      <c r="AO57">
        <v>7.3929240000000016</v>
      </c>
      <c r="AP57">
        <v>0</v>
      </c>
      <c r="AQ57">
        <v>0</v>
      </c>
      <c r="AR57">
        <v>8.4124799999999968</v>
      </c>
      <c r="AS57">
        <v>5.4668928000000001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17.222988822121224</v>
      </c>
      <c r="BB57">
        <f t="shared" si="0"/>
        <v>556.87664110592584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</v>
      </c>
      <c r="L58">
        <v>34.907241768392062</v>
      </c>
      <c r="M58">
        <v>0</v>
      </c>
      <c r="N58">
        <v>30.002945797329144</v>
      </c>
      <c r="O58">
        <v>50.379618987579185</v>
      </c>
      <c r="P58">
        <v>69.041594760600915</v>
      </c>
      <c r="Q58">
        <v>1.0209322340425531</v>
      </c>
      <c r="R58">
        <v>3.0615191729323312</v>
      </c>
      <c r="S58">
        <v>2.0414505277044857</v>
      </c>
      <c r="T58">
        <v>0</v>
      </c>
      <c r="U58">
        <v>241.16764798065728</v>
      </c>
      <c r="V58">
        <v>0</v>
      </c>
      <c r="W58">
        <v>4.9995341959334558</v>
      </c>
      <c r="X58">
        <v>17.463366742875809</v>
      </c>
      <c r="Y58">
        <v>0</v>
      </c>
      <c r="Z58">
        <v>1.6646652</v>
      </c>
      <c r="AA58">
        <v>0</v>
      </c>
      <c r="AB58">
        <v>3.3181036000000002</v>
      </c>
      <c r="AC58">
        <v>2.4581713599999997</v>
      </c>
      <c r="AD58">
        <v>9.2822125760000009</v>
      </c>
      <c r="AE58">
        <v>12.556885224</v>
      </c>
      <c r="AF58">
        <v>0</v>
      </c>
      <c r="AG58">
        <v>0</v>
      </c>
      <c r="AH58">
        <v>29.706443</v>
      </c>
      <c r="AI58">
        <v>0</v>
      </c>
      <c r="AJ58">
        <v>0</v>
      </c>
      <c r="AK58">
        <v>0</v>
      </c>
      <c r="AL58">
        <v>14.755000000000004</v>
      </c>
      <c r="AM58">
        <v>0</v>
      </c>
      <c r="AN58">
        <v>0</v>
      </c>
      <c r="AO58">
        <v>7.3929240000000016</v>
      </c>
      <c r="AP58">
        <v>0</v>
      </c>
      <c r="AQ58">
        <v>0</v>
      </c>
      <c r="AR58">
        <v>6.729984</v>
      </c>
      <c r="AS58">
        <v>5.4668928000000001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17.172513942121221</v>
      </c>
      <c r="BB58">
        <f t="shared" si="0"/>
        <v>555.24461998592585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25.001006589628499</v>
      </c>
      <c r="L59">
        <v>34.917837123668754</v>
      </c>
      <c r="M59">
        <v>0</v>
      </c>
      <c r="N59">
        <v>30.002945797329144</v>
      </c>
      <c r="O59">
        <v>50.379618987579185</v>
      </c>
      <c r="P59">
        <v>69.041594760600915</v>
      </c>
      <c r="Q59">
        <v>1.0213948658318426</v>
      </c>
      <c r="R59">
        <v>3.0611741456166421</v>
      </c>
      <c r="S59">
        <v>2.0407713472485765</v>
      </c>
      <c r="T59">
        <v>0</v>
      </c>
      <c r="U59">
        <v>243.68766210747094</v>
      </c>
      <c r="V59">
        <v>0</v>
      </c>
      <c r="W59">
        <v>3.5992662043458163</v>
      </c>
      <c r="X59">
        <v>17.463366742875809</v>
      </c>
      <c r="Y59">
        <v>0</v>
      </c>
      <c r="Z59">
        <v>1.6646652</v>
      </c>
      <c r="AA59">
        <v>0</v>
      </c>
      <c r="AB59">
        <v>3.3181036000000002</v>
      </c>
      <c r="AC59">
        <v>2.4581713599999997</v>
      </c>
      <c r="AD59">
        <v>9.2822125760000009</v>
      </c>
      <c r="AE59">
        <v>12.556885224</v>
      </c>
      <c r="AF59">
        <v>0</v>
      </c>
      <c r="AG59">
        <v>0</v>
      </c>
      <c r="AH59">
        <v>29.706443</v>
      </c>
      <c r="AI59">
        <v>0</v>
      </c>
      <c r="AJ59">
        <v>0</v>
      </c>
      <c r="AK59">
        <v>0</v>
      </c>
      <c r="AL59">
        <v>14.755000000000004</v>
      </c>
      <c r="AM59">
        <v>0</v>
      </c>
      <c r="AN59">
        <v>0</v>
      </c>
      <c r="AO59">
        <v>7.3929240000000016</v>
      </c>
      <c r="AP59">
        <v>0</v>
      </c>
      <c r="AQ59">
        <v>0</v>
      </c>
      <c r="AR59">
        <v>6.729984</v>
      </c>
      <c r="AS59">
        <v>5.4668928000000001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17.206437596177381</v>
      </c>
      <c r="BB59">
        <f t="shared" si="0"/>
        <v>556.3414828360186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25.001006589628499</v>
      </c>
      <c r="L60">
        <v>34.917837123668754</v>
      </c>
      <c r="M60">
        <v>0</v>
      </c>
      <c r="N60">
        <v>30.002945797329144</v>
      </c>
      <c r="O60">
        <v>50.379618987579185</v>
      </c>
      <c r="P60">
        <v>69.041594760600915</v>
      </c>
      <c r="Q60">
        <v>1.0213948658318426</v>
      </c>
      <c r="R60">
        <v>3.0611741456166421</v>
      </c>
      <c r="S60">
        <v>2.0407713472485765</v>
      </c>
      <c r="T60">
        <v>0</v>
      </c>
      <c r="U60">
        <v>243.68766210747094</v>
      </c>
      <c r="V60">
        <v>0</v>
      </c>
      <c r="W60">
        <v>3.5992662043458163</v>
      </c>
      <c r="X60">
        <v>17.463366742875809</v>
      </c>
      <c r="Y60">
        <v>0</v>
      </c>
      <c r="Z60">
        <v>1.6646652</v>
      </c>
      <c r="AA60">
        <v>0</v>
      </c>
      <c r="AB60">
        <v>3.3181036000000002</v>
      </c>
      <c r="AC60">
        <v>2.4581713599999997</v>
      </c>
      <c r="AD60">
        <v>9.2822125760000009</v>
      </c>
      <c r="AE60">
        <v>12.556885224</v>
      </c>
      <c r="AF60">
        <v>0</v>
      </c>
      <c r="AG60">
        <v>0</v>
      </c>
      <c r="AH60">
        <v>29.706443</v>
      </c>
      <c r="AI60">
        <v>0</v>
      </c>
      <c r="AJ60">
        <v>0</v>
      </c>
      <c r="AK60">
        <v>0</v>
      </c>
      <c r="AL60">
        <v>14.755000000000004</v>
      </c>
      <c r="AM60">
        <v>0</v>
      </c>
      <c r="AN60">
        <v>0</v>
      </c>
      <c r="AO60">
        <v>7.3929240000000016</v>
      </c>
      <c r="AP60">
        <v>0</v>
      </c>
      <c r="AQ60">
        <v>0</v>
      </c>
      <c r="AR60">
        <v>6.729984</v>
      </c>
      <c r="AS60">
        <v>5.4668928000000001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17.206437596177381</v>
      </c>
      <c r="BB60">
        <f t="shared" si="0"/>
        <v>556.3414828360186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25.001006589628499</v>
      </c>
      <c r="L61">
        <v>19.350489713358002</v>
      </c>
      <c r="M61">
        <v>0</v>
      </c>
      <c r="N61">
        <v>30.002945797329144</v>
      </c>
      <c r="O61">
        <v>50.379618987579185</v>
      </c>
      <c r="P61">
        <v>69.041594760600915</v>
      </c>
      <c r="Q61">
        <v>1.0213948658318426</v>
      </c>
      <c r="R61">
        <v>3.0611741456166421</v>
      </c>
      <c r="S61">
        <v>2.0407713472485765</v>
      </c>
      <c r="T61">
        <v>0</v>
      </c>
      <c r="U61">
        <v>243.68766210747094</v>
      </c>
      <c r="V61">
        <v>0</v>
      </c>
      <c r="W61">
        <v>3.5992662043458163</v>
      </c>
      <c r="X61">
        <v>17.463366742875809</v>
      </c>
      <c r="Y61">
        <v>0</v>
      </c>
      <c r="Z61">
        <v>1.6646652</v>
      </c>
      <c r="AA61">
        <v>0</v>
      </c>
      <c r="AB61">
        <v>3.3181036000000002</v>
      </c>
      <c r="AC61">
        <v>2.4581713599999997</v>
      </c>
      <c r="AD61">
        <v>9.2822125760000009</v>
      </c>
      <c r="AE61">
        <v>12.556885224</v>
      </c>
      <c r="AF61">
        <v>0</v>
      </c>
      <c r="AG61">
        <v>0</v>
      </c>
      <c r="AH61">
        <v>29.706443</v>
      </c>
      <c r="AI61">
        <v>0</v>
      </c>
      <c r="AJ61">
        <v>0</v>
      </c>
      <c r="AK61">
        <v>0</v>
      </c>
      <c r="AL61">
        <v>14.755000000000004</v>
      </c>
      <c r="AM61">
        <v>0</v>
      </c>
      <c r="AN61">
        <v>0</v>
      </c>
      <c r="AO61">
        <v>7.3929240000000016</v>
      </c>
      <c r="AP61">
        <v>0</v>
      </c>
      <c r="AQ61">
        <v>0</v>
      </c>
      <c r="AR61">
        <v>6.729984</v>
      </c>
      <c r="AS61">
        <v>5.4668928000000001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16.739417154833021</v>
      </c>
      <c r="BB61">
        <f t="shared" si="0"/>
        <v>541.24115586705216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25.001006589628499</v>
      </c>
      <c r="L62">
        <v>19.350489713358002</v>
      </c>
      <c r="M62">
        <v>0</v>
      </c>
      <c r="N62">
        <v>30.002945797329144</v>
      </c>
      <c r="O62">
        <v>50.379618987579185</v>
      </c>
      <c r="P62">
        <v>69.041594760600915</v>
      </c>
      <c r="Q62">
        <v>1.0213948658318426</v>
      </c>
      <c r="R62">
        <v>3.0611741456166421</v>
      </c>
      <c r="S62">
        <v>2.0407713472485765</v>
      </c>
      <c r="T62">
        <v>0</v>
      </c>
      <c r="U62">
        <v>243.68766210747094</v>
      </c>
      <c r="V62">
        <v>0</v>
      </c>
      <c r="W62">
        <v>3.5992662043458163</v>
      </c>
      <c r="X62">
        <v>17.463366742875809</v>
      </c>
      <c r="Y62">
        <v>0</v>
      </c>
      <c r="Z62">
        <v>1.6646652</v>
      </c>
      <c r="AA62">
        <v>0</v>
      </c>
      <c r="AB62">
        <v>3.3181036000000002</v>
      </c>
      <c r="AC62">
        <v>2.4581713599999997</v>
      </c>
      <c r="AD62">
        <v>9.2822125760000009</v>
      </c>
      <c r="AE62">
        <v>12.556885224</v>
      </c>
      <c r="AF62">
        <v>0</v>
      </c>
      <c r="AG62">
        <v>0</v>
      </c>
      <c r="AH62">
        <v>29.706443</v>
      </c>
      <c r="AI62">
        <v>0</v>
      </c>
      <c r="AJ62">
        <v>0</v>
      </c>
      <c r="AK62">
        <v>0</v>
      </c>
      <c r="AL62">
        <v>14.755000000000004</v>
      </c>
      <c r="AM62">
        <v>0</v>
      </c>
      <c r="AN62">
        <v>0</v>
      </c>
      <c r="AO62">
        <v>7.3929240000000016</v>
      </c>
      <c r="AP62">
        <v>0</v>
      </c>
      <c r="AQ62">
        <v>0</v>
      </c>
      <c r="AR62">
        <v>13.459968</v>
      </c>
      <c r="AS62">
        <v>5.4668928000000001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16.941316674833022</v>
      </c>
      <c r="BB62">
        <f t="shared" si="0"/>
        <v>547.76924034705223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24.248988805539529</v>
      </c>
      <c r="L63">
        <v>42.772863094491157</v>
      </c>
      <c r="M63">
        <v>0</v>
      </c>
      <c r="N63">
        <v>30.002945797329144</v>
      </c>
      <c r="O63">
        <v>50.379618987579185</v>
      </c>
      <c r="P63">
        <v>69.041594760600915</v>
      </c>
      <c r="Q63">
        <v>0.99049806451612898</v>
      </c>
      <c r="R63">
        <v>2.9677640750670249</v>
      </c>
      <c r="S63">
        <v>1.9790980019029498</v>
      </c>
      <c r="T63">
        <v>0</v>
      </c>
      <c r="U63">
        <v>243.68766210747094</v>
      </c>
      <c r="V63">
        <v>0</v>
      </c>
      <c r="W63">
        <v>4.8548990766142524</v>
      </c>
      <c r="X63">
        <v>16.939936013026468</v>
      </c>
      <c r="Y63">
        <v>0</v>
      </c>
      <c r="Z63">
        <v>1.6646652</v>
      </c>
      <c r="AA63">
        <v>0</v>
      </c>
      <c r="AB63">
        <v>3.3181036000000002</v>
      </c>
      <c r="AC63">
        <v>2.4581713599999997</v>
      </c>
      <c r="AD63">
        <v>9.2822125760000009</v>
      </c>
      <c r="AE63">
        <v>12.556885224</v>
      </c>
      <c r="AF63">
        <v>0</v>
      </c>
      <c r="AG63">
        <v>0</v>
      </c>
      <c r="AH63">
        <v>29.706443</v>
      </c>
      <c r="AI63">
        <v>0</v>
      </c>
      <c r="AJ63">
        <v>0</v>
      </c>
      <c r="AK63">
        <v>0</v>
      </c>
      <c r="AL63">
        <v>12.099100000000004</v>
      </c>
      <c r="AM63">
        <v>0</v>
      </c>
      <c r="AN63">
        <v>0</v>
      </c>
      <c r="AO63">
        <v>7.3182480000000005</v>
      </c>
      <c r="AP63">
        <v>0</v>
      </c>
      <c r="AQ63">
        <v>0</v>
      </c>
      <c r="AR63">
        <v>13.459968</v>
      </c>
      <c r="AS63">
        <v>5.4668928000000001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17.555896691286396</v>
      </c>
      <c r="BB63">
        <f t="shared" si="0"/>
        <v>567.64066185285128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24.248988805539529</v>
      </c>
      <c r="L64">
        <v>42.772863094491157</v>
      </c>
      <c r="M64">
        <v>0</v>
      </c>
      <c r="N64">
        <v>30.002945797329144</v>
      </c>
      <c r="O64">
        <v>50.379618987579185</v>
      </c>
      <c r="P64">
        <v>69.041594760600915</v>
      </c>
      <c r="Q64">
        <v>0.99049806451612898</v>
      </c>
      <c r="R64">
        <v>2.9677640750670249</v>
      </c>
      <c r="S64">
        <v>1.9790980019029498</v>
      </c>
      <c r="T64">
        <v>0</v>
      </c>
      <c r="U64">
        <v>243.68766210747094</v>
      </c>
      <c r="V64">
        <v>0</v>
      </c>
      <c r="W64">
        <v>4.8548990766142524</v>
      </c>
      <c r="X64">
        <v>16.939936013026468</v>
      </c>
      <c r="Y64">
        <v>0</v>
      </c>
      <c r="Z64">
        <v>1.6646652</v>
      </c>
      <c r="AA64">
        <v>0</v>
      </c>
      <c r="AB64">
        <v>3.3181036000000002</v>
      </c>
      <c r="AC64">
        <v>2.4581713599999997</v>
      </c>
      <c r="AD64">
        <v>9.2822125760000009</v>
      </c>
      <c r="AE64">
        <v>12.556885224</v>
      </c>
      <c r="AF64">
        <v>0</v>
      </c>
      <c r="AG64">
        <v>0</v>
      </c>
      <c r="AH64">
        <v>29.706443</v>
      </c>
      <c r="AI64">
        <v>0</v>
      </c>
      <c r="AJ64">
        <v>0</v>
      </c>
      <c r="AK64">
        <v>0</v>
      </c>
      <c r="AL64">
        <v>12.099100000000004</v>
      </c>
      <c r="AM64">
        <v>0</v>
      </c>
      <c r="AN64">
        <v>0</v>
      </c>
      <c r="AO64">
        <v>7.3182480000000005</v>
      </c>
      <c r="AP64">
        <v>0</v>
      </c>
      <c r="AQ64">
        <v>0</v>
      </c>
      <c r="AR64">
        <v>6.729984</v>
      </c>
      <c r="AS64">
        <v>5.4668928000000001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17.353997171286395</v>
      </c>
      <c r="BB64">
        <f t="shared" si="0"/>
        <v>561.11257737285121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25.218325276401067</v>
      </c>
      <c r="L65">
        <v>19.762739478371842</v>
      </c>
      <c r="M65">
        <v>0</v>
      </c>
      <c r="N65">
        <v>30.002945797329144</v>
      </c>
      <c r="O65">
        <v>50.379618987579185</v>
      </c>
      <c r="P65">
        <v>69.041594760600915</v>
      </c>
      <c r="Q65">
        <v>1.0316930870083434</v>
      </c>
      <c r="R65">
        <v>3.0920130641330177</v>
      </c>
      <c r="S65">
        <v>2.0623044096728305</v>
      </c>
      <c r="T65">
        <v>0</v>
      </c>
      <c r="U65">
        <v>243.68766210747094</v>
      </c>
      <c r="V65">
        <v>5.1967326826347309</v>
      </c>
      <c r="W65">
        <v>8.8441374348341224</v>
      </c>
      <c r="X65">
        <v>24.855675053106744</v>
      </c>
      <c r="Y65">
        <v>0</v>
      </c>
      <c r="Z65">
        <v>1.6646652</v>
      </c>
      <c r="AA65">
        <v>0</v>
      </c>
      <c r="AB65">
        <v>3.3181036000000002</v>
      </c>
      <c r="AC65">
        <v>2.4581713599999997</v>
      </c>
      <c r="AD65">
        <v>9.2822125760000009</v>
      </c>
      <c r="AE65">
        <v>12.556885224</v>
      </c>
      <c r="AF65">
        <v>0</v>
      </c>
      <c r="AG65">
        <v>0</v>
      </c>
      <c r="AH65">
        <v>29.706443</v>
      </c>
      <c r="AI65">
        <v>0</v>
      </c>
      <c r="AJ65">
        <v>0</v>
      </c>
      <c r="AK65">
        <v>0</v>
      </c>
      <c r="AL65">
        <v>12.099100000000004</v>
      </c>
      <c r="AM65">
        <v>0</v>
      </c>
      <c r="AN65">
        <v>0</v>
      </c>
      <c r="AO65">
        <v>7.3182480000000005</v>
      </c>
      <c r="AP65">
        <v>0</v>
      </c>
      <c r="AQ65">
        <v>0</v>
      </c>
      <c r="AR65">
        <v>6.729984</v>
      </c>
      <c r="AS65">
        <v>5.4668928000000001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17.213284337422948</v>
      </c>
      <c r="BB65">
        <f t="shared" si="0"/>
        <v>556.56286356171995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25.218325276401067</v>
      </c>
      <c r="L66">
        <v>19.762739478371842</v>
      </c>
      <c r="M66">
        <v>0</v>
      </c>
      <c r="N66">
        <v>30.002945797329144</v>
      </c>
      <c r="O66">
        <v>50.379618987579185</v>
      </c>
      <c r="P66">
        <v>69.041594760600915</v>
      </c>
      <c r="Q66">
        <v>1.0316930870083434</v>
      </c>
      <c r="R66">
        <v>3.0920130641330177</v>
      </c>
      <c r="S66">
        <v>2.0623044096728305</v>
      </c>
      <c r="T66">
        <v>0</v>
      </c>
      <c r="U66">
        <v>243.68766210747094</v>
      </c>
      <c r="V66">
        <v>5.1967326826347309</v>
      </c>
      <c r="W66">
        <v>8.8441374348341224</v>
      </c>
      <c r="X66">
        <v>24.855675053106744</v>
      </c>
      <c r="Y66">
        <v>0</v>
      </c>
      <c r="Z66">
        <v>1.6646652</v>
      </c>
      <c r="AA66">
        <v>0</v>
      </c>
      <c r="AB66">
        <v>3.3181036000000002</v>
      </c>
      <c r="AC66">
        <v>2.4581713599999997</v>
      </c>
      <c r="AD66">
        <v>9.2822125760000009</v>
      </c>
      <c r="AE66">
        <v>12.556885224</v>
      </c>
      <c r="AF66">
        <v>0</v>
      </c>
      <c r="AG66">
        <v>0</v>
      </c>
      <c r="AH66">
        <v>29.706443</v>
      </c>
      <c r="AI66">
        <v>0</v>
      </c>
      <c r="AJ66">
        <v>0</v>
      </c>
      <c r="AK66">
        <v>0</v>
      </c>
      <c r="AL66">
        <v>12.099100000000004</v>
      </c>
      <c r="AM66">
        <v>0</v>
      </c>
      <c r="AN66">
        <v>0</v>
      </c>
      <c r="AO66">
        <v>7.3182480000000005</v>
      </c>
      <c r="AP66">
        <v>0</v>
      </c>
      <c r="AQ66">
        <v>0</v>
      </c>
      <c r="AR66">
        <v>6.729984</v>
      </c>
      <c r="AS66">
        <v>5.4668928000000001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17.213284337422948</v>
      </c>
      <c r="BB66">
        <f t="shared" si="0"/>
        <v>556.56286356171995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25.218325276401067</v>
      </c>
      <c r="L67">
        <v>19.762750043185353</v>
      </c>
      <c r="M67">
        <v>0</v>
      </c>
      <c r="N67">
        <v>30.002945797329144</v>
      </c>
      <c r="O67">
        <v>50.379618987579185</v>
      </c>
      <c r="P67">
        <v>69.041594760600915</v>
      </c>
      <c r="Q67">
        <v>1.0316930870083434</v>
      </c>
      <c r="R67">
        <v>3.0920130641330177</v>
      </c>
      <c r="S67">
        <v>2.0623044096728305</v>
      </c>
      <c r="T67">
        <v>0</v>
      </c>
      <c r="U67">
        <v>243.68766210747094</v>
      </c>
      <c r="V67">
        <v>5.1967326826347309</v>
      </c>
      <c r="W67">
        <v>8.8441374348341224</v>
      </c>
      <c r="X67">
        <v>32.989690602858978</v>
      </c>
      <c r="Y67">
        <v>0</v>
      </c>
      <c r="Z67">
        <v>1.6646652</v>
      </c>
      <c r="AA67">
        <v>0</v>
      </c>
      <c r="AB67">
        <v>3.3181036000000002</v>
      </c>
      <c r="AC67">
        <v>2.4581713599999997</v>
      </c>
      <c r="AD67">
        <v>9.2822125760000009</v>
      </c>
      <c r="AE67">
        <v>12.556885224</v>
      </c>
      <c r="AF67">
        <v>0</v>
      </c>
      <c r="AG67">
        <v>0</v>
      </c>
      <c r="AH67">
        <v>29.706443</v>
      </c>
      <c r="AI67">
        <v>0</v>
      </c>
      <c r="AJ67">
        <v>0</v>
      </c>
      <c r="AK67">
        <v>0</v>
      </c>
      <c r="AL67">
        <v>12.099100000000004</v>
      </c>
      <c r="AM67">
        <v>0</v>
      </c>
      <c r="AN67">
        <v>0</v>
      </c>
      <c r="AO67">
        <v>7.3182480000000005</v>
      </c>
      <c r="AP67">
        <v>0</v>
      </c>
      <c r="AQ67">
        <v>0</v>
      </c>
      <c r="AR67">
        <v>6.729984</v>
      </c>
      <c r="AS67">
        <v>5.4668928000000001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17.457305069653316</v>
      </c>
      <c r="BB67">
        <f t="shared" si="0"/>
        <v>564.45286894405524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25.218325276401067</v>
      </c>
      <c r="L68">
        <v>19.762750043185353</v>
      </c>
      <c r="M68">
        <v>0</v>
      </c>
      <c r="N68">
        <v>30.002945797329144</v>
      </c>
      <c r="O68">
        <v>50.379618987579185</v>
      </c>
      <c r="P68">
        <v>69.041594760600915</v>
      </c>
      <c r="Q68">
        <v>1.0316930870083434</v>
      </c>
      <c r="R68">
        <v>3.0920130641330177</v>
      </c>
      <c r="S68">
        <v>2.0623044096728305</v>
      </c>
      <c r="T68">
        <v>0</v>
      </c>
      <c r="U68">
        <v>243.68766210747094</v>
      </c>
      <c r="V68">
        <v>5.1967326826347309</v>
      </c>
      <c r="W68">
        <v>8.8441374348341224</v>
      </c>
      <c r="X68">
        <v>37.443298903078791</v>
      </c>
      <c r="Y68">
        <v>0</v>
      </c>
      <c r="Z68">
        <v>1.6646652</v>
      </c>
      <c r="AA68">
        <v>0</v>
      </c>
      <c r="AB68">
        <v>3.3181036000000002</v>
      </c>
      <c r="AC68">
        <v>2.4581713599999997</v>
      </c>
      <c r="AD68">
        <v>9.2822125760000009</v>
      </c>
      <c r="AE68">
        <v>12.556885224</v>
      </c>
      <c r="AF68">
        <v>0</v>
      </c>
      <c r="AG68">
        <v>0</v>
      </c>
      <c r="AH68">
        <v>29.706443</v>
      </c>
      <c r="AI68">
        <v>0</v>
      </c>
      <c r="AJ68">
        <v>0</v>
      </c>
      <c r="AK68">
        <v>0</v>
      </c>
      <c r="AL68">
        <v>12.099100000000004</v>
      </c>
      <c r="AM68">
        <v>0</v>
      </c>
      <c r="AN68">
        <v>0</v>
      </c>
      <c r="AO68">
        <v>7.3182480000000005</v>
      </c>
      <c r="AP68">
        <v>0</v>
      </c>
      <c r="AQ68">
        <v>0</v>
      </c>
      <c r="AR68">
        <v>6.729984</v>
      </c>
      <c r="AS68">
        <v>5.4668928000000001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17.590913369873128</v>
      </c>
      <c r="BB68">
        <f t="shared" ref="BB68:BB99" si="1">SUM(B68:AZ68)-BA68</f>
        <v>568.77286894405529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25.218325276401067</v>
      </c>
      <c r="L69">
        <v>19.762746694308905</v>
      </c>
      <c r="M69">
        <v>0</v>
      </c>
      <c r="N69">
        <v>30.002945797329144</v>
      </c>
      <c r="O69">
        <v>50.379618987579185</v>
      </c>
      <c r="P69">
        <v>69.041594760600915</v>
      </c>
      <c r="Q69">
        <v>1.0316930870083434</v>
      </c>
      <c r="R69">
        <v>3.0920130641330177</v>
      </c>
      <c r="S69">
        <v>2.0623044096728305</v>
      </c>
      <c r="T69">
        <v>0</v>
      </c>
      <c r="U69">
        <v>243.68766210747094</v>
      </c>
      <c r="V69">
        <v>5.1967326826347309</v>
      </c>
      <c r="W69">
        <v>8.8441374348341224</v>
      </c>
      <c r="X69">
        <v>37.443298903078791</v>
      </c>
      <c r="Y69">
        <v>0</v>
      </c>
      <c r="Z69">
        <v>1.6646652</v>
      </c>
      <c r="AA69">
        <v>0</v>
      </c>
      <c r="AB69">
        <v>3.3181036000000002</v>
      </c>
      <c r="AC69">
        <v>2.4581713599999997</v>
      </c>
      <c r="AD69">
        <v>9.2822125760000009</v>
      </c>
      <c r="AE69">
        <v>12.556885224</v>
      </c>
      <c r="AF69">
        <v>0</v>
      </c>
      <c r="AG69">
        <v>0</v>
      </c>
      <c r="AH69">
        <v>31.029401999999994</v>
      </c>
      <c r="AI69">
        <v>0</v>
      </c>
      <c r="AJ69">
        <v>0</v>
      </c>
      <c r="AK69">
        <v>0</v>
      </c>
      <c r="AL69">
        <v>14.755000000000004</v>
      </c>
      <c r="AM69">
        <v>0</v>
      </c>
      <c r="AN69">
        <v>0</v>
      </c>
      <c r="AO69">
        <v>7.3182480000000005</v>
      </c>
      <c r="AP69">
        <v>0</v>
      </c>
      <c r="AQ69">
        <v>0</v>
      </c>
      <c r="AR69">
        <v>13.459968</v>
      </c>
      <c r="AS69">
        <v>5.4668928000000001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17.912178559406836</v>
      </c>
      <c r="BB69">
        <f t="shared" si="1"/>
        <v>579.16044340564508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25.218325276401067</v>
      </c>
      <c r="L70">
        <v>19.762746694308905</v>
      </c>
      <c r="M70">
        <v>0</v>
      </c>
      <c r="N70">
        <v>30.002945797329144</v>
      </c>
      <c r="O70">
        <v>50.379618987579185</v>
      </c>
      <c r="P70">
        <v>69.041594760600915</v>
      </c>
      <c r="Q70">
        <v>1.0316930870083434</v>
      </c>
      <c r="R70">
        <v>3.0920130641330177</v>
      </c>
      <c r="S70">
        <v>2.0623044096728305</v>
      </c>
      <c r="T70">
        <v>0</v>
      </c>
      <c r="U70">
        <v>243.68766210747094</v>
      </c>
      <c r="V70">
        <v>5.1967326826347309</v>
      </c>
      <c r="W70">
        <v>8.8441374348341224</v>
      </c>
      <c r="X70">
        <v>37.443298903078791</v>
      </c>
      <c r="Y70">
        <v>0</v>
      </c>
      <c r="Z70">
        <v>1.6646652</v>
      </c>
      <c r="AA70">
        <v>3.5516819999999996</v>
      </c>
      <c r="AB70">
        <v>3.3181036000000002</v>
      </c>
      <c r="AC70">
        <v>2.4581713599999997</v>
      </c>
      <c r="AD70">
        <v>9.2822125760000009</v>
      </c>
      <c r="AE70">
        <v>12.556885224</v>
      </c>
      <c r="AF70">
        <v>0</v>
      </c>
      <c r="AG70">
        <v>0</v>
      </c>
      <c r="AH70">
        <v>35.6477316</v>
      </c>
      <c r="AI70">
        <v>0</v>
      </c>
      <c r="AJ70">
        <v>0</v>
      </c>
      <c r="AK70">
        <v>0</v>
      </c>
      <c r="AL70">
        <v>14.755000000000004</v>
      </c>
      <c r="AM70">
        <v>0</v>
      </c>
      <c r="AN70">
        <v>0</v>
      </c>
      <c r="AO70">
        <v>7.3182480000000005</v>
      </c>
      <c r="AP70">
        <v>0</v>
      </c>
      <c r="AQ70">
        <v>0</v>
      </c>
      <c r="AR70">
        <v>13.459968</v>
      </c>
      <c r="AS70">
        <v>5.4668928000000001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18.157278907406837</v>
      </c>
      <c r="BB70">
        <f t="shared" si="1"/>
        <v>587.0853546576451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25.218325276401067</v>
      </c>
      <c r="L71">
        <v>19.762750043185353</v>
      </c>
      <c r="M71">
        <v>0</v>
      </c>
      <c r="N71">
        <v>30.002945797329144</v>
      </c>
      <c r="O71">
        <v>50.379618987579185</v>
      </c>
      <c r="P71">
        <v>69.041594760600915</v>
      </c>
      <c r="Q71">
        <v>1.0316930870083434</v>
      </c>
      <c r="R71">
        <v>3.0920130641330177</v>
      </c>
      <c r="S71">
        <v>2.0623044096728305</v>
      </c>
      <c r="T71">
        <v>0</v>
      </c>
      <c r="U71">
        <v>243.68766210747094</v>
      </c>
      <c r="V71">
        <v>5.1967326826347309</v>
      </c>
      <c r="W71">
        <v>8.8441374348341224</v>
      </c>
      <c r="X71">
        <v>37.443298903078791</v>
      </c>
      <c r="Y71">
        <v>0</v>
      </c>
      <c r="Z71">
        <v>1.6646652</v>
      </c>
      <c r="AA71">
        <v>3.5516819999999996</v>
      </c>
      <c r="AB71">
        <v>3.3181036000000002</v>
      </c>
      <c r="AC71">
        <v>4.9163427199999994</v>
      </c>
      <c r="AD71">
        <v>9.2822125760000009</v>
      </c>
      <c r="AE71">
        <v>12.556885224</v>
      </c>
      <c r="AF71">
        <v>0</v>
      </c>
      <c r="AG71">
        <v>0</v>
      </c>
      <c r="AH71">
        <v>35.6477316</v>
      </c>
      <c r="AI71">
        <v>0</v>
      </c>
      <c r="AJ71">
        <v>0</v>
      </c>
      <c r="AK71">
        <v>0</v>
      </c>
      <c r="AL71">
        <v>14.755000000000004</v>
      </c>
      <c r="AM71">
        <v>0</v>
      </c>
      <c r="AN71">
        <v>0</v>
      </c>
      <c r="AO71">
        <v>7.3182480000000005</v>
      </c>
      <c r="AP71">
        <v>0</v>
      </c>
      <c r="AQ71">
        <v>0</v>
      </c>
      <c r="AR71">
        <v>7.2908160000000004</v>
      </c>
      <c r="AS71">
        <v>7.5169776000000006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18.107452081873127</v>
      </c>
      <c r="BB71">
        <f t="shared" si="1"/>
        <v>585.47428899205534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25.218325276401067</v>
      </c>
      <c r="L72">
        <v>19.762764639763731</v>
      </c>
      <c r="M72">
        <v>0</v>
      </c>
      <c r="N72">
        <v>30.002945797329144</v>
      </c>
      <c r="O72">
        <v>50.379618987579185</v>
      </c>
      <c r="P72">
        <v>69.041594760600915</v>
      </c>
      <c r="Q72">
        <v>1.0316930870083434</v>
      </c>
      <c r="R72">
        <v>3.0920130641330177</v>
      </c>
      <c r="S72">
        <v>2.0623044096728305</v>
      </c>
      <c r="T72">
        <v>0</v>
      </c>
      <c r="U72">
        <v>243.68766210747094</v>
      </c>
      <c r="V72">
        <v>5.1967326826347309</v>
      </c>
      <c r="W72">
        <v>8.8441374348341224</v>
      </c>
      <c r="X72">
        <v>37.443298903078791</v>
      </c>
      <c r="Y72">
        <v>0</v>
      </c>
      <c r="Z72">
        <v>1.6646652</v>
      </c>
      <c r="AA72">
        <v>7.1370748799999983</v>
      </c>
      <c r="AB72">
        <v>3.3181036000000002</v>
      </c>
      <c r="AC72">
        <v>4.9163427199999994</v>
      </c>
      <c r="AD72">
        <v>9.2822125760000009</v>
      </c>
      <c r="AE72">
        <v>12.556885224</v>
      </c>
      <c r="AF72">
        <v>0</v>
      </c>
      <c r="AG72">
        <v>0</v>
      </c>
      <c r="AH72">
        <v>35.6477316</v>
      </c>
      <c r="AI72">
        <v>0</v>
      </c>
      <c r="AJ72">
        <v>0</v>
      </c>
      <c r="AK72">
        <v>0</v>
      </c>
      <c r="AL72">
        <v>14.755000000000004</v>
      </c>
      <c r="AM72">
        <v>0</v>
      </c>
      <c r="AN72">
        <v>0</v>
      </c>
      <c r="AO72">
        <v>7.3182480000000005</v>
      </c>
      <c r="AP72">
        <v>0</v>
      </c>
      <c r="AQ72">
        <v>0</v>
      </c>
      <c r="AR72">
        <v>7.2908160000000004</v>
      </c>
      <c r="AS72">
        <v>7.5169776000000006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18.215014407770475</v>
      </c>
      <c r="BB72">
        <f t="shared" si="1"/>
        <v>588.95213414273633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25.216419728299417</v>
      </c>
      <c r="L73">
        <v>19.762771527792221</v>
      </c>
      <c r="M73">
        <v>0</v>
      </c>
      <c r="N73">
        <v>30.002945797329144</v>
      </c>
      <c r="O73">
        <v>50.379618987579185</v>
      </c>
      <c r="P73">
        <v>69.041594760600915</v>
      </c>
      <c r="Q73">
        <v>1.0316930870083434</v>
      </c>
      <c r="R73">
        <v>3.0920130641330177</v>
      </c>
      <c r="S73">
        <v>2.0623044096728305</v>
      </c>
      <c r="T73">
        <v>0</v>
      </c>
      <c r="U73">
        <v>243.68766210747094</v>
      </c>
      <c r="V73">
        <v>5.1967326826347309</v>
      </c>
      <c r="W73">
        <v>8.8441374348341224</v>
      </c>
      <c r="X73">
        <v>37.443298903078791</v>
      </c>
      <c r="Y73">
        <v>0</v>
      </c>
      <c r="Z73">
        <v>1.6646652</v>
      </c>
      <c r="AA73">
        <v>10.705612319999998</v>
      </c>
      <c r="AB73">
        <v>3.3181036000000002</v>
      </c>
      <c r="AC73">
        <v>4.9163427199999994</v>
      </c>
      <c r="AD73">
        <v>9.2822125760000009</v>
      </c>
      <c r="AE73">
        <v>12.556885224</v>
      </c>
      <c r="AF73">
        <v>0</v>
      </c>
      <c r="AG73">
        <v>0</v>
      </c>
      <c r="AH73">
        <v>35.6477316</v>
      </c>
      <c r="AI73">
        <v>0</v>
      </c>
      <c r="AJ73">
        <v>0</v>
      </c>
      <c r="AK73">
        <v>0</v>
      </c>
      <c r="AL73">
        <v>14.755000000000004</v>
      </c>
      <c r="AM73">
        <v>0</v>
      </c>
      <c r="AN73">
        <v>0</v>
      </c>
      <c r="AO73">
        <v>7.3182480000000005</v>
      </c>
      <c r="AP73">
        <v>0</v>
      </c>
      <c r="AQ73">
        <v>0</v>
      </c>
      <c r="AR73">
        <v>7.2908160000000004</v>
      </c>
      <c r="AS73">
        <v>5.4668928000000001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18.260510823968289</v>
      </c>
      <c r="BB73">
        <f t="shared" si="1"/>
        <v>590.42319170646533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25.216419728299417</v>
      </c>
      <c r="L74">
        <v>19.762773802971932</v>
      </c>
      <c r="M74">
        <v>0</v>
      </c>
      <c r="N74">
        <v>30.002945797329144</v>
      </c>
      <c r="O74">
        <v>50.379618987579185</v>
      </c>
      <c r="P74">
        <v>69.041594760600915</v>
      </c>
      <c r="Q74">
        <v>1.0316930870083434</v>
      </c>
      <c r="R74">
        <v>3.0920130641330177</v>
      </c>
      <c r="S74">
        <v>2.0623044096728305</v>
      </c>
      <c r="T74">
        <v>0</v>
      </c>
      <c r="U74">
        <v>243.68766210747094</v>
      </c>
      <c r="V74">
        <v>5.1967326826347309</v>
      </c>
      <c r="W74">
        <v>8.8441374348341224</v>
      </c>
      <c r="X74">
        <v>37.443298903078791</v>
      </c>
      <c r="Y74">
        <v>0</v>
      </c>
      <c r="Z74">
        <v>0.27939999999999998</v>
      </c>
      <c r="AA74">
        <v>10.705612319999998</v>
      </c>
      <c r="AB74">
        <v>3.3181036000000002</v>
      </c>
      <c r="AC74">
        <v>4.9163427199999994</v>
      </c>
      <c r="AD74">
        <v>9.2822125760000009</v>
      </c>
      <c r="AE74">
        <v>12.556885224</v>
      </c>
      <c r="AF74">
        <v>0</v>
      </c>
      <c r="AG74">
        <v>0</v>
      </c>
      <c r="AH74">
        <v>35.6477316</v>
      </c>
      <c r="AI74">
        <v>0</v>
      </c>
      <c r="AJ74">
        <v>0</v>
      </c>
      <c r="AK74">
        <v>0</v>
      </c>
      <c r="AL74">
        <v>14.755000000000004</v>
      </c>
      <c r="AM74">
        <v>1.3203047619047621</v>
      </c>
      <c r="AN74">
        <v>0</v>
      </c>
      <c r="AO74">
        <v>7.3182480000000005</v>
      </c>
      <c r="AP74">
        <v>0</v>
      </c>
      <c r="AQ74">
        <v>0</v>
      </c>
      <c r="AR74">
        <v>7.2908160000000004</v>
      </c>
      <c r="AS74">
        <v>5.4668928000000001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18.258562079080818</v>
      </c>
      <c r="BB74">
        <f t="shared" si="1"/>
        <v>590.36018228843739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51.794854223667848</v>
      </c>
      <c r="L75">
        <v>65.247707745099973</v>
      </c>
      <c r="M75">
        <v>0</v>
      </c>
      <c r="N75">
        <v>30.002945797329144</v>
      </c>
      <c r="O75">
        <v>50.379618987579185</v>
      </c>
      <c r="P75">
        <v>69.041594760600915</v>
      </c>
      <c r="Q75">
        <v>5.5405730354609926</v>
      </c>
      <c r="R75">
        <v>10.770156698273766</v>
      </c>
      <c r="S75">
        <v>6.7006113281250004</v>
      </c>
      <c r="T75">
        <v>0</v>
      </c>
      <c r="U75">
        <v>243.68766210747094</v>
      </c>
      <c r="V75">
        <v>4.0123477968952139</v>
      </c>
      <c r="W75">
        <v>8.8441374348341224</v>
      </c>
      <c r="X75">
        <v>37.443298903078791</v>
      </c>
      <c r="Y75">
        <v>0</v>
      </c>
      <c r="Z75">
        <v>0.27939999999999998</v>
      </c>
      <c r="AA75">
        <v>10.705612319999998</v>
      </c>
      <c r="AB75">
        <v>6.6362072000000003</v>
      </c>
      <c r="AC75">
        <v>4.9163427199999994</v>
      </c>
      <c r="AD75">
        <v>9.2822125760000009</v>
      </c>
      <c r="AE75">
        <v>12.556885224</v>
      </c>
      <c r="AF75">
        <v>0</v>
      </c>
      <c r="AG75">
        <v>0</v>
      </c>
      <c r="AH75">
        <v>35.6477316</v>
      </c>
      <c r="AI75">
        <v>0.80835500000000005</v>
      </c>
      <c r="AJ75">
        <v>0</v>
      </c>
      <c r="AK75">
        <v>0</v>
      </c>
      <c r="AL75">
        <v>14.755000000000004</v>
      </c>
      <c r="AM75">
        <v>2.674463492063492</v>
      </c>
      <c r="AN75">
        <v>0</v>
      </c>
      <c r="AO75">
        <v>7.3182480000000005</v>
      </c>
      <c r="AP75">
        <v>0</v>
      </c>
      <c r="AQ75">
        <v>0</v>
      </c>
      <c r="AR75">
        <v>8.4124799999999968</v>
      </c>
      <c r="AS75">
        <v>5.4668928000000001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21.087759779118471</v>
      </c>
      <c r="BB75">
        <f t="shared" si="1"/>
        <v>681.83757997136104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51.794854223667848</v>
      </c>
      <c r="L76">
        <v>65.246969235747201</v>
      </c>
      <c r="M76">
        <v>0</v>
      </c>
      <c r="N76">
        <v>30.002945797329144</v>
      </c>
      <c r="O76">
        <v>50.379618987579185</v>
      </c>
      <c r="P76">
        <v>69.041594760600915</v>
      </c>
      <c r="Q76">
        <v>5.5405730354609926</v>
      </c>
      <c r="R76">
        <v>10.770156698273766</v>
      </c>
      <c r="S76">
        <v>6.7006113281250004</v>
      </c>
      <c r="T76">
        <v>0</v>
      </c>
      <c r="U76">
        <v>243.68766210747094</v>
      </c>
      <c r="V76">
        <v>3.3811557165354329</v>
      </c>
      <c r="W76">
        <v>5.938634466709761</v>
      </c>
      <c r="X76">
        <v>35.329649304776858</v>
      </c>
      <c r="Y76">
        <v>0</v>
      </c>
      <c r="Z76">
        <v>0.27939999999999998</v>
      </c>
      <c r="AA76">
        <v>10.705612319999998</v>
      </c>
      <c r="AB76">
        <v>6.6362072000000003</v>
      </c>
      <c r="AC76">
        <v>4.9163427199999994</v>
      </c>
      <c r="AD76">
        <v>9.2822125760000009</v>
      </c>
      <c r="AE76">
        <v>12.556885224</v>
      </c>
      <c r="AF76">
        <v>0</v>
      </c>
      <c r="AG76">
        <v>0</v>
      </c>
      <c r="AH76">
        <v>35.6477316</v>
      </c>
      <c r="AI76">
        <v>0.97002599999999983</v>
      </c>
      <c r="AJ76">
        <v>0</v>
      </c>
      <c r="AK76">
        <v>0</v>
      </c>
      <c r="AL76">
        <v>14.755000000000004</v>
      </c>
      <c r="AM76">
        <v>3.6562285714285716</v>
      </c>
      <c r="AN76">
        <v>0</v>
      </c>
      <c r="AO76">
        <v>7.3182480000000005</v>
      </c>
      <c r="AP76">
        <v>0</v>
      </c>
      <c r="AQ76">
        <v>0</v>
      </c>
      <c r="AR76">
        <v>8.4124799999999968</v>
      </c>
      <c r="AS76">
        <v>5.4668928000000001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20.952530667720268</v>
      </c>
      <c r="BB76">
        <f t="shared" si="1"/>
        <v>677.46516200598512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51.794854223667848</v>
      </c>
      <c r="L77">
        <v>65.246969235747201</v>
      </c>
      <c r="M77">
        <v>0</v>
      </c>
      <c r="N77">
        <v>30.002945797329144</v>
      </c>
      <c r="O77">
        <v>50.379618987579185</v>
      </c>
      <c r="P77">
        <v>69.041594760600915</v>
      </c>
      <c r="Q77">
        <v>5.5405730354609926</v>
      </c>
      <c r="R77">
        <v>10.770156698273766</v>
      </c>
      <c r="S77">
        <v>6.7006113281250004</v>
      </c>
      <c r="T77">
        <v>0</v>
      </c>
      <c r="U77">
        <v>243.68766210747094</v>
      </c>
      <c r="V77">
        <v>2.9887402096890821</v>
      </c>
      <c r="W77">
        <v>4.3202847911111109</v>
      </c>
      <c r="X77">
        <v>14.842554705568404</v>
      </c>
      <c r="Y77">
        <v>0</v>
      </c>
      <c r="Z77">
        <v>0.27939999999999998</v>
      </c>
      <c r="AA77">
        <v>10.705612319999998</v>
      </c>
      <c r="AB77">
        <v>6.6362072000000003</v>
      </c>
      <c r="AC77">
        <v>4.9163427199999994</v>
      </c>
      <c r="AD77">
        <v>9.2822125760000009</v>
      </c>
      <c r="AE77">
        <v>12.556885224</v>
      </c>
      <c r="AF77">
        <v>0</v>
      </c>
      <c r="AG77">
        <v>0</v>
      </c>
      <c r="AH77">
        <v>35.6477316</v>
      </c>
      <c r="AI77">
        <v>1.9400519999999997</v>
      </c>
      <c r="AJ77">
        <v>0</v>
      </c>
      <c r="AK77">
        <v>0</v>
      </c>
      <c r="AL77">
        <v>14.755000000000004</v>
      </c>
      <c r="AM77">
        <v>3.9947682539682541</v>
      </c>
      <c r="AN77">
        <v>0</v>
      </c>
      <c r="AO77">
        <v>7.3182480000000005</v>
      </c>
      <c r="AP77">
        <v>0</v>
      </c>
      <c r="AQ77">
        <v>0</v>
      </c>
      <c r="AR77">
        <v>8.4124799999999968</v>
      </c>
      <c r="AS77">
        <v>5.4668928000000001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20.316851860493543</v>
      </c>
      <c r="BB77">
        <f t="shared" si="1"/>
        <v>656.91154671409822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51.794854223667848</v>
      </c>
      <c r="L78">
        <v>65.246969235747201</v>
      </c>
      <c r="M78">
        <v>0</v>
      </c>
      <c r="N78">
        <v>30.002945797329144</v>
      </c>
      <c r="O78">
        <v>50.379618987579185</v>
      </c>
      <c r="P78">
        <v>69.041594760600915</v>
      </c>
      <c r="Q78">
        <v>4.3910127923627682</v>
      </c>
      <c r="R78">
        <v>10.770156698273766</v>
      </c>
      <c r="S78">
        <v>6.7006113281250004</v>
      </c>
      <c r="T78">
        <v>0</v>
      </c>
      <c r="U78">
        <v>243.68766210747094</v>
      </c>
      <c r="V78">
        <v>2.9887402096890821</v>
      </c>
      <c r="W78">
        <v>4.3202847911111109</v>
      </c>
      <c r="X78">
        <v>14.842554705568404</v>
      </c>
      <c r="Y78">
        <v>0</v>
      </c>
      <c r="Z78">
        <v>1.6646652</v>
      </c>
      <c r="AA78">
        <v>10.705612319999998</v>
      </c>
      <c r="AB78">
        <v>10.035570479999999</v>
      </c>
      <c r="AC78">
        <v>4.9163427199999994</v>
      </c>
      <c r="AD78">
        <v>9.2822125760000009</v>
      </c>
      <c r="AE78">
        <v>12.556885224</v>
      </c>
      <c r="AF78">
        <v>0</v>
      </c>
      <c r="AG78">
        <v>0</v>
      </c>
      <c r="AH78">
        <v>35.6477316</v>
      </c>
      <c r="AI78">
        <v>3.5567619999999991</v>
      </c>
      <c r="AJ78">
        <v>0</v>
      </c>
      <c r="AK78">
        <v>0</v>
      </c>
      <c r="AL78">
        <v>16.230500000000003</v>
      </c>
      <c r="AM78">
        <v>4.021851428571428</v>
      </c>
      <c r="AN78">
        <v>0</v>
      </c>
      <c r="AO78">
        <v>7.3182480000000005</v>
      </c>
      <c r="AP78">
        <v>0</v>
      </c>
      <c r="AQ78">
        <v>0</v>
      </c>
      <c r="AR78">
        <v>8.4124799999999968</v>
      </c>
      <c r="AS78">
        <v>5.4668928000000001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20.519482778979913</v>
      </c>
      <c r="BB78">
        <f t="shared" si="1"/>
        <v>663.4632772071169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51.794854223667848</v>
      </c>
      <c r="L79">
        <v>65.246969235747201</v>
      </c>
      <c r="M79">
        <v>0</v>
      </c>
      <c r="N79">
        <v>30.002945797329144</v>
      </c>
      <c r="O79">
        <v>50.379618987579185</v>
      </c>
      <c r="P79">
        <v>69.041594760600915</v>
      </c>
      <c r="Q79">
        <v>3.0518210309278349</v>
      </c>
      <c r="R79">
        <v>10.770156698273766</v>
      </c>
      <c r="S79">
        <v>6.7006113281250004</v>
      </c>
      <c r="T79">
        <v>0</v>
      </c>
      <c r="U79">
        <v>243.68766210747094</v>
      </c>
      <c r="V79">
        <v>2.9887402096890821</v>
      </c>
      <c r="W79">
        <v>4.3202847911111109</v>
      </c>
      <c r="X79">
        <v>14.842554705568404</v>
      </c>
      <c r="Y79">
        <v>0</v>
      </c>
      <c r="Z79">
        <v>4.993995599999999</v>
      </c>
      <c r="AA79">
        <v>10.705612319999998</v>
      </c>
      <c r="AB79">
        <v>10.035570479999999</v>
      </c>
      <c r="AC79">
        <v>7.3819532320000008</v>
      </c>
      <c r="AD79">
        <v>9.2822125760000009</v>
      </c>
      <c r="AE79">
        <v>13.230809199999996</v>
      </c>
      <c r="AF79">
        <v>0</v>
      </c>
      <c r="AG79">
        <v>0</v>
      </c>
      <c r="AH79">
        <v>35.6477316</v>
      </c>
      <c r="AI79">
        <v>3.8801039999999993</v>
      </c>
      <c r="AJ79">
        <v>0</v>
      </c>
      <c r="AK79">
        <v>0</v>
      </c>
      <c r="AL79">
        <v>21.247200000000003</v>
      </c>
      <c r="AM79">
        <v>4.021851428571428</v>
      </c>
      <c r="AN79">
        <v>0</v>
      </c>
      <c r="AO79">
        <v>7.3182480000000005</v>
      </c>
      <c r="AP79">
        <v>0</v>
      </c>
      <c r="AQ79">
        <v>0</v>
      </c>
      <c r="AR79">
        <v>8.4124799999999968</v>
      </c>
      <c r="AS79">
        <v>5.4668928000000001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20.83357414125399</v>
      </c>
      <c r="BB79">
        <f t="shared" si="1"/>
        <v>673.61890097140781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51.794854223667848</v>
      </c>
      <c r="L80">
        <v>65.246969235747201</v>
      </c>
      <c r="M80">
        <v>0</v>
      </c>
      <c r="N80">
        <v>30.002945797329144</v>
      </c>
      <c r="O80">
        <v>50.379618987579185</v>
      </c>
      <c r="P80">
        <v>69.041594760600915</v>
      </c>
      <c r="Q80">
        <v>3.0518210309278349</v>
      </c>
      <c r="R80">
        <v>10.770156698273766</v>
      </c>
      <c r="S80">
        <v>6.7006113281250004</v>
      </c>
      <c r="T80">
        <v>0</v>
      </c>
      <c r="U80">
        <v>243.68766210747094</v>
      </c>
      <c r="V80">
        <v>2.9887402096890821</v>
      </c>
      <c r="W80">
        <v>4.3202847911111109</v>
      </c>
      <c r="X80">
        <v>14.842554705568404</v>
      </c>
      <c r="Y80">
        <v>0</v>
      </c>
      <c r="Z80">
        <v>4.993995599999999</v>
      </c>
      <c r="AA80">
        <v>10.705612319999998</v>
      </c>
      <c r="AB80">
        <v>10.035570479999999</v>
      </c>
      <c r="AC80">
        <v>7.3819532320000008</v>
      </c>
      <c r="AD80">
        <v>9.2822125760000009</v>
      </c>
      <c r="AE80">
        <v>13.230809199999996</v>
      </c>
      <c r="AF80">
        <v>0</v>
      </c>
      <c r="AG80">
        <v>0</v>
      </c>
      <c r="AH80">
        <v>35.6477316</v>
      </c>
      <c r="AI80">
        <v>12.416332800000001</v>
      </c>
      <c r="AJ80">
        <v>0</v>
      </c>
      <c r="AK80">
        <v>0</v>
      </c>
      <c r="AL80">
        <v>21.247200000000003</v>
      </c>
      <c r="AM80">
        <v>4.021851428571428</v>
      </c>
      <c r="AN80">
        <v>0</v>
      </c>
      <c r="AO80">
        <v>7.3182480000000005</v>
      </c>
      <c r="AP80">
        <v>0</v>
      </c>
      <c r="AQ80">
        <v>0</v>
      </c>
      <c r="AR80">
        <v>8.4124799999999968</v>
      </c>
      <c r="AS80">
        <v>5.4668928000000001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21.089661005253987</v>
      </c>
      <c r="BB80">
        <f t="shared" si="1"/>
        <v>681.89904290740776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51.794854223667848</v>
      </c>
      <c r="L81">
        <v>65.246969235747201</v>
      </c>
      <c r="M81">
        <v>0</v>
      </c>
      <c r="N81">
        <v>30.002945797329144</v>
      </c>
      <c r="O81">
        <v>50.379618987579185</v>
      </c>
      <c r="P81">
        <v>69.041594760600915</v>
      </c>
      <c r="Q81">
        <v>5.5405730354609926</v>
      </c>
      <c r="R81">
        <v>10.770156698273766</v>
      </c>
      <c r="S81">
        <v>6.7006113281250004</v>
      </c>
      <c r="T81">
        <v>0</v>
      </c>
      <c r="U81">
        <v>243.68766210747094</v>
      </c>
      <c r="V81">
        <v>2.9887402096890821</v>
      </c>
      <c r="W81">
        <v>4.3202847911111109</v>
      </c>
      <c r="X81">
        <v>14.842554705568404</v>
      </c>
      <c r="Y81">
        <v>0</v>
      </c>
      <c r="Z81">
        <v>4.993995599999999</v>
      </c>
      <c r="AA81">
        <v>10.705612319999998</v>
      </c>
      <c r="AB81">
        <v>10.035570479999999</v>
      </c>
      <c r="AC81">
        <v>7.3819532320000008</v>
      </c>
      <c r="AD81">
        <v>9.2822125760000009</v>
      </c>
      <c r="AE81">
        <v>13.230809199999996</v>
      </c>
      <c r="AF81">
        <v>0</v>
      </c>
      <c r="AG81">
        <v>0</v>
      </c>
      <c r="AH81">
        <v>35.6477316</v>
      </c>
      <c r="AI81">
        <v>12.416332800000001</v>
      </c>
      <c r="AJ81">
        <v>0</v>
      </c>
      <c r="AK81">
        <v>0</v>
      </c>
      <c r="AL81">
        <v>21.247200000000003</v>
      </c>
      <c r="AM81">
        <v>4.021851428571428</v>
      </c>
      <c r="AN81">
        <v>0</v>
      </c>
      <c r="AO81">
        <v>7.3182480000000005</v>
      </c>
      <c r="AP81">
        <v>0</v>
      </c>
      <c r="AQ81">
        <v>0</v>
      </c>
      <c r="AR81">
        <v>8.4124799999999968</v>
      </c>
      <c r="AS81">
        <v>5.4668928000000001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21.164323590937975</v>
      </c>
      <c r="BB81">
        <f t="shared" si="1"/>
        <v>684.31313232625689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51.794854223667848</v>
      </c>
      <c r="L82">
        <v>65.246969235747201</v>
      </c>
      <c r="M82">
        <v>0</v>
      </c>
      <c r="N82">
        <v>30.002945797329144</v>
      </c>
      <c r="O82">
        <v>50.379618987579185</v>
      </c>
      <c r="P82">
        <v>69.041594760600915</v>
      </c>
      <c r="Q82">
        <v>5.5405730354609926</v>
      </c>
      <c r="R82">
        <v>10.770156698273766</v>
      </c>
      <c r="S82">
        <v>6.7006113281250004</v>
      </c>
      <c r="T82">
        <v>0</v>
      </c>
      <c r="U82">
        <v>243.68766210747094</v>
      </c>
      <c r="V82">
        <v>2.9887402096890821</v>
      </c>
      <c r="W82">
        <v>4.3202847911111109</v>
      </c>
      <c r="X82">
        <v>14.842554705568404</v>
      </c>
      <c r="Y82">
        <v>0</v>
      </c>
      <c r="Z82">
        <v>4.993995599999999</v>
      </c>
      <c r="AA82">
        <v>10.705612319999998</v>
      </c>
      <c r="AB82">
        <v>10.035570479999999</v>
      </c>
      <c r="AC82">
        <v>7.3819532320000008</v>
      </c>
      <c r="AD82">
        <v>9.2822125760000009</v>
      </c>
      <c r="AE82">
        <v>13.230809199999996</v>
      </c>
      <c r="AF82">
        <v>0</v>
      </c>
      <c r="AG82">
        <v>0</v>
      </c>
      <c r="AH82">
        <v>35.6477316</v>
      </c>
      <c r="AI82">
        <v>12.416332800000001</v>
      </c>
      <c r="AJ82">
        <v>0</v>
      </c>
      <c r="AK82">
        <v>0</v>
      </c>
      <c r="AL82">
        <v>21.247200000000003</v>
      </c>
      <c r="AM82">
        <v>4.021851428571428</v>
      </c>
      <c r="AN82">
        <v>0</v>
      </c>
      <c r="AO82">
        <v>7.3182480000000005</v>
      </c>
      <c r="AP82">
        <v>0</v>
      </c>
      <c r="AQ82">
        <v>0</v>
      </c>
      <c r="AR82">
        <v>8.4124799999999968</v>
      </c>
      <c r="AS82">
        <v>5.4668928000000001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21.164323590937975</v>
      </c>
      <c r="BB82">
        <f t="shared" si="1"/>
        <v>684.31313232625689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51.794854223667848</v>
      </c>
      <c r="L83">
        <v>65.246969235747201</v>
      </c>
      <c r="M83">
        <v>0</v>
      </c>
      <c r="N83">
        <v>30.002945797329144</v>
      </c>
      <c r="O83">
        <v>50.379618987579185</v>
      </c>
      <c r="P83">
        <v>69.041594760600915</v>
      </c>
      <c r="Q83">
        <v>5.5405730354609926</v>
      </c>
      <c r="R83">
        <v>10.770156698273766</v>
      </c>
      <c r="S83">
        <v>6.7006113281250004</v>
      </c>
      <c r="T83">
        <v>0</v>
      </c>
      <c r="U83">
        <v>243.68766210747094</v>
      </c>
      <c r="V83">
        <v>2.9887402096890821</v>
      </c>
      <c r="W83">
        <v>5.8952388449577953</v>
      </c>
      <c r="X83">
        <v>12.597071540880503</v>
      </c>
      <c r="Y83">
        <v>0</v>
      </c>
      <c r="Z83">
        <v>4.993995599999999</v>
      </c>
      <c r="AA83">
        <v>10.705612319999998</v>
      </c>
      <c r="AB83">
        <v>10.035570479999999</v>
      </c>
      <c r="AC83">
        <v>7.3819532320000008</v>
      </c>
      <c r="AD83">
        <v>9.2942918000000017</v>
      </c>
      <c r="AE83">
        <v>13.230809199999996</v>
      </c>
      <c r="AF83">
        <v>0</v>
      </c>
      <c r="AG83">
        <v>0</v>
      </c>
      <c r="AH83">
        <v>35.6477316</v>
      </c>
      <c r="AI83">
        <v>12.416332800000001</v>
      </c>
      <c r="AJ83">
        <v>0</v>
      </c>
      <c r="AK83">
        <v>0</v>
      </c>
      <c r="AL83">
        <v>21.247200000000003</v>
      </c>
      <c r="AM83">
        <v>4.021851428571428</v>
      </c>
      <c r="AN83">
        <v>0</v>
      </c>
      <c r="AO83">
        <v>7.3182480000000005</v>
      </c>
      <c r="AP83">
        <v>0</v>
      </c>
      <c r="AQ83">
        <v>0</v>
      </c>
      <c r="AR83">
        <v>8.4124799999999968</v>
      </c>
      <c r="AS83">
        <v>5.4668928000000001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21.144570138721456</v>
      </c>
      <c r="BB83">
        <f t="shared" si="1"/>
        <v>683.67443589163224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51.794854223667848</v>
      </c>
      <c r="L84">
        <v>65.246969235747201</v>
      </c>
      <c r="M84">
        <v>0</v>
      </c>
      <c r="N84">
        <v>30.002945797329144</v>
      </c>
      <c r="O84">
        <v>50.379618987579185</v>
      </c>
      <c r="P84">
        <v>69.041594760600915</v>
      </c>
      <c r="Q84">
        <v>5.5405730354609926</v>
      </c>
      <c r="R84">
        <v>10.770156698273766</v>
      </c>
      <c r="S84">
        <v>6.7006113281250004</v>
      </c>
      <c r="T84">
        <v>0</v>
      </c>
      <c r="U84">
        <v>243.68766210747094</v>
      </c>
      <c r="V84">
        <v>2.9887402096890821</v>
      </c>
      <c r="W84">
        <v>5.8952388449577953</v>
      </c>
      <c r="X84">
        <v>12.597071540880503</v>
      </c>
      <c r="Y84">
        <v>0</v>
      </c>
      <c r="Z84">
        <v>4.993995599999999</v>
      </c>
      <c r="AA84">
        <v>10.705612319999998</v>
      </c>
      <c r="AB84">
        <v>10.035570479999999</v>
      </c>
      <c r="AC84">
        <v>7.3819532320000008</v>
      </c>
      <c r="AD84">
        <v>9.2942918000000017</v>
      </c>
      <c r="AE84">
        <v>13.230809199999996</v>
      </c>
      <c r="AF84">
        <v>0</v>
      </c>
      <c r="AG84">
        <v>0</v>
      </c>
      <c r="AH84">
        <v>35.6477316</v>
      </c>
      <c r="AI84">
        <v>12.416332800000001</v>
      </c>
      <c r="AJ84">
        <v>0</v>
      </c>
      <c r="AK84">
        <v>0</v>
      </c>
      <c r="AL84">
        <v>21.247200000000003</v>
      </c>
      <c r="AM84">
        <v>4.021851428571428</v>
      </c>
      <c r="AN84">
        <v>0</v>
      </c>
      <c r="AO84">
        <v>7.3182480000000005</v>
      </c>
      <c r="AP84">
        <v>0</v>
      </c>
      <c r="AQ84">
        <v>0</v>
      </c>
      <c r="AR84">
        <v>8.4124799999999968</v>
      </c>
      <c r="AS84">
        <v>5.4668928000000001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21.144570138721456</v>
      </c>
      <c r="BB84">
        <f t="shared" si="1"/>
        <v>683.67443589163224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51.794854223667848</v>
      </c>
      <c r="L85">
        <v>65.246969235747201</v>
      </c>
      <c r="M85">
        <v>0</v>
      </c>
      <c r="N85">
        <v>30.002945797329144</v>
      </c>
      <c r="O85">
        <v>50.379618987579185</v>
      </c>
      <c r="P85">
        <v>69.041594760600915</v>
      </c>
      <c r="Q85">
        <v>5.5405730354609926</v>
      </c>
      <c r="R85">
        <v>10.770156698273766</v>
      </c>
      <c r="S85">
        <v>6.7006113281250004</v>
      </c>
      <c r="T85">
        <v>0</v>
      </c>
      <c r="U85">
        <v>243.68766210747094</v>
      </c>
      <c r="V85">
        <v>2.9887402096890821</v>
      </c>
      <c r="W85">
        <v>5.8952388449577953</v>
      </c>
      <c r="X85">
        <v>12.597071540880503</v>
      </c>
      <c r="Y85">
        <v>0</v>
      </c>
      <c r="Z85">
        <v>4.993995599999999</v>
      </c>
      <c r="AA85">
        <v>10.705612319999998</v>
      </c>
      <c r="AB85">
        <v>10.035570479999999</v>
      </c>
      <c r="AC85">
        <v>7.3819532320000008</v>
      </c>
      <c r="AD85">
        <v>9.2942918000000017</v>
      </c>
      <c r="AE85">
        <v>13.230809199999996</v>
      </c>
      <c r="AF85">
        <v>0</v>
      </c>
      <c r="AG85">
        <v>0</v>
      </c>
      <c r="AH85">
        <v>35.6477316</v>
      </c>
      <c r="AI85">
        <v>12.416332800000001</v>
      </c>
      <c r="AJ85">
        <v>0</v>
      </c>
      <c r="AK85">
        <v>0</v>
      </c>
      <c r="AL85">
        <v>18.591300000000007</v>
      </c>
      <c r="AM85">
        <v>4.021851428571428</v>
      </c>
      <c r="AN85">
        <v>0</v>
      </c>
      <c r="AO85">
        <v>7.3182480000000005</v>
      </c>
      <c r="AP85">
        <v>0</v>
      </c>
      <c r="AQ85">
        <v>0</v>
      </c>
      <c r="AR85">
        <v>8.4124799999999968</v>
      </c>
      <c r="AS85">
        <v>5.4668928000000001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21.064893138721452</v>
      </c>
      <c r="BB85">
        <f t="shared" si="1"/>
        <v>681.09821289163222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51.794854223667848</v>
      </c>
      <c r="L86">
        <v>65.246969235747201</v>
      </c>
      <c r="M86">
        <v>0</v>
      </c>
      <c r="N86">
        <v>30.002945797329144</v>
      </c>
      <c r="O86">
        <v>50.379618987579185</v>
      </c>
      <c r="P86">
        <v>69.041594760600915</v>
      </c>
      <c r="Q86">
        <v>5.5405730354609926</v>
      </c>
      <c r="R86">
        <v>10.770156698273766</v>
      </c>
      <c r="S86">
        <v>6.7006113281250004</v>
      </c>
      <c r="T86">
        <v>0</v>
      </c>
      <c r="U86">
        <v>243.68766210747094</v>
      </c>
      <c r="V86">
        <v>2.9887402096890821</v>
      </c>
      <c r="W86">
        <v>5.8952388449577953</v>
      </c>
      <c r="X86">
        <v>12.597071540880503</v>
      </c>
      <c r="Y86">
        <v>0</v>
      </c>
      <c r="Z86">
        <v>4.993995599999999</v>
      </c>
      <c r="AA86">
        <v>10.705612319999998</v>
      </c>
      <c r="AB86">
        <v>10.035570479999999</v>
      </c>
      <c r="AC86">
        <v>7.3819532320000008</v>
      </c>
      <c r="AD86">
        <v>9.2942918000000017</v>
      </c>
      <c r="AE86">
        <v>13.230809199999996</v>
      </c>
      <c r="AF86">
        <v>0</v>
      </c>
      <c r="AG86">
        <v>0</v>
      </c>
      <c r="AH86">
        <v>35.6477316</v>
      </c>
      <c r="AI86">
        <v>3.8801039999999993</v>
      </c>
      <c r="AJ86">
        <v>0</v>
      </c>
      <c r="AK86">
        <v>0</v>
      </c>
      <c r="AL86">
        <v>16.230500000000003</v>
      </c>
      <c r="AM86">
        <v>4.021851428571428</v>
      </c>
      <c r="AN86">
        <v>0</v>
      </c>
      <c r="AO86">
        <v>7.3182480000000005</v>
      </c>
      <c r="AP86">
        <v>0</v>
      </c>
      <c r="AQ86">
        <v>0</v>
      </c>
      <c r="AR86">
        <v>8.4124799999999968</v>
      </c>
      <c r="AS86">
        <v>5.4668928000000001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20.737982274721453</v>
      </c>
      <c r="BB86">
        <f t="shared" si="1"/>
        <v>670.52809495563213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51.794854223667848</v>
      </c>
      <c r="L87">
        <v>65.246969235747201</v>
      </c>
      <c r="M87">
        <v>0</v>
      </c>
      <c r="N87">
        <v>30.002945797329144</v>
      </c>
      <c r="O87">
        <v>50.379618987579185</v>
      </c>
      <c r="P87">
        <v>69.041594760600915</v>
      </c>
      <c r="Q87">
        <v>5.5405730354609926</v>
      </c>
      <c r="R87">
        <v>10.770156698273766</v>
      </c>
      <c r="S87">
        <v>6.7006113281250004</v>
      </c>
      <c r="T87">
        <v>0</v>
      </c>
      <c r="U87">
        <v>243.68766210747094</v>
      </c>
      <c r="V87">
        <v>3.0936368715083793</v>
      </c>
      <c r="W87">
        <v>6.5587613072313227</v>
      </c>
      <c r="X87">
        <v>21.834084407837445</v>
      </c>
      <c r="Y87">
        <v>0</v>
      </c>
      <c r="Z87">
        <v>0.83819999999999995</v>
      </c>
      <c r="AA87">
        <v>10.705612319999998</v>
      </c>
      <c r="AB87">
        <v>6.6903803199999992</v>
      </c>
      <c r="AC87">
        <v>7.3819532320000008</v>
      </c>
      <c r="AD87">
        <v>9.2942918000000017</v>
      </c>
      <c r="AE87">
        <v>12.556885224</v>
      </c>
      <c r="AF87">
        <v>0</v>
      </c>
      <c r="AG87">
        <v>0</v>
      </c>
      <c r="AH87">
        <v>35.6477316</v>
      </c>
      <c r="AI87">
        <v>3.5567619999999991</v>
      </c>
      <c r="AJ87">
        <v>0</v>
      </c>
      <c r="AK87">
        <v>0</v>
      </c>
      <c r="AL87">
        <v>16.230500000000003</v>
      </c>
      <c r="AM87">
        <v>3.7577904761904759</v>
      </c>
      <c r="AN87">
        <v>0</v>
      </c>
      <c r="AO87">
        <v>7.3182480000000005</v>
      </c>
      <c r="AP87">
        <v>0</v>
      </c>
      <c r="AQ87">
        <v>0</v>
      </c>
      <c r="AR87">
        <v>8.4124799999999968</v>
      </c>
      <c r="AS87">
        <v>5.4668928000000001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20.775275754986573</v>
      </c>
      <c r="BB87">
        <f t="shared" si="1"/>
        <v>671.73392077803601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51.794854223667848</v>
      </c>
      <c r="L88">
        <v>65.246969235747201</v>
      </c>
      <c r="M88">
        <v>0</v>
      </c>
      <c r="N88">
        <v>30.002945797329144</v>
      </c>
      <c r="O88">
        <v>50.379618987579185</v>
      </c>
      <c r="P88">
        <v>69.041594760600915</v>
      </c>
      <c r="Q88">
        <v>2.8074586567164181</v>
      </c>
      <c r="R88">
        <v>10.770156698273766</v>
      </c>
      <c r="S88">
        <v>6.7006113281250004</v>
      </c>
      <c r="T88">
        <v>0</v>
      </c>
      <c r="U88">
        <v>243.68766210747094</v>
      </c>
      <c r="V88">
        <v>3.0936368715083793</v>
      </c>
      <c r="W88">
        <v>6.5587613072313227</v>
      </c>
      <c r="X88">
        <v>21.834084407837445</v>
      </c>
      <c r="Y88">
        <v>0</v>
      </c>
      <c r="Z88">
        <v>0.83819999999999995</v>
      </c>
      <c r="AA88">
        <v>10.705612319999998</v>
      </c>
      <c r="AB88">
        <v>6.6903803199999992</v>
      </c>
      <c r="AC88">
        <v>7.3819532320000008</v>
      </c>
      <c r="AD88">
        <v>9.2942918000000017</v>
      </c>
      <c r="AE88">
        <v>12.556885224</v>
      </c>
      <c r="AF88">
        <v>0</v>
      </c>
      <c r="AG88">
        <v>0</v>
      </c>
      <c r="AH88">
        <v>35.6477316</v>
      </c>
      <c r="AI88">
        <v>3.5567619999999991</v>
      </c>
      <c r="AJ88">
        <v>0</v>
      </c>
      <c r="AK88">
        <v>0</v>
      </c>
      <c r="AL88">
        <v>16.230500000000003</v>
      </c>
      <c r="AM88">
        <v>3.3853968253968256</v>
      </c>
      <c r="AN88">
        <v>0</v>
      </c>
      <c r="AO88">
        <v>7.3182480000000005</v>
      </c>
      <c r="AP88">
        <v>0</v>
      </c>
      <c r="AQ88">
        <v>0</v>
      </c>
      <c r="AR88">
        <v>8.4124799999999968</v>
      </c>
      <c r="AS88">
        <v>5.4668928000000001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20.682110666390045</v>
      </c>
      <c r="BB88">
        <f t="shared" si="1"/>
        <v>668.72157783709429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24.999461164518245</v>
      </c>
      <c r="L89">
        <v>21.000120461202446</v>
      </c>
      <c r="M89">
        <v>0</v>
      </c>
      <c r="N89">
        <v>30.002945797329144</v>
      </c>
      <c r="O89">
        <v>50.379618987579185</v>
      </c>
      <c r="P89">
        <v>69.041594760600915</v>
      </c>
      <c r="Q89">
        <v>2.8387084487534628</v>
      </c>
      <c r="R89">
        <v>10.770156698273766</v>
      </c>
      <c r="S89">
        <v>6.7006113281250004</v>
      </c>
      <c r="T89">
        <v>0</v>
      </c>
      <c r="U89">
        <v>243.68766210747094</v>
      </c>
      <c r="V89">
        <v>3.0936368715083793</v>
      </c>
      <c r="W89">
        <v>6.5587613072313227</v>
      </c>
      <c r="X89">
        <v>23.670102989793158</v>
      </c>
      <c r="Y89">
        <v>0</v>
      </c>
      <c r="Z89">
        <v>0.83819999999999995</v>
      </c>
      <c r="AA89">
        <v>10.705612319999998</v>
      </c>
      <c r="AB89">
        <v>6.6903803199999992</v>
      </c>
      <c r="AC89">
        <v>7.3819532320000008</v>
      </c>
      <c r="AD89">
        <v>9.2942918000000017</v>
      </c>
      <c r="AE89">
        <v>12.556885224</v>
      </c>
      <c r="AF89">
        <v>0</v>
      </c>
      <c r="AG89">
        <v>0</v>
      </c>
      <c r="AH89">
        <v>35.6477316</v>
      </c>
      <c r="AI89">
        <v>3.5567619999999991</v>
      </c>
      <c r="AJ89">
        <v>0</v>
      </c>
      <c r="AK89">
        <v>0</v>
      </c>
      <c r="AL89">
        <v>16.230500000000003</v>
      </c>
      <c r="AM89">
        <v>3.3853968253968256</v>
      </c>
      <c r="AN89">
        <v>0</v>
      </c>
      <c r="AO89">
        <v>7.3182480000000005</v>
      </c>
      <c r="AP89">
        <v>0.97612199999999982</v>
      </c>
      <c r="AQ89">
        <v>0</v>
      </c>
      <c r="AR89">
        <v>8.4124799999999968</v>
      </c>
      <c r="AS89">
        <v>5.4668928000000001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18.636144855480389</v>
      </c>
      <c r="BB89">
        <f t="shared" si="1"/>
        <v>602.56869218830241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24.999461164518245</v>
      </c>
      <c r="L90">
        <v>21.000120461202446</v>
      </c>
      <c r="M90">
        <v>0</v>
      </c>
      <c r="N90">
        <v>30.002945797329144</v>
      </c>
      <c r="O90">
        <v>50.379618987579185</v>
      </c>
      <c r="P90">
        <v>69.041594760600915</v>
      </c>
      <c r="Q90">
        <v>2.8387084487534628</v>
      </c>
      <c r="R90">
        <v>10.770156698273766</v>
      </c>
      <c r="S90">
        <v>6.7006113281250004</v>
      </c>
      <c r="T90">
        <v>0</v>
      </c>
      <c r="U90">
        <v>243.68766210747094</v>
      </c>
      <c r="V90">
        <v>3.0936368715083793</v>
      </c>
      <c r="W90">
        <v>6.5587613072313227</v>
      </c>
      <c r="X90">
        <v>23.670102989793158</v>
      </c>
      <c r="Y90">
        <v>0</v>
      </c>
      <c r="Z90">
        <v>0.83819999999999995</v>
      </c>
      <c r="AA90">
        <v>10.705612319999998</v>
      </c>
      <c r="AB90">
        <v>6.6903803199999992</v>
      </c>
      <c r="AC90">
        <v>7.3819532320000008</v>
      </c>
      <c r="AD90">
        <v>9.2942918000000017</v>
      </c>
      <c r="AE90">
        <v>12.556885224</v>
      </c>
      <c r="AF90">
        <v>0</v>
      </c>
      <c r="AG90">
        <v>0</v>
      </c>
      <c r="AH90">
        <v>35.6477316</v>
      </c>
      <c r="AI90">
        <v>3.5567619999999991</v>
      </c>
      <c r="AJ90">
        <v>0</v>
      </c>
      <c r="AK90">
        <v>0</v>
      </c>
      <c r="AL90">
        <v>16.230500000000003</v>
      </c>
      <c r="AM90">
        <v>3.3853968253968256</v>
      </c>
      <c r="AN90">
        <v>0</v>
      </c>
      <c r="AO90">
        <v>7.3182480000000005</v>
      </c>
      <c r="AP90">
        <v>0.97612199999999982</v>
      </c>
      <c r="AQ90">
        <v>0</v>
      </c>
      <c r="AR90">
        <v>8.4124799999999968</v>
      </c>
      <c r="AS90">
        <v>5.4668928000000001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18.636144855480389</v>
      </c>
      <c r="BB90">
        <f t="shared" si="1"/>
        <v>602.56869218830241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24.999461164518245</v>
      </c>
      <c r="L91">
        <v>21.000120461202446</v>
      </c>
      <c r="M91">
        <v>0</v>
      </c>
      <c r="N91">
        <v>30.002945797329144</v>
      </c>
      <c r="O91">
        <v>50.379618987579185</v>
      </c>
      <c r="P91">
        <v>69.041594760600915</v>
      </c>
      <c r="Q91">
        <v>5.5405730354609926</v>
      </c>
      <c r="R91">
        <v>10.770156698273766</v>
      </c>
      <c r="S91">
        <v>6.7006113281250004</v>
      </c>
      <c r="T91">
        <v>0</v>
      </c>
      <c r="U91">
        <v>243.68766210747094</v>
      </c>
      <c r="V91">
        <v>3.0936368715083793</v>
      </c>
      <c r="W91">
        <v>6.3475220849484542</v>
      </c>
      <c r="X91">
        <v>23.670102989793158</v>
      </c>
      <c r="Y91">
        <v>0</v>
      </c>
      <c r="Z91">
        <v>4.993995599999999</v>
      </c>
      <c r="AA91">
        <v>10.705612319999998</v>
      </c>
      <c r="AB91">
        <v>10.035570479999999</v>
      </c>
      <c r="AC91">
        <v>7.3819532320000008</v>
      </c>
      <c r="AD91">
        <v>9.2942918000000017</v>
      </c>
      <c r="AE91">
        <v>13.230809199999996</v>
      </c>
      <c r="AF91">
        <v>0</v>
      </c>
      <c r="AG91">
        <v>0</v>
      </c>
      <c r="AH91">
        <v>35.6477316</v>
      </c>
      <c r="AI91">
        <v>0.80835500000000005</v>
      </c>
      <c r="AJ91">
        <v>0</v>
      </c>
      <c r="AK91">
        <v>0</v>
      </c>
      <c r="AL91">
        <v>16.230500000000003</v>
      </c>
      <c r="AM91">
        <v>4.021851428571428</v>
      </c>
      <c r="AN91">
        <v>0</v>
      </c>
      <c r="AO91">
        <v>7.3182480000000005</v>
      </c>
      <c r="AP91">
        <v>0.97612199999999982</v>
      </c>
      <c r="AQ91">
        <v>0</v>
      </c>
      <c r="AR91">
        <v>8.4124799999999968</v>
      </c>
      <c r="AS91">
        <v>5.4668928000000001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18.892752326412939</v>
      </c>
      <c r="BB91">
        <f t="shared" si="1"/>
        <v>610.86566742096909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24.999461164518245</v>
      </c>
      <c r="L92">
        <v>21.000120461202446</v>
      </c>
      <c r="M92">
        <v>0</v>
      </c>
      <c r="N92">
        <v>30.002945797329144</v>
      </c>
      <c r="O92">
        <v>50.379618987579185</v>
      </c>
      <c r="P92">
        <v>69.041594760600915</v>
      </c>
      <c r="Q92">
        <v>5.5405730354609926</v>
      </c>
      <c r="R92">
        <v>10.770156698273766</v>
      </c>
      <c r="S92">
        <v>6.7006113281250004</v>
      </c>
      <c r="T92">
        <v>0</v>
      </c>
      <c r="U92">
        <v>243.68766210747094</v>
      </c>
      <c r="V92">
        <v>3.4624611235955056</v>
      </c>
      <c r="W92">
        <v>6.3475220849484542</v>
      </c>
      <c r="X92">
        <v>23.670102989793158</v>
      </c>
      <c r="Y92">
        <v>0</v>
      </c>
      <c r="Z92">
        <v>4.993995599999999</v>
      </c>
      <c r="AA92">
        <v>10.705612319999998</v>
      </c>
      <c r="AB92">
        <v>10.035570479999999</v>
      </c>
      <c r="AC92">
        <v>7.3819532320000008</v>
      </c>
      <c r="AD92">
        <v>9.2942918000000017</v>
      </c>
      <c r="AE92">
        <v>13.230809199999996</v>
      </c>
      <c r="AF92">
        <v>0</v>
      </c>
      <c r="AG92">
        <v>0</v>
      </c>
      <c r="AH92">
        <v>35.6477316</v>
      </c>
      <c r="AI92">
        <v>0.80835500000000005</v>
      </c>
      <c r="AJ92">
        <v>0</v>
      </c>
      <c r="AK92">
        <v>0</v>
      </c>
      <c r="AL92">
        <v>16.230500000000003</v>
      </c>
      <c r="AM92">
        <v>4.021851428571428</v>
      </c>
      <c r="AN92">
        <v>0</v>
      </c>
      <c r="AO92">
        <v>7.3182480000000005</v>
      </c>
      <c r="AP92">
        <v>0.97612199999999982</v>
      </c>
      <c r="AQ92">
        <v>0</v>
      </c>
      <c r="AR92">
        <v>8.4124799999999968</v>
      </c>
      <c r="AS92">
        <v>5.4668928000000001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18.903817095971242</v>
      </c>
      <c r="BB92">
        <f t="shared" si="1"/>
        <v>611.22342690349797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24.999461164518245</v>
      </c>
      <c r="L93">
        <v>21.000120461202446</v>
      </c>
      <c r="M93">
        <v>0</v>
      </c>
      <c r="N93">
        <v>30.002945797329144</v>
      </c>
      <c r="O93">
        <v>50.379618987579185</v>
      </c>
      <c r="P93">
        <v>69.041594760600915</v>
      </c>
      <c r="Q93">
        <v>2.6930344767196832</v>
      </c>
      <c r="R93">
        <v>4.9991992682240349</v>
      </c>
      <c r="S93">
        <v>2.9995079509313958</v>
      </c>
      <c r="T93">
        <v>0</v>
      </c>
      <c r="U93">
        <v>243.68766210747094</v>
      </c>
      <c r="V93">
        <v>0</v>
      </c>
      <c r="W93">
        <v>3.0618807404770374</v>
      </c>
      <c r="X93">
        <v>7.4879185784269788</v>
      </c>
      <c r="Y93">
        <v>0</v>
      </c>
      <c r="Z93">
        <v>3.3293303999999999</v>
      </c>
      <c r="AA93">
        <v>10.705612319999998</v>
      </c>
      <c r="AB93">
        <v>10.035570479999999</v>
      </c>
      <c r="AC93">
        <v>7.3819532320000008</v>
      </c>
      <c r="AD93">
        <v>9.2942918000000017</v>
      </c>
      <c r="AE93">
        <v>13.230809199999996</v>
      </c>
      <c r="AF93">
        <v>0</v>
      </c>
      <c r="AG93">
        <v>0</v>
      </c>
      <c r="AH93">
        <v>35.6477316</v>
      </c>
      <c r="AI93">
        <v>0.80835500000000005</v>
      </c>
      <c r="AJ93">
        <v>0</v>
      </c>
      <c r="AK93">
        <v>0</v>
      </c>
      <c r="AL93">
        <v>16.230500000000003</v>
      </c>
      <c r="AM93">
        <v>4.021851428571428</v>
      </c>
      <c r="AN93">
        <v>0</v>
      </c>
      <c r="AO93">
        <v>7.3182480000000005</v>
      </c>
      <c r="AP93">
        <v>0.97612199999999982</v>
      </c>
      <c r="AQ93">
        <v>0</v>
      </c>
      <c r="AR93">
        <v>8.4124799999999968</v>
      </c>
      <c r="AS93">
        <v>5.4668928000000001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17.796380740773664</v>
      </c>
      <c r="BB93">
        <f t="shared" si="1"/>
        <v>575.41631181327773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24.999461164518245</v>
      </c>
      <c r="L94">
        <v>21.000120461202446</v>
      </c>
      <c r="M94">
        <v>0</v>
      </c>
      <c r="N94">
        <v>30.002945797329144</v>
      </c>
      <c r="O94">
        <v>50.379618987579185</v>
      </c>
      <c r="P94">
        <v>69.041594760600915</v>
      </c>
      <c r="Q94">
        <v>2.0015074153498875</v>
      </c>
      <c r="R94">
        <v>4.9991992682240349</v>
      </c>
      <c r="S94">
        <v>2.9995079509313958</v>
      </c>
      <c r="T94">
        <v>0</v>
      </c>
      <c r="U94">
        <v>243.68766210747094</v>
      </c>
      <c r="V94">
        <v>0</v>
      </c>
      <c r="W94">
        <v>3.0618807404770374</v>
      </c>
      <c r="X94">
        <v>7.4879185784269788</v>
      </c>
      <c r="Y94">
        <v>0</v>
      </c>
      <c r="Z94">
        <v>3.3293303999999999</v>
      </c>
      <c r="AA94">
        <v>10.705612319999998</v>
      </c>
      <c r="AB94">
        <v>10.035570479999999</v>
      </c>
      <c r="AC94">
        <v>7.3819532320000008</v>
      </c>
      <c r="AD94">
        <v>9.2942918000000017</v>
      </c>
      <c r="AE94">
        <v>13.230809199999996</v>
      </c>
      <c r="AF94">
        <v>0</v>
      </c>
      <c r="AG94">
        <v>0</v>
      </c>
      <c r="AH94">
        <v>35.6477316</v>
      </c>
      <c r="AI94">
        <v>0.80835500000000005</v>
      </c>
      <c r="AJ94">
        <v>0</v>
      </c>
      <c r="AK94">
        <v>0</v>
      </c>
      <c r="AL94">
        <v>16.230500000000003</v>
      </c>
      <c r="AM94">
        <v>4.021851428571428</v>
      </c>
      <c r="AN94">
        <v>0</v>
      </c>
      <c r="AO94">
        <v>7.3182480000000005</v>
      </c>
      <c r="AP94">
        <v>0.97612199999999982</v>
      </c>
      <c r="AQ94">
        <v>0</v>
      </c>
      <c r="AR94">
        <v>8.4124799999999968</v>
      </c>
      <c r="AS94">
        <v>5.4668928000000001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17.775634943103171</v>
      </c>
      <c r="BB94">
        <f t="shared" si="1"/>
        <v>574.74553054957846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24.999461164518245</v>
      </c>
      <c r="L95">
        <v>21.000120461202446</v>
      </c>
      <c r="M95">
        <v>0</v>
      </c>
      <c r="N95">
        <v>30.002945797329144</v>
      </c>
      <c r="O95">
        <v>50.379618987579185</v>
      </c>
      <c r="P95">
        <v>69.041594760600915</v>
      </c>
      <c r="Q95">
        <v>2.0015074153498875</v>
      </c>
      <c r="R95">
        <v>4.9991992682240349</v>
      </c>
      <c r="S95">
        <v>2.9995079509313958</v>
      </c>
      <c r="T95">
        <v>0</v>
      </c>
      <c r="U95">
        <v>243.68766210747094</v>
      </c>
      <c r="V95">
        <v>0</v>
      </c>
      <c r="W95">
        <v>3.0618807404770374</v>
      </c>
      <c r="X95">
        <v>5.5358382352941176</v>
      </c>
      <c r="Y95">
        <v>0</v>
      </c>
      <c r="Z95">
        <v>1.6646652</v>
      </c>
      <c r="AA95">
        <v>10.705612319999998</v>
      </c>
      <c r="AB95">
        <v>6.6632937600000011</v>
      </c>
      <c r="AC95">
        <v>4.9163427199999994</v>
      </c>
      <c r="AD95">
        <v>9.2942918000000017</v>
      </c>
      <c r="AE95">
        <v>12.556885224</v>
      </c>
      <c r="AF95">
        <v>0</v>
      </c>
      <c r="AG95">
        <v>0</v>
      </c>
      <c r="AH95">
        <v>35.6477316</v>
      </c>
      <c r="AI95">
        <v>3.5567619999999991</v>
      </c>
      <c r="AJ95">
        <v>0</v>
      </c>
      <c r="AK95">
        <v>0</v>
      </c>
      <c r="AL95">
        <v>16.230500000000003</v>
      </c>
      <c r="AM95">
        <v>3.3853968253968256</v>
      </c>
      <c r="AN95">
        <v>0</v>
      </c>
      <c r="AO95">
        <v>7.3182480000000005</v>
      </c>
      <c r="AP95">
        <v>1.9522439999999996</v>
      </c>
      <c r="AQ95">
        <v>0</v>
      </c>
      <c r="AR95">
        <v>7.2908160000000004</v>
      </c>
      <c r="AS95">
        <v>5.4668928000000001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17.530770428315769</v>
      </c>
      <c r="BB95">
        <f t="shared" si="1"/>
        <v>566.82824871005835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24.999461164518245</v>
      </c>
      <c r="L96">
        <v>21.000120461202446</v>
      </c>
      <c r="M96">
        <v>0</v>
      </c>
      <c r="N96">
        <v>30.002945797329144</v>
      </c>
      <c r="O96">
        <v>50.379618987579185</v>
      </c>
      <c r="P96">
        <v>69.041594760600915</v>
      </c>
      <c r="Q96">
        <v>2.0015074153498875</v>
      </c>
      <c r="R96">
        <v>4.9991992682240349</v>
      </c>
      <c r="S96">
        <v>2.9995079509313958</v>
      </c>
      <c r="T96">
        <v>0</v>
      </c>
      <c r="U96">
        <v>243.68766210747094</v>
      </c>
      <c r="V96">
        <v>0</v>
      </c>
      <c r="W96">
        <v>3.0618807404770374</v>
      </c>
      <c r="X96">
        <v>5.5358382352941176</v>
      </c>
      <c r="Y96">
        <v>0</v>
      </c>
      <c r="Z96">
        <v>1.6646652</v>
      </c>
      <c r="AA96">
        <v>10.705612319999998</v>
      </c>
      <c r="AB96">
        <v>6.6632937600000011</v>
      </c>
      <c r="AC96">
        <v>4.9163427199999994</v>
      </c>
      <c r="AD96">
        <v>9.2942918000000017</v>
      </c>
      <c r="AE96">
        <v>12.556885224</v>
      </c>
      <c r="AF96">
        <v>0</v>
      </c>
      <c r="AG96">
        <v>0</v>
      </c>
      <c r="AH96">
        <v>35.6477316</v>
      </c>
      <c r="AI96">
        <v>3.5567619999999991</v>
      </c>
      <c r="AJ96">
        <v>0</v>
      </c>
      <c r="AK96">
        <v>0</v>
      </c>
      <c r="AL96">
        <v>16.230500000000003</v>
      </c>
      <c r="AM96">
        <v>0</v>
      </c>
      <c r="AN96">
        <v>0</v>
      </c>
      <c r="AO96">
        <v>7.3182480000000005</v>
      </c>
      <c r="AP96">
        <v>1.9522439999999996</v>
      </c>
      <c r="AQ96">
        <v>0</v>
      </c>
      <c r="AR96">
        <v>7.2908160000000004</v>
      </c>
      <c r="AS96">
        <v>5.4668928000000001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17.429208523553868</v>
      </c>
      <c r="BB96">
        <f t="shared" si="1"/>
        <v>563.54441378942352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24.999461164518245</v>
      </c>
      <c r="L97">
        <v>21.000120461202446</v>
      </c>
      <c r="M97">
        <v>0</v>
      </c>
      <c r="N97">
        <v>30.002945797329144</v>
      </c>
      <c r="O97">
        <v>50.379618987579185</v>
      </c>
      <c r="P97">
        <v>69.041594760600915</v>
      </c>
      <c r="Q97">
        <v>2.0015074153498875</v>
      </c>
      <c r="R97">
        <v>4.9991992682240349</v>
      </c>
      <c r="S97">
        <v>2.9995079509313958</v>
      </c>
      <c r="T97">
        <v>0</v>
      </c>
      <c r="U97">
        <v>243.68766210747094</v>
      </c>
      <c r="V97">
        <v>0</v>
      </c>
      <c r="W97">
        <v>3.0618807404770374</v>
      </c>
      <c r="X97">
        <v>9.9998367395643495</v>
      </c>
      <c r="Y97">
        <v>0</v>
      </c>
      <c r="Z97">
        <v>1.6646652</v>
      </c>
      <c r="AA97">
        <v>10.705612319999998</v>
      </c>
      <c r="AB97">
        <v>6.6632937600000011</v>
      </c>
      <c r="AC97">
        <v>4.9163427199999994</v>
      </c>
      <c r="AD97">
        <v>9.2942918000000017</v>
      </c>
      <c r="AE97">
        <v>12.556885224</v>
      </c>
      <c r="AF97">
        <v>0</v>
      </c>
      <c r="AG97">
        <v>0</v>
      </c>
      <c r="AH97">
        <v>35.6477316</v>
      </c>
      <c r="AI97">
        <v>3.5567619999999991</v>
      </c>
      <c r="AJ97">
        <v>0</v>
      </c>
      <c r="AK97">
        <v>0</v>
      </c>
      <c r="AL97">
        <v>16.230500000000003</v>
      </c>
      <c r="AM97">
        <v>0</v>
      </c>
      <c r="AN97">
        <v>0</v>
      </c>
      <c r="AO97">
        <v>7.3182480000000005</v>
      </c>
      <c r="AP97">
        <v>1.9522439999999996</v>
      </c>
      <c r="AQ97">
        <v>0</v>
      </c>
      <c r="AR97">
        <v>7.2908160000000004</v>
      </c>
      <c r="AS97">
        <v>5.4668928000000001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17.563128499754754</v>
      </c>
      <c r="BB97">
        <f t="shared" si="1"/>
        <v>567.87449231749281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24.999461164518245</v>
      </c>
      <c r="L98">
        <v>21.000120461202446</v>
      </c>
      <c r="M98">
        <v>0</v>
      </c>
      <c r="N98">
        <v>30.002945797329144</v>
      </c>
      <c r="O98">
        <v>50.379618987579185</v>
      </c>
      <c r="P98">
        <v>69.041594760600915</v>
      </c>
      <c r="Q98">
        <v>2.0015074153498875</v>
      </c>
      <c r="R98">
        <v>4.9991992682240349</v>
      </c>
      <c r="S98">
        <v>2.9995079509313958</v>
      </c>
      <c r="T98">
        <v>0</v>
      </c>
      <c r="U98">
        <v>243.68766210747094</v>
      </c>
      <c r="V98">
        <v>0</v>
      </c>
      <c r="W98">
        <v>3.0618807404770374</v>
      </c>
      <c r="X98">
        <v>9.9998367395643495</v>
      </c>
      <c r="Y98">
        <v>0</v>
      </c>
      <c r="Z98">
        <v>1.6646652</v>
      </c>
      <c r="AA98">
        <v>10.705612319999998</v>
      </c>
      <c r="AB98">
        <v>6.6632937600000011</v>
      </c>
      <c r="AC98">
        <v>4.9163427199999994</v>
      </c>
      <c r="AD98">
        <v>9.2942918000000017</v>
      </c>
      <c r="AE98">
        <v>12.556885224</v>
      </c>
      <c r="AF98">
        <v>0</v>
      </c>
      <c r="AG98">
        <v>0</v>
      </c>
      <c r="AH98">
        <v>35.6477316</v>
      </c>
      <c r="AI98">
        <v>3.5567619999999991</v>
      </c>
      <c r="AJ98">
        <v>0</v>
      </c>
      <c r="AK98">
        <v>0</v>
      </c>
      <c r="AL98">
        <v>16.230500000000003</v>
      </c>
      <c r="AM98">
        <v>0</v>
      </c>
      <c r="AN98">
        <v>0</v>
      </c>
      <c r="AO98">
        <v>7.3182480000000005</v>
      </c>
      <c r="AP98">
        <v>1.9522439999999996</v>
      </c>
      <c r="AQ98">
        <v>0</v>
      </c>
      <c r="AR98">
        <v>7.2908160000000004</v>
      </c>
      <c r="AS98">
        <v>5.4668928000000001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17.563128499754754</v>
      </c>
      <c r="BB98">
        <f t="shared" si="1"/>
        <v>567.87449231749281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0.72127019358622224</v>
      </c>
      <c r="L99">
        <f t="shared" si="2"/>
        <v>0.86729076572750696</v>
      </c>
      <c r="M99">
        <f t="shared" si="2"/>
        <v>0</v>
      </c>
      <c r="N99">
        <f t="shared" si="2"/>
        <v>0.72007069913589994</v>
      </c>
      <c r="O99">
        <f t="shared" si="2"/>
        <v>1.2091108557019015</v>
      </c>
      <c r="P99">
        <f t="shared" si="2"/>
        <v>1.6553736687962179</v>
      </c>
      <c r="Q99">
        <f t="shared" si="2"/>
        <v>4.2715159501130272E-2</v>
      </c>
      <c r="R99">
        <f t="shared" si="2"/>
        <v>0.12064917668639655</v>
      </c>
      <c r="S99">
        <f t="shared" si="2"/>
        <v>7.5782312081471168E-2</v>
      </c>
      <c r="T99">
        <f t="shared" si="2"/>
        <v>0</v>
      </c>
      <c r="U99">
        <f t="shared" si="2"/>
        <v>5.8204997276383645</v>
      </c>
      <c r="V99">
        <f t="shared" si="2"/>
        <v>3.8897287778469403E-2</v>
      </c>
      <c r="W99">
        <f t="shared" si="2"/>
        <v>0.13068143297727239</v>
      </c>
      <c r="X99">
        <f t="shared" si="2"/>
        <v>0.45796559198588677</v>
      </c>
      <c r="Y99">
        <f t="shared" si="2"/>
        <v>0</v>
      </c>
      <c r="Z99">
        <f t="shared" si="2"/>
        <v>4.6895893000000036E-2</v>
      </c>
      <c r="AA99">
        <f t="shared" si="2"/>
        <v>0.10434299933999999</v>
      </c>
      <c r="AB99">
        <f t="shared" si="2"/>
        <v>0.14445601029999985</v>
      </c>
      <c r="AC99">
        <f t="shared" si="2"/>
        <v>0.1106474678079999</v>
      </c>
      <c r="AD99">
        <f t="shared" si="2"/>
        <v>0.22282141872000008</v>
      </c>
      <c r="AE99">
        <f t="shared" si="2"/>
        <v>0.30338701730400003</v>
      </c>
      <c r="AF99">
        <f t="shared" si="2"/>
        <v>0</v>
      </c>
      <c r="AG99">
        <f t="shared" si="2"/>
        <v>0</v>
      </c>
      <c r="AH99">
        <f t="shared" si="2"/>
        <v>0.76851891000000061</v>
      </c>
      <c r="AI99">
        <f t="shared" si="2"/>
        <v>7.467583489999996E-2</v>
      </c>
      <c r="AJ99">
        <f t="shared" si="2"/>
        <v>0</v>
      </c>
      <c r="AK99">
        <f t="shared" si="2"/>
        <v>0</v>
      </c>
      <c r="AL99">
        <f t="shared" si="2"/>
        <v>0.40937747499999994</v>
      </c>
      <c r="AM99">
        <f t="shared" si="2"/>
        <v>2.0307302857142856E-2</v>
      </c>
      <c r="AN99">
        <f t="shared" si="2"/>
        <v>0</v>
      </c>
      <c r="AO99">
        <f t="shared" si="2"/>
        <v>0.17675809200000017</v>
      </c>
      <c r="AP99">
        <f t="shared" si="2"/>
        <v>2.2629761700000001E-2</v>
      </c>
      <c r="AQ99">
        <f t="shared" si="2"/>
        <v>0</v>
      </c>
      <c r="AR99">
        <f t="shared" si="2"/>
        <v>0.1936272479999997</v>
      </c>
      <c r="AS99">
        <f t="shared" si="2"/>
        <v>0.14063581727999983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0.43798164116489152</v>
      </c>
      <c r="BB99">
        <f t="shared" si="1"/>
        <v>14.161406478640995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8"/>
      <c r="AU2" s="168"/>
      <c r="AV2" s="168"/>
      <c r="AW2" s="168"/>
      <c r="AX2" s="168"/>
      <c r="AY2" s="168"/>
      <c r="AZ2" s="168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3.0416259105627028</v>
      </c>
      <c r="L3">
        <v>261.85574450880051</v>
      </c>
      <c r="M3">
        <v>14.113402061855671</v>
      </c>
      <c r="N3">
        <v>36.240671641791039</v>
      </c>
      <c r="O3">
        <v>0</v>
      </c>
      <c r="P3">
        <v>42.340206185567006</v>
      </c>
      <c r="Q3">
        <v>6.8461423467600691</v>
      </c>
      <c r="R3">
        <v>13.008105388508485</v>
      </c>
      <c r="S3">
        <v>8.1017024714828914</v>
      </c>
      <c r="T3">
        <v>0</v>
      </c>
      <c r="U3">
        <v>53.525101178694861</v>
      </c>
      <c r="V3">
        <v>6.3605291886666668</v>
      </c>
      <c r="W3">
        <v>7.1230476894639558</v>
      </c>
      <c r="X3">
        <v>43.999977640458575</v>
      </c>
      <c r="Y3">
        <v>0</v>
      </c>
      <c r="Z3">
        <v>2.0107058400000004</v>
      </c>
      <c r="AA3">
        <v>8.6182635760000004</v>
      </c>
      <c r="AB3">
        <v>8.0811365439999996</v>
      </c>
      <c r="AC3">
        <v>5.9383226239999995</v>
      </c>
      <c r="AD3">
        <v>11.211743379200003</v>
      </c>
      <c r="AE3">
        <v>15.167135380800001</v>
      </c>
      <c r="AF3">
        <v>8.7724999999999991</v>
      </c>
      <c r="AG3">
        <v>11.959677599999997</v>
      </c>
      <c r="AH3">
        <v>35.881640599999997</v>
      </c>
      <c r="AI3">
        <v>0</v>
      </c>
      <c r="AJ3">
        <v>0</v>
      </c>
      <c r="AK3">
        <v>0</v>
      </c>
      <c r="AL3">
        <v>0</v>
      </c>
      <c r="AM3">
        <v>0</v>
      </c>
      <c r="AN3">
        <v>0.80345999999999995</v>
      </c>
      <c r="AO3">
        <v>8.9297208000000019</v>
      </c>
      <c r="AP3">
        <v>3.9694090800000001</v>
      </c>
      <c r="AQ3">
        <v>19.098039999999997</v>
      </c>
      <c r="AR3">
        <v>8.1289727999999979</v>
      </c>
      <c r="AS3">
        <v>9.9875181120000001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19.653434870162691</v>
      </c>
      <c r="BB3">
        <f>SUM(B3:AZ3)-BA3</f>
        <v>635.46106767844969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3.0413445322072463</v>
      </c>
      <c r="L4">
        <v>261.85574450880051</v>
      </c>
      <c r="M4">
        <v>14.113402061855671</v>
      </c>
      <c r="N4">
        <v>36.240671641791039</v>
      </c>
      <c r="O4">
        <v>0</v>
      </c>
      <c r="P4">
        <v>42.340206185567006</v>
      </c>
      <c r="Q4">
        <v>6.8461423467600691</v>
      </c>
      <c r="R4">
        <v>13.008105388508485</v>
      </c>
      <c r="S4">
        <v>8.1017024714828914</v>
      </c>
      <c r="T4">
        <v>0</v>
      </c>
      <c r="U4">
        <v>53.525101178694861</v>
      </c>
      <c r="V4">
        <v>6.3605291886666668</v>
      </c>
      <c r="W4">
        <v>7.1230476894639558</v>
      </c>
      <c r="X4">
        <v>43.999977640458575</v>
      </c>
      <c r="Y4">
        <v>0</v>
      </c>
      <c r="Z4">
        <v>2.0107058400000004</v>
      </c>
      <c r="AA4">
        <v>8.6182635760000004</v>
      </c>
      <c r="AB4">
        <v>8.0811365439999996</v>
      </c>
      <c r="AC4">
        <v>5.9383226239999995</v>
      </c>
      <c r="AD4">
        <v>11.211743379200003</v>
      </c>
      <c r="AE4">
        <v>15.167135380800001</v>
      </c>
      <c r="AF4">
        <v>8.7724999999999991</v>
      </c>
      <c r="AG4">
        <v>11.959677599999997</v>
      </c>
      <c r="AH4">
        <v>35.881640599999997</v>
      </c>
      <c r="AI4">
        <v>0</v>
      </c>
      <c r="AJ4">
        <v>0</v>
      </c>
      <c r="AK4">
        <v>0</v>
      </c>
      <c r="AL4">
        <v>0</v>
      </c>
      <c r="AM4">
        <v>0</v>
      </c>
      <c r="AN4">
        <v>0.80345999999999995</v>
      </c>
      <c r="AO4">
        <v>8.9297208000000019</v>
      </c>
      <c r="AP4">
        <v>3.9694090800000001</v>
      </c>
      <c r="AQ4">
        <v>19.098039999999997</v>
      </c>
      <c r="AR4">
        <v>8.1289727999999979</v>
      </c>
      <c r="AS4">
        <v>9.9875181120000001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19.653426409965746</v>
      </c>
      <c r="BB4">
        <f t="shared" ref="BB4:BB67" si="0">SUM(B4:AZ4)-BA4</f>
        <v>635.46079476029115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3.0416259105627028</v>
      </c>
      <c r="L5">
        <v>261.85574450880051</v>
      </c>
      <c r="M5">
        <v>14.113402061855671</v>
      </c>
      <c r="N5">
        <v>36.240671641791039</v>
      </c>
      <c r="O5">
        <v>0</v>
      </c>
      <c r="P5">
        <v>42.340206185567006</v>
      </c>
      <c r="Q5">
        <v>6.8461423467600691</v>
      </c>
      <c r="R5">
        <v>13.008105388508485</v>
      </c>
      <c r="S5">
        <v>8.1017024714828914</v>
      </c>
      <c r="T5">
        <v>0</v>
      </c>
      <c r="U5">
        <v>53.525101178694861</v>
      </c>
      <c r="V5">
        <v>6.3605291886666668</v>
      </c>
      <c r="W5">
        <v>7.1230476894639558</v>
      </c>
      <c r="X5">
        <v>43.999977640458575</v>
      </c>
      <c r="Y5">
        <v>0</v>
      </c>
      <c r="Z5">
        <v>2.0107058400000004</v>
      </c>
      <c r="AA5">
        <v>4.3103436479999999</v>
      </c>
      <c r="AB5">
        <v>8.0811365439999996</v>
      </c>
      <c r="AC5">
        <v>5.9383226239999995</v>
      </c>
      <c r="AD5">
        <v>11.211743379200003</v>
      </c>
      <c r="AE5">
        <v>15.167135380800001</v>
      </c>
      <c r="AF5">
        <v>8.7724999999999991</v>
      </c>
      <c r="AG5">
        <v>11.959677599999997</v>
      </c>
      <c r="AH5">
        <v>35.881640599999997</v>
      </c>
      <c r="AI5">
        <v>0</v>
      </c>
      <c r="AJ5">
        <v>0</v>
      </c>
      <c r="AK5">
        <v>0</v>
      </c>
      <c r="AL5">
        <v>0</v>
      </c>
      <c r="AM5">
        <v>0</v>
      </c>
      <c r="AN5">
        <v>0.80345999999999995</v>
      </c>
      <c r="AO5">
        <v>8.9297208000000019</v>
      </c>
      <c r="AP5">
        <v>3.9694090800000001</v>
      </c>
      <c r="AQ5">
        <v>19.098039999999997</v>
      </c>
      <c r="AR5">
        <v>8.1289727999999979</v>
      </c>
      <c r="AS5">
        <v>6.6033177599999995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19.422671261762694</v>
      </c>
      <c r="BB5">
        <f t="shared" si="0"/>
        <v>627.99971100684968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3.0413445322072463</v>
      </c>
      <c r="L6">
        <v>261.85574450880051</v>
      </c>
      <c r="M6">
        <v>14.113402061855671</v>
      </c>
      <c r="N6">
        <v>36.240671641791039</v>
      </c>
      <c r="O6">
        <v>0</v>
      </c>
      <c r="P6">
        <v>42.340206185567006</v>
      </c>
      <c r="Q6">
        <v>6.8461423467600691</v>
      </c>
      <c r="R6">
        <v>13.008105388508485</v>
      </c>
      <c r="S6">
        <v>8.1017024714828914</v>
      </c>
      <c r="T6">
        <v>0</v>
      </c>
      <c r="U6">
        <v>53.525101178694861</v>
      </c>
      <c r="V6">
        <v>6.3605291886666668</v>
      </c>
      <c r="W6">
        <v>7.1230476894639558</v>
      </c>
      <c r="X6">
        <v>43.999977640458575</v>
      </c>
      <c r="Y6">
        <v>0</v>
      </c>
      <c r="Z6">
        <v>2.0107058400000004</v>
      </c>
      <c r="AA6">
        <v>4.3103436479999999</v>
      </c>
      <c r="AB6">
        <v>8.0811365439999996</v>
      </c>
      <c r="AC6">
        <v>5.9383226239999995</v>
      </c>
      <c r="AD6">
        <v>11.211743379200003</v>
      </c>
      <c r="AE6">
        <v>15.167135380800001</v>
      </c>
      <c r="AF6">
        <v>8.7724999999999991</v>
      </c>
      <c r="AG6">
        <v>11.959677599999997</v>
      </c>
      <c r="AH6">
        <v>35.881640599999997</v>
      </c>
      <c r="AI6">
        <v>0</v>
      </c>
      <c r="AJ6">
        <v>0</v>
      </c>
      <c r="AK6">
        <v>0</v>
      </c>
      <c r="AL6">
        <v>0</v>
      </c>
      <c r="AM6">
        <v>0</v>
      </c>
      <c r="AN6">
        <v>0.80345999999999995</v>
      </c>
      <c r="AO6">
        <v>8.9297208000000019</v>
      </c>
      <c r="AP6">
        <v>3.9694090800000001</v>
      </c>
      <c r="AQ6">
        <v>19.098039999999997</v>
      </c>
      <c r="AR6">
        <v>16.257945599999996</v>
      </c>
      <c r="AS6">
        <v>6.6033177599999995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19.666531985565747</v>
      </c>
      <c r="BB6">
        <f t="shared" si="0"/>
        <v>635.88454170469117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3.0412753476169656</v>
      </c>
      <c r="L7">
        <v>261.85796386781317</v>
      </c>
      <c r="M7">
        <v>14.113402061855671</v>
      </c>
      <c r="N7">
        <v>36.240671641791039</v>
      </c>
      <c r="O7">
        <v>0</v>
      </c>
      <c r="P7">
        <v>42.340206185567006</v>
      </c>
      <c r="Q7">
        <v>6.8496923040380047</v>
      </c>
      <c r="R7">
        <v>13.011624878934626</v>
      </c>
      <c r="S7">
        <v>8.101685507246378</v>
      </c>
      <c r="T7">
        <v>0</v>
      </c>
      <c r="U7">
        <v>53.525101178694861</v>
      </c>
      <c r="V7">
        <v>6.4739259813333323</v>
      </c>
      <c r="W7">
        <v>7.2158225508317937</v>
      </c>
      <c r="X7">
        <v>44.680412189491477</v>
      </c>
      <c r="Y7">
        <v>0</v>
      </c>
      <c r="Z7">
        <v>2.0107058400000004</v>
      </c>
      <c r="AA7">
        <v>4.3103436479999999</v>
      </c>
      <c r="AB7">
        <v>8.0811365439999996</v>
      </c>
      <c r="AC7">
        <v>5.9383226239999995</v>
      </c>
      <c r="AD7">
        <v>11.211743379200003</v>
      </c>
      <c r="AE7">
        <v>15.167135380800001</v>
      </c>
      <c r="AF7">
        <v>8.7724999999999991</v>
      </c>
      <c r="AG7">
        <v>11.959677599999997</v>
      </c>
      <c r="AH7">
        <v>35.010021800000004</v>
      </c>
      <c r="AI7">
        <v>0</v>
      </c>
      <c r="AJ7">
        <v>0</v>
      </c>
      <c r="AK7">
        <v>0</v>
      </c>
      <c r="AL7">
        <v>0</v>
      </c>
      <c r="AM7">
        <v>0</v>
      </c>
      <c r="AN7">
        <v>0.80345999999999995</v>
      </c>
      <c r="AO7">
        <v>8.9297208000000019</v>
      </c>
      <c r="AP7">
        <v>3.9694090800000001</v>
      </c>
      <c r="AQ7">
        <v>19.098039999999997</v>
      </c>
      <c r="AR7">
        <v>16.257945599999996</v>
      </c>
      <c r="AS7">
        <v>9.9875181120000001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19.768783735304588</v>
      </c>
      <c r="BB7">
        <f t="shared" si="0"/>
        <v>639.19068036790964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3.0412639897664659</v>
      </c>
      <c r="L8">
        <v>261.85796386781317</v>
      </c>
      <c r="M8">
        <v>14.113402061855671</v>
      </c>
      <c r="N8">
        <v>36.240671641791039</v>
      </c>
      <c r="O8">
        <v>0</v>
      </c>
      <c r="P8">
        <v>42.340206185567006</v>
      </c>
      <c r="Q8">
        <v>6.8534379565217387</v>
      </c>
      <c r="R8">
        <v>13.412371354454695</v>
      </c>
      <c r="S8">
        <v>8.3198879807829194</v>
      </c>
      <c r="T8">
        <v>0</v>
      </c>
      <c r="U8">
        <v>53.525101178694861</v>
      </c>
      <c r="V8">
        <v>6.4739259813333323</v>
      </c>
      <c r="W8">
        <v>7.3395223659889099</v>
      </c>
      <c r="X8">
        <v>44.680412189491477</v>
      </c>
      <c r="Y8">
        <v>0</v>
      </c>
      <c r="Z8">
        <v>2.0107058400000004</v>
      </c>
      <c r="AA8">
        <v>2.1813480000000003</v>
      </c>
      <c r="AB8">
        <v>8.0811365439999996</v>
      </c>
      <c r="AC8">
        <v>5.9383226239999995</v>
      </c>
      <c r="AD8">
        <v>11.211743379200003</v>
      </c>
      <c r="AE8">
        <v>15.167135380800001</v>
      </c>
      <c r="AF8">
        <v>8.7724999999999991</v>
      </c>
      <c r="AG8">
        <v>11.959677599999997</v>
      </c>
      <c r="AH8">
        <v>35.010021800000004</v>
      </c>
      <c r="AI8">
        <v>0</v>
      </c>
      <c r="AJ8">
        <v>0</v>
      </c>
      <c r="AK8">
        <v>0</v>
      </c>
      <c r="AL8">
        <v>0</v>
      </c>
      <c r="AM8">
        <v>0</v>
      </c>
      <c r="AN8">
        <v>0.80345999999999995</v>
      </c>
      <c r="AO8">
        <v>8.9297208000000019</v>
      </c>
      <c r="AP8">
        <v>3.9694090800000001</v>
      </c>
      <c r="AQ8">
        <v>19.098039999999997</v>
      </c>
      <c r="AR8">
        <v>8.1289727999999979</v>
      </c>
      <c r="AS8">
        <v>9.9875181120000001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19.483436422875457</v>
      </c>
      <c r="BB8">
        <f t="shared" si="0"/>
        <v>629.96444229118583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3.0412753476169656</v>
      </c>
      <c r="L9">
        <v>261.85796386781317</v>
      </c>
      <c r="M9">
        <v>14.113402061855671</v>
      </c>
      <c r="N9">
        <v>36.240671641791039</v>
      </c>
      <c r="O9">
        <v>0</v>
      </c>
      <c r="P9">
        <v>42.340206185567006</v>
      </c>
      <c r="Q9">
        <v>6.8534379565217387</v>
      </c>
      <c r="R9">
        <v>13.267201187873219</v>
      </c>
      <c r="S9">
        <v>8.09491770299927</v>
      </c>
      <c r="T9">
        <v>0</v>
      </c>
      <c r="U9">
        <v>53.525101178694861</v>
      </c>
      <c r="V9">
        <v>6.3602643171806159</v>
      </c>
      <c r="W9">
        <v>7.1156186997808621</v>
      </c>
      <c r="X9">
        <v>44</v>
      </c>
      <c r="Y9">
        <v>0</v>
      </c>
      <c r="Z9">
        <v>2.0107058400000004</v>
      </c>
      <c r="AA9">
        <v>0</v>
      </c>
      <c r="AB9">
        <v>8.0811365439999996</v>
      </c>
      <c r="AC9">
        <v>5.9383226239999995</v>
      </c>
      <c r="AD9">
        <v>11.211743379200003</v>
      </c>
      <c r="AE9">
        <v>15.167135380800001</v>
      </c>
      <c r="AF9">
        <v>8.7724999999999991</v>
      </c>
      <c r="AG9">
        <v>11.959677599999997</v>
      </c>
      <c r="AH9">
        <v>35.010021800000004</v>
      </c>
      <c r="AI9">
        <v>0</v>
      </c>
      <c r="AJ9">
        <v>0</v>
      </c>
      <c r="AK9">
        <v>0</v>
      </c>
      <c r="AL9">
        <v>0</v>
      </c>
      <c r="AM9">
        <v>0</v>
      </c>
      <c r="AN9">
        <v>0.80345999999999995</v>
      </c>
      <c r="AO9">
        <v>8.9297208000000019</v>
      </c>
      <c r="AP9">
        <v>3.9694090800000001</v>
      </c>
      <c r="AQ9">
        <v>19.098039999999997</v>
      </c>
      <c r="AR9">
        <v>8.1289727999999979</v>
      </c>
      <c r="AS9">
        <v>9.9875181120000001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19.376352381522409</v>
      </c>
      <c r="BB9">
        <f t="shared" si="0"/>
        <v>626.50207172617206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3.0412639897664659</v>
      </c>
      <c r="L10">
        <v>261.85796386781317</v>
      </c>
      <c r="M10">
        <v>14.113402061855671</v>
      </c>
      <c r="N10">
        <v>36.240671641791039</v>
      </c>
      <c r="O10">
        <v>0</v>
      </c>
      <c r="P10">
        <v>42.340206185567006</v>
      </c>
      <c r="Q10">
        <v>6.8534379565217387</v>
      </c>
      <c r="R10">
        <v>13.267201187873219</v>
      </c>
      <c r="S10">
        <v>8.09491770299927</v>
      </c>
      <c r="T10">
        <v>0</v>
      </c>
      <c r="U10">
        <v>53.525101178694861</v>
      </c>
      <c r="V10">
        <v>6.3602643171806159</v>
      </c>
      <c r="W10">
        <v>7.1156186997808621</v>
      </c>
      <c r="X10">
        <v>44</v>
      </c>
      <c r="Y10">
        <v>0</v>
      </c>
      <c r="Z10">
        <v>2.0107058400000004</v>
      </c>
      <c r="AA10">
        <v>0</v>
      </c>
      <c r="AB10">
        <v>8.0811365439999996</v>
      </c>
      <c r="AC10">
        <v>5.9383226239999995</v>
      </c>
      <c r="AD10">
        <v>11.211743379200003</v>
      </c>
      <c r="AE10">
        <v>15.167135380800001</v>
      </c>
      <c r="AF10">
        <v>8.7724999999999991</v>
      </c>
      <c r="AG10">
        <v>11.959677599999997</v>
      </c>
      <c r="AH10">
        <v>35.010021800000004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0.80345999999999995</v>
      </c>
      <c r="AO10">
        <v>8.9297208000000019</v>
      </c>
      <c r="AP10">
        <v>3.9694090800000001</v>
      </c>
      <c r="AQ10">
        <v>19.098039999999997</v>
      </c>
      <c r="AR10">
        <v>8.1289727999999979</v>
      </c>
      <c r="AS10">
        <v>6.6033177599999995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19.27482611145301</v>
      </c>
      <c r="BB10">
        <f t="shared" si="0"/>
        <v>623.219386286391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3.0412753476169656</v>
      </c>
      <c r="L11">
        <v>261.85796386781317</v>
      </c>
      <c r="M11">
        <v>14.113402061855671</v>
      </c>
      <c r="N11">
        <v>36.240671641791039</v>
      </c>
      <c r="O11">
        <v>0</v>
      </c>
      <c r="P11">
        <v>42.340206185567006</v>
      </c>
      <c r="Q11">
        <v>6.7871984160139256</v>
      </c>
      <c r="R11">
        <v>13.404103678206834</v>
      </c>
      <c r="S11">
        <v>8.3205071594306048</v>
      </c>
      <c r="T11">
        <v>0</v>
      </c>
      <c r="U11">
        <v>53.525101178694861</v>
      </c>
      <c r="V11">
        <v>6.3602643171806159</v>
      </c>
      <c r="W11">
        <v>7.1156186997808621</v>
      </c>
      <c r="X11">
        <v>44</v>
      </c>
      <c r="Y11">
        <v>0</v>
      </c>
      <c r="Z11">
        <v>2.0107058400000004</v>
      </c>
      <c r="AA11">
        <v>0</v>
      </c>
      <c r="AB11">
        <v>8.0811365439999996</v>
      </c>
      <c r="AC11">
        <v>5.9383226239999995</v>
      </c>
      <c r="AD11">
        <v>11.211743379200003</v>
      </c>
      <c r="AE11">
        <v>15.167135380800001</v>
      </c>
      <c r="AF11">
        <v>8.7724999999999991</v>
      </c>
      <c r="AG11">
        <v>11.959677599999997</v>
      </c>
      <c r="AH11">
        <v>40.675544000000009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0.80345999999999995</v>
      </c>
      <c r="AO11">
        <v>8.9297208000000019</v>
      </c>
      <c r="AP11">
        <v>3.9694090800000001</v>
      </c>
      <c r="AQ11">
        <v>19.098039999999997</v>
      </c>
      <c r="AR11">
        <v>8.1289727999999979</v>
      </c>
      <c r="AS11">
        <v>6.6033177599999995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19.45368003521309</v>
      </c>
      <c r="BB11">
        <f t="shared" si="0"/>
        <v>629.00231832673853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3.0412639897664659</v>
      </c>
      <c r="L12">
        <v>261.85796386781317</v>
      </c>
      <c r="M12">
        <v>14.113402061855671</v>
      </c>
      <c r="N12">
        <v>36.240671641791039</v>
      </c>
      <c r="O12">
        <v>0</v>
      </c>
      <c r="P12">
        <v>42.340206185567006</v>
      </c>
      <c r="Q12">
        <v>6.7871984160139256</v>
      </c>
      <c r="R12">
        <v>13.404103678206834</v>
      </c>
      <c r="S12">
        <v>8.3205071594306048</v>
      </c>
      <c r="T12">
        <v>0</v>
      </c>
      <c r="U12">
        <v>53.525101178694861</v>
      </c>
      <c r="V12">
        <v>6.3602643171806159</v>
      </c>
      <c r="W12">
        <v>7.1156186997808621</v>
      </c>
      <c r="X12">
        <v>44</v>
      </c>
      <c r="Y12">
        <v>0</v>
      </c>
      <c r="Z12">
        <v>2.0107058400000004</v>
      </c>
      <c r="AA12">
        <v>0</v>
      </c>
      <c r="AB12">
        <v>8.0811365439999996</v>
      </c>
      <c r="AC12">
        <v>5.9383226239999995</v>
      </c>
      <c r="AD12">
        <v>11.211743379200003</v>
      </c>
      <c r="AE12">
        <v>15.167135380800001</v>
      </c>
      <c r="AF12">
        <v>8.7724999999999991</v>
      </c>
      <c r="AG12">
        <v>11.959677599999997</v>
      </c>
      <c r="AH12">
        <v>40.675544000000009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0.80345999999999995</v>
      </c>
      <c r="AO12">
        <v>8.9297208000000019</v>
      </c>
      <c r="AP12">
        <v>3.9694090800000001</v>
      </c>
      <c r="AQ12">
        <v>19.098039999999997</v>
      </c>
      <c r="AR12">
        <v>8.1289727999999979</v>
      </c>
      <c r="AS12">
        <v>6.6033177599999995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19.4536797143437</v>
      </c>
      <c r="BB12">
        <f t="shared" si="0"/>
        <v>629.00230728975748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3.0415730649532295</v>
      </c>
      <c r="L13">
        <v>261.85796386781317</v>
      </c>
      <c r="M13">
        <v>14.113402061855671</v>
      </c>
      <c r="N13">
        <v>36.240671641791039</v>
      </c>
      <c r="O13">
        <v>0</v>
      </c>
      <c r="P13">
        <v>42.74248945459928</v>
      </c>
      <c r="Q13">
        <v>6.7871984160139256</v>
      </c>
      <c r="R13">
        <v>13.404103678206834</v>
      </c>
      <c r="S13">
        <v>8.3205071594306048</v>
      </c>
      <c r="T13">
        <v>0</v>
      </c>
      <c r="U13">
        <v>53.525101178694861</v>
      </c>
      <c r="V13">
        <v>6.3602643171806159</v>
      </c>
      <c r="W13">
        <v>7.1156186997808621</v>
      </c>
      <c r="X13">
        <v>44</v>
      </c>
      <c r="Y13">
        <v>0</v>
      </c>
      <c r="Z13">
        <v>2.0107058400000004</v>
      </c>
      <c r="AA13">
        <v>0</v>
      </c>
      <c r="AB13">
        <v>8.0811365439999996</v>
      </c>
      <c r="AC13">
        <v>5.9383226239999995</v>
      </c>
      <c r="AD13">
        <v>11.211743379200003</v>
      </c>
      <c r="AE13">
        <v>15.167135380800001</v>
      </c>
      <c r="AF13">
        <v>8.7724999999999991</v>
      </c>
      <c r="AG13">
        <v>11.959677599999997</v>
      </c>
      <c r="AH13">
        <v>40.675544000000009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0.80345999999999995</v>
      </c>
      <c r="AO13">
        <v>8.9297208000000019</v>
      </c>
      <c r="AP13">
        <v>3.9694090800000001</v>
      </c>
      <c r="AQ13">
        <v>19.098039999999997</v>
      </c>
      <c r="AR13">
        <v>8.1289727999999979</v>
      </c>
      <c r="AS13">
        <v>6.6033177599999995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19.465757478733813</v>
      </c>
      <c r="BB13">
        <f t="shared" si="0"/>
        <v>629.39282186958633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3.0413395361951396</v>
      </c>
      <c r="L14">
        <v>261.85796386781317</v>
      </c>
      <c r="M14">
        <v>14.113402061855671</v>
      </c>
      <c r="N14">
        <v>36.240671641791039</v>
      </c>
      <c r="O14">
        <v>0</v>
      </c>
      <c r="P14">
        <v>42.74248945459928</v>
      </c>
      <c r="Q14">
        <v>6.7871984160139256</v>
      </c>
      <c r="R14">
        <v>13.404103678206834</v>
      </c>
      <c r="S14">
        <v>8.3205071594306048</v>
      </c>
      <c r="T14">
        <v>0</v>
      </c>
      <c r="U14">
        <v>53.525101178694861</v>
      </c>
      <c r="V14">
        <v>6.3602643171806159</v>
      </c>
      <c r="W14">
        <v>7.1156186997808621</v>
      </c>
      <c r="X14">
        <v>44</v>
      </c>
      <c r="Y14">
        <v>0</v>
      </c>
      <c r="Z14">
        <v>2.0107058400000004</v>
      </c>
      <c r="AA14">
        <v>0</v>
      </c>
      <c r="AB14">
        <v>8.0811365439999996</v>
      </c>
      <c r="AC14">
        <v>5.9383226239999995</v>
      </c>
      <c r="AD14">
        <v>11.211743379200003</v>
      </c>
      <c r="AE14">
        <v>15.167135380800001</v>
      </c>
      <c r="AF14">
        <v>8.7724999999999991</v>
      </c>
      <c r="AG14">
        <v>11.959677599999997</v>
      </c>
      <c r="AH14">
        <v>40.675544000000009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0.80345999999999995</v>
      </c>
      <c r="AO14">
        <v>8.9297208000000019</v>
      </c>
      <c r="AP14">
        <v>3.9694090800000001</v>
      </c>
      <c r="AQ14">
        <v>19.098039999999997</v>
      </c>
      <c r="AR14">
        <v>8.1289727999999979</v>
      </c>
      <c r="AS14">
        <v>6.6033177599999995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19.465750471581821</v>
      </c>
      <c r="BB14">
        <f t="shared" si="0"/>
        <v>629.3925953479802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1.6186034759737415</v>
      </c>
      <c r="L15">
        <v>261.85796386781317</v>
      </c>
      <c r="M15">
        <v>14.113402061855671</v>
      </c>
      <c r="N15">
        <v>36.240671641791039</v>
      </c>
      <c r="O15">
        <v>0</v>
      </c>
      <c r="P15">
        <v>42.74248945459928</v>
      </c>
      <c r="Q15">
        <v>2</v>
      </c>
      <c r="R15">
        <v>6.897262644495413</v>
      </c>
      <c r="S15">
        <v>4.321122767935579</v>
      </c>
      <c r="T15">
        <v>0</v>
      </c>
      <c r="U15">
        <v>53.525101178694861</v>
      </c>
      <c r="V15">
        <v>2</v>
      </c>
      <c r="W15">
        <v>5</v>
      </c>
      <c r="X15">
        <v>15.000000000000002</v>
      </c>
      <c r="Y15">
        <v>0</v>
      </c>
      <c r="Z15">
        <v>2.0107058400000004</v>
      </c>
      <c r="AA15">
        <v>0</v>
      </c>
      <c r="AB15">
        <v>8.0811365439999996</v>
      </c>
      <c r="AC15">
        <v>5.9383226239999995</v>
      </c>
      <c r="AD15">
        <v>11.211743379200003</v>
      </c>
      <c r="AE15">
        <v>15.167135380800001</v>
      </c>
      <c r="AF15">
        <v>8.7724999999999991</v>
      </c>
      <c r="AG15">
        <v>11.959677599999997</v>
      </c>
      <c r="AH15">
        <v>40.675544000000009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0.80345999999999995</v>
      </c>
      <c r="AO15">
        <v>8.9297208000000019</v>
      </c>
      <c r="AP15">
        <v>3.5370971999999998</v>
      </c>
      <c r="AQ15">
        <v>19.098039999999997</v>
      </c>
      <c r="AR15">
        <v>8.1289727999999979</v>
      </c>
      <c r="AS15">
        <v>6.6033177599999995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17.887019855979283</v>
      </c>
      <c r="BB15">
        <f t="shared" si="0"/>
        <v>578.34697116517953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1.6082435496804695</v>
      </c>
      <c r="L16">
        <v>261.85796386781317</v>
      </c>
      <c r="M16">
        <v>14.113402061855671</v>
      </c>
      <c r="N16">
        <v>36.240671641791039</v>
      </c>
      <c r="O16">
        <v>0</v>
      </c>
      <c r="P16">
        <v>42.74248945459928</v>
      </c>
      <c r="Q16">
        <v>2</v>
      </c>
      <c r="R16">
        <v>6.897262644495413</v>
      </c>
      <c r="S16">
        <v>4.321122767935579</v>
      </c>
      <c r="T16">
        <v>0</v>
      </c>
      <c r="U16">
        <v>53.525101178694861</v>
      </c>
      <c r="V16">
        <v>2</v>
      </c>
      <c r="W16">
        <v>5</v>
      </c>
      <c r="X16">
        <v>15.000000000000002</v>
      </c>
      <c r="Y16">
        <v>0</v>
      </c>
      <c r="Z16">
        <v>2.0107058400000004</v>
      </c>
      <c r="AA16">
        <v>0</v>
      </c>
      <c r="AB16">
        <v>8.0811365439999996</v>
      </c>
      <c r="AC16">
        <v>5.9383226239999995</v>
      </c>
      <c r="AD16">
        <v>11.211743379200003</v>
      </c>
      <c r="AE16">
        <v>15.167135380800001</v>
      </c>
      <c r="AF16">
        <v>8.7724999999999991</v>
      </c>
      <c r="AG16">
        <v>11.959677599999997</v>
      </c>
      <c r="AH16">
        <v>40.675544000000009</v>
      </c>
      <c r="AI16">
        <v>0.97639100000000023</v>
      </c>
      <c r="AJ16">
        <v>0</v>
      </c>
      <c r="AK16">
        <v>0</v>
      </c>
      <c r="AL16">
        <v>0</v>
      </c>
      <c r="AM16">
        <v>0</v>
      </c>
      <c r="AN16">
        <v>0.80345999999999995</v>
      </c>
      <c r="AO16">
        <v>8.9297208000000019</v>
      </c>
      <c r="AP16">
        <v>3.5370971999999998</v>
      </c>
      <c r="AQ16">
        <v>19.098039999999997</v>
      </c>
      <c r="AR16">
        <v>8.1289727999999979</v>
      </c>
      <c r="AS16">
        <v>6.6033177599999995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17.916000790671674</v>
      </c>
      <c r="BB16">
        <f t="shared" si="0"/>
        <v>579.28402130419386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1.6186034759737415</v>
      </c>
      <c r="L17">
        <v>261.85796386781317</v>
      </c>
      <c r="M17">
        <v>14.113402061855671</v>
      </c>
      <c r="N17">
        <v>36.240671641791039</v>
      </c>
      <c r="O17">
        <v>0</v>
      </c>
      <c r="P17">
        <v>42.74248945459928</v>
      </c>
      <c r="Q17">
        <v>2</v>
      </c>
      <c r="R17">
        <v>6.897262644495413</v>
      </c>
      <c r="S17">
        <v>4.321122767935579</v>
      </c>
      <c r="T17">
        <v>0</v>
      </c>
      <c r="U17">
        <v>53.525101178694861</v>
      </c>
      <c r="V17">
        <v>2</v>
      </c>
      <c r="W17">
        <v>5</v>
      </c>
      <c r="X17">
        <v>15.000000000000002</v>
      </c>
      <c r="Y17">
        <v>0</v>
      </c>
      <c r="Z17">
        <v>2.0107058400000004</v>
      </c>
      <c r="AA17">
        <v>0</v>
      </c>
      <c r="AB17">
        <v>8.0811365439999996</v>
      </c>
      <c r="AC17">
        <v>5.9383226239999995</v>
      </c>
      <c r="AD17">
        <v>11.211743379200003</v>
      </c>
      <c r="AE17">
        <v>15.167135380800001</v>
      </c>
      <c r="AF17">
        <v>8.7724999999999991</v>
      </c>
      <c r="AG17">
        <v>11.959677599999997</v>
      </c>
      <c r="AH17">
        <v>40.675544000000009</v>
      </c>
      <c r="AI17">
        <v>4.2961203999999995</v>
      </c>
      <c r="AJ17">
        <v>0</v>
      </c>
      <c r="AK17">
        <v>0</v>
      </c>
      <c r="AL17">
        <v>0</v>
      </c>
      <c r="AM17">
        <v>0</v>
      </c>
      <c r="AN17">
        <v>0.80345999999999995</v>
      </c>
      <c r="AO17">
        <v>8.9297208000000019</v>
      </c>
      <c r="AP17">
        <v>3.5370971999999998</v>
      </c>
      <c r="AQ17">
        <v>19.098039999999997</v>
      </c>
      <c r="AR17">
        <v>8.8063871999999996</v>
      </c>
      <c r="AS17">
        <v>6.6033177599999995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18.036225899979286</v>
      </c>
      <c r="BB17">
        <f t="shared" si="0"/>
        <v>583.17129992117941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1.6082435496804695</v>
      </c>
      <c r="L18">
        <v>261.85796386781317</v>
      </c>
      <c r="M18">
        <v>14.113402061855671</v>
      </c>
      <c r="N18">
        <v>36.240671641791039</v>
      </c>
      <c r="O18">
        <v>0</v>
      </c>
      <c r="P18">
        <v>42.74248945459928</v>
      </c>
      <c r="Q18">
        <v>2</v>
      </c>
      <c r="R18">
        <v>6.897262644495413</v>
      </c>
      <c r="S18">
        <v>4.321122767935579</v>
      </c>
      <c r="T18">
        <v>0</v>
      </c>
      <c r="U18">
        <v>53.525101178694861</v>
      </c>
      <c r="V18">
        <v>2</v>
      </c>
      <c r="W18">
        <v>5</v>
      </c>
      <c r="X18">
        <v>15.000000000000002</v>
      </c>
      <c r="Y18">
        <v>0</v>
      </c>
      <c r="Z18">
        <v>2.0107058400000004</v>
      </c>
      <c r="AA18">
        <v>0</v>
      </c>
      <c r="AB18">
        <v>8.0811365439999996</v>
      </c>
      <c r="AC18">
        <v>5.9383226239999995</v>
      </c>
      <c r="AD18">
        <v>11.211743379200003</v>
      </c>
      <c r="AE18">
        <v>15.167135380800001</v>
      </c>
      <c r="AF18">
        <v>8.7724999999999991</v>
      </c>
      <c r="AG18">
        <v>11.959677599999997</v>
      </c>
      <c r="AH18">
        <v>40.675544000000009</v>
      </c>
      <c r="AI18">
        <v>4.2961203999999995</v>
      </c>
      <c r="AJ18">
        <v>0</v>
      </c>
      <c r="AK18">
        <v>0</v>
      </c>
      <c r="AL18">
        <v>0</v>
      </c>
      <c r="AM18">
        <v>0</v>
      </c>
      <c r="AN18">
        <v>0.80345999999999995</v>
      </c>
      <c r="AO18">
        <v>8.9297208000000019</v>
      </c>
      <c r="AP18">
        <v>3.5370971999999998</v>
      </c>
      <c r="AQ18">
        <v>19.098039999999997</v>
      </c>
      <c r="AR18">
        <v>8.8063871999999996</v>
      </c>
      <c r="AS18">
        <v>6.6033177599999995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18.035915104671673</v>
      </c>
      <c r="BB18">
        <f t="shared" si="0"/>
        <v>583.16125079019378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1.6186034759737415</v>
      </c>
      <c r="L19">
        <v>261.85796386781317</v>
      </c>
      <c r="M19">
        <v>14.113402061855671</v>
      </c>
      <c r="N19">
        <v>36.240671641791039</v>
      </c>
      <c r="O19">
        <v>0</v>
      </c>
      <c r="P19">
        <v>42.74248945459928</v>
      </c>
      <c r="Q19">
        <v>2</v>
      </c>
      <c r="R19">
        <v>6.897262644495413</v>
      </c>
      <c r="S19">
        <v>4.321122767935579</v>
      </c>
      <c r="T19">
        <v>0</v>
      </c>
      <c r="U19">
        <v>53.525101178694861</v>
      </c>
      <c r="V19">
        <v>2</v>
      </c>
      <c r="W19">
        <v>5</v>
      </c>
      <c r="X19">
        <v>15.000000000000002</v>
      </c>
      <c r="Y19">
        <v>0</v>
      </c>
      <c r="Z19">
        <v>2.0107058400000004</v>
      </c>
      <c r="AA19">
        <v>0</v>
      </c>
      <c r="AB19">
        <v>8.0811365439999996</v>
      </c>
      <c r="AC19">
        <v>5.9383226239999995</v>
      </c>
      <c r="AD19">
        <v>11.211743379200003</v>
      </c>
      <c r="AE19">
        <v>15.167135380800001</v>
      </c>
      <c r="AF19">
        <v>8.7724999999999991</v>
      </c>
      <c r="AG19">
        <v>11.959677599999997</v>
      </c>
      <c r="AH19">
        <v>40.675544000000009</v>
      </c>
      <c r="AI19">
        <v>4.2961203999999995</v>
      </c>
      <c r="AJ19">
        <v>0</v>
      </c>
      <c r="AK19">
        <v>0</v>
      </c>
      <c r="AL19">
        <v>0</v>
      </c>
      <c r="AM19">
        <v>0</v>
      </c>
      <c r="AN19">
        <v>0.80345999999999995</v>
      </c>
      <c r="AO19">
        <v>8.9297208000000019</v>
      </c>
      <c r="AP19">
        <v>3.5370971999999998</v>
      </c>
      <c r="AQ19">
        <v>19.098039999999997</v>
      </c>
      <c r="AR19">
        <v>16.257945599999996</v>
      </c>
      <c r="AS19">
        <v>6.6033177599999995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18.259772651979283</v>
      </c>
      <c r="BB19">
        <f t="shared" si="0"/>
        <v>590.39931156917942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1.6082435496804695</v>
      </c>
      <c r="L20">
        <v>261.85796386781317</v>
      </c>
      <c r="M20">
        <v>14.113402061855671</v>
      </c>
      <c r="N20">
        <v>36.240671641791039</v>
      </c>
      <c r="O20">
        <v>0</v>
      </c>
      <c r="P20">
        <v>42.74248945459928</v>
      </c>
      <c r="Q20">
        <v>2</v>
      </c>
      <c r="R20">
        <v>7.1533801485411148</v>
      </c>
      <c r="S20">
        <v>4.321122767935579</v>
      </c>
      <c r="T20">
        <v>0</v>
      </c>
      <c r="U20">
        <v>53.525101178694861</v>
      </c>
      <c r="V20">
        <v>2</v>
      </c>
      <c r="W20">
        <v>5</v>
      </c>
      <c r="X20">
        <v>15.000000000000002</v>
      </c>
      <c r="Y20">
        <v>0</v>
      </c>
      <c r="Z20">
        <v>2.0107058400000004</v>
      </c>
      <c r="AA20">
        <v>0</v>
      </c>
      <c r="AB20">
        <v>8.0811365439999996</v>
      </c>
      <c r="AC20">
        <v>5.9383226239999995</v>
      </c>
      <c r="AD20">
        <v>11.211743379200003</v>
      </c>
      <c r="AE20">
        <v>15.167135380800001</v>
      </c>
      <c r="AF20">
        <v>8.7724999999999991</v>
      </c>
      <c r="AG20">
        <v>11.959677599999997</v>
      </c>
      <c r="AH20">
        <v>40.675544000000009</v>
      </c>
      <c r="AI20">
        <v>4.2961203999999995</v>
      </c>
      <c r="AJ20">
        <v>0</v>
      </c>
      <c r="AK20">
        <v>0</v>
      </c>
      <c r="AL20">
        <v>0</v>
      </c>
      <c r="AM20">
        <v>0</v>
      </c>
      <c r="AN20">
        <v>0.80345999999999995</v>
      </c>
      <c r="AO20">
        <v>8.9297208000000019</v>
      </c>
      <c r="AP20">
        <v>3.5370971999999998</v>
      </c>
      <c r="AQ20">
        <v>19.098039999999997</v>
      </c>
      <c r="AR20">
        <v>16.257945599999996</v>
      </c>
      <c r="AS20">
        <v>6.6033177599999995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18.267145390964622</v>
      </c>
      <c r="BB20">
        <f t="shared" si="0"/>
        <v>590.63769640794646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1.6186034759737415</v>
      </c>
      <c r="L21">
        <v>261.85796386781317</v>
      </c>
      <c r="M21">
        <v>14.113402061855671</v>
      </c>
      <c r="N21">
        <v>36.240671641791039</v>
      </c>
      <c r="O21">
        <v>0</v>
      </c>
      <c r="P21">
        <v>42.74248945459928</v>
      </c>
      <c r="Q21">
        <v>2</v>
      </c>
      <c r="R21">
        <v>7.1533801485411148</v>
      </c>
      <c r="S21">
        <v>4.321122767935579</v>
      </c>
      <c r="T21">
        <v>0</v>
      </c>
      <c r="U21">
        <v>53.525101178694861</v>
      </c>
      <c r="V21">
        <v>2</v>
      </c>
      <c r="W21">
        <v>5</v>
      </c>
      <c r="X21">
        <v>14.998761946133797</v>
      </c>
      <c r="Y21">
        <v>0</v>
      </c>
      <c r="Z21">
        <v>2.0107058400000004</v>
      </c>
      <c r="AA21">
        <v>0</v>
      </c>
      <c r="AB21">
        <v>8.0811365439999996</v>
      </c>
      <c r="AC21">
        <v>5.9383226239999995</v>
      </c>
      <c r="AD21">
        <v>11.211743379200003</v>
      </c>
      <c r="AE21">
        <v>15.167135380800001</v>
      </c>
      <c r="AF21">
        <v>8.7724999999999991</v>
      </c>
      <c r="AG21">
        <v>11.959677599999997</v>
      </c>
      <c r="AH21">
        <v>40.675544000000009</v>
      </c>
      <c r="AI21">
        <v>4.2961203999999995</v>
      </c>
      <c r="AJ21">
        <v>0</v>
      </c>
      <c r="AK21">
        <v>0</v>
      </c>
      <c r="AL21">
        <v>0</v>
      </c>
      <c r="AM21">
        <v>0</v>
      </c>
      <c r="AN21">
        <v>0.80345999999999995</v>
      </c>
      <c r="AO21">
        <v>8.9297208000000019</v>
      </c>
      <c r="AP21">
        <v>3.5370971999999998</v>
      </c>
      <c r="AQ21">
        <v>19.098039999999997</v>
      </c>
      <c r="AR21">
        <v>8.1289727999999979</v>
      </c>
      <c r="AS21">
        <v>6.6033177599999995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18.023549860656246</v>
      </c>
      <c r="BB21">
        <f t="shared" si="0"/>
        <v>582.76144101068201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1.6082435496804695</v>
      </c>
      <c r="L22">
        <v>261.85796386781317</v>
      </c>
      <c r="M22">
        <v>14.113402061855671</v>
      </c>
      <c r="N22">
        <v>36.240671641791039</v>
      </c>
      <c r="O22">
        <v>0</v>
      </c>
      <c r="P22">
        <v>42.74248945459928</v>
      </c>
      <c r="Q22">
        <v>2</v>
      </c>
      <c r="R22">
        <v>7.1533801485411148</v>
      </c>
      <c r="S22">
        <v>4.321122767935579</v>
      </c>
      <c r="T22">
        <v>0</v>
      </c>
      <c r="U22">
        <v>53.525101178694861</v>
      </c>
      <c r="V22">
        <v>2</v>
      </c>
      <c r="W22">
        <v>5</v>
      </c>
      <c r="X22">
        <v>14.998761946133797</v>
      </c>
      <c r="Y22">
        <v>0</v>
      </c>
      <c r="Z22">
        <v>2.0107058400000004</v>
      </c>
      <c r="AA22">
        <v>2.4237200000000003</v>
      </c>
      <c r="AB22">
        <v>8.0811365439999996</v>
      </c>
      <c r="AC22">
        <v>5.9383226239999995</v>
      </c>
      <c r="AD22">
        <v>11.211743379200003</v>
      </c>
      <c r="AE22">
        <v>15.167135380800001</v>
      </c>
      <c r="AF22">
        <v>8.7724999999999991</v>
      </c>
      <c r="AG22">
        <v>11.959677599999997</v>
      </c>
      <c r="AH22">
        <v>40.268788560000004</v>
      </c>
      <c r="AI22">
        <v>4.2961203999999995</v>
      </c>
      <c r="AJ22">
        <v>0</v>
      </c>
      <c r="AK22">
        <v>0</v>
      </c>
      <c r="AL22">
        <v>0</v>
      </c>
      <c r="AM22">
        <v>0</v>
      </c>
      <c r="AN22">
        <v>0.80345999999999995</v>
      </c>
      <c r="AO22">
        <v>8.9297208000000019</v>
      </c>
      <c r="AP22">
        <v>3.5370971999999998</v>
      </c>
      <c r="AQ22">
        <v>19.098039999999997</v>
      </c>
      <c r="AR22">
        <v>8.1289727999999979</v>
      </c>
      <c r="AS22">
        <v>6.6033177599999995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18.083748002148631</v>
      </c>
      <c r="BB22">
        <f t="shared" si="0"/>
        <v>584.70784750289636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1.6186034759737415</v>
      </c>
      <c r="L23">
        <v>261.85796386781317</v>
      </c>
      <c r="M23">
        <v>14.113402061855671</v>
      </c>
      <c r="N23">
        <v>36.240671641791039</v>
      </c>
      <c r="O23">
        <v>0</v>
      </c>
      <c r="P23">
        <v>42.74248945459928</v>
      </c>
      <c r="Q23">
        <v>2</v>
      </c>
      <c r="R23">
        <v>7.1533801485411148</v>
      </c>
      <c r="S23">
        <v>4.4536779204545454</v>
      </c>
      <c r="T23">
        <v>0</v>
      </c>
      <c r="U23">
        <v>53.525101178694861</v>
      </c>
      <c r="V23">
        <v>2</v>
      </c>
      <c r="W23">
        <v>5</v>
      </c>
      <c r="X23">
        <v>14.998761946133797</v>
      </c>
      <c r="Y23">
        <v>0</v>
      </c>
      <c r="Z23">
        <v>2.0107058400000004</v>
      </c>
      <c r="AA23">
        <v>4.2899843999999998</v>
      </c>
      <c r="AB23">
        <v>8.0811365439999996</v>
      </c>
      <c r="AC23">
        <v>5.9383226239999995</v>
      </c>
      <c r="AD23">
        <v>11.211743379200003</v>
      </c>
      <c r="AE23">
        <v>15.167135380800001</v>
      </c>
      <c r="AF23">
        <v>8.7724999999999991</v>
      </c>
      <c r="AG23">
        <v>11.959677599999997</v>
      </c>
      <c r="AH23">
        <v>40.268788560000004</v>
      </c>
      <c r="AI23">
        <v>0.97639100000000023</v>
      </c>
      <c r="AJ23">
        <v>0</v>
      </c>
      <c r="AK23">
        <v>0</v>
      </c>
      <c r="AL23">
        <v>0</v>
      </c>
      <c r="AM23">
        <v>0</v>
      </c>
      <c r="AN23">
        <v>0.80345999999999995</v>
      </c>
      <c r="AO23">
        <v>8.9297208000000019</v>
      </c>
      <c r="AP23">
        <v>3.1440863999999995</v>
      </c>
      <c r="AQ23">
        <v>19.098039999999997</v>
      </c>
      <c r="AR23">
        <v>8.1289727999999979</v>
      </c>
      <c r="AS23">
        <v>6.6033177599999995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18.032641374364669</v>
      </c>
      <c r="BB23">
        <f t="shared" si="0"/>
        <v>583.05539340949258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1.6082435496804695</v>
      </c>
      <c r="L24">
        <v>261.85796386781317</v>
      </c>
      <c r="M24">
        <v>14.113402061855671</v>
      </c>
      <c r="N24">
        <v>36.240671641791039</v>
      </c>
      <c r="O24">
        <v>0</v>
      </c>
      <c r="P24">
        <v>42.74248945459928</v>
      </c>
      <c r="Q24">
        <v>2</v>
      </c>
      <c r="R24">
        <v>7.1533801485411148</v>
      </c>
      <c r="S24">
        <v>4.4536779204545454</v>
      </c>
      <c r="T24">
        <v>0</v>
      </c>
      <c r="U24">
        <v>53.525101178694861</v>
      </c>
      <c r="V24">
        <v>2</v>
      </c>
      <c r="W24">
        <v>5</v>
      </c>
      <c r="X24">
        <v>14.998761946133797</v>
      </c>
      <c r="Y24">
        <v>0</v>
      </c>
      <c r="Z24">
        <v>2.0107058400000004</v>
      </c>
      <c r="AA24">
        <v>8.6042059999999996</v>
      </c>
      <c r="AB24">
        <v>8.0811365439999996</v>
      </c>
      <c r="AC24">
        <v>5.9383226239999995</v>
      </c>
      <c r="AD24">
        <v>11.211743379200003</v>
      </c>
      <c r="AE24">
        <v>15.167135380800001</v>
      </c>
      <c r="AF24">
        <v>8.7724999999999991</v>
      </c>
      <c r="AG24">
        <v>11.959677599999997</v>
      </c>
      <c r="AH24">
        <v>40.268788560000004</v>
      </c>
      <c r="AI24">
        <v>0.97639100000000023</v>
      </c>
      <c r="AJ24">
        <v>0</v>
      </c>
      <c r="AK24">
        <v>0</v>
      </c>
      <c r="AL24">
        <v>0</v>
      </c>
      <c r="AM24">
        <v>0</v>
      </c>
      <c r="AN24">
        <v>0.80345999999999995</v>
      </c>
      <c r="AO24">
        <v>8.9297208000000019</v>
      </c>
      <c r="AP24">
        <v>3.1440863999999995</v>
      </c>
      <c r="AQ24">
        <v>19.098039999999997</v>
      </c>
      <c r="AR24">
        <v>8.1289727999999979</v>
      </c>
      <c r="AS24">
        <v>6.6033177599999995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18.161757227057056</v>
      </c>
      <c r="BB24">
        <f t="shared" si="0"/>
        <v>587.23013923050689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1.608209491899466</v>
      </c>
      <c r="L25">
        <v>261.85796386781317</v>
      </c>
      <c r="M25">
        <v>14.113402061855671</v>
      </c>
      <c r="N25">
        <v>36.240671641791039</v>
      </c>
      <c r="O25">
        <v>0</v>
      </c>
      <c r="P25">
        <v>42.74248945459928</v>
      </c>
      <c r="Q25">
        <v>2</v>
      </c>
      <c r="R25">
        <v>7.0530109672792474</v>
      </c>
      <c r="S25">
        <v>4.3802506859205774</v>
      </c>
      <c r="T25">
        <v>0</v>
      </c>
      <c r="U25">
        <v>53.525101178694861</v>
      </c>
      <c r="V25">
        <v>1.9994855421686744</v>
      </c>
      <c r="W25">
        <v>4.9984076738609113</v>
      </c>
      <c r="X25">
        <v>14.998761946133797</v>
      </c>
      <c r="Y25">
        <v>0</v>
      </c>
      <c r="Z25">
        <v>2.0107058400000004</v>
      </c>
      <c r="AA25">
        <v>10.906740000000001</v>
      </c>
      <c r="AB25">
        <v>8.0811365439999996</v>
      </c>
      <c r="AC25">
        <v>5.9383226239999995</v>
      </c>
      <c r="AD25">
        <v>11.211743379200003</v>
      </c>
      <c r="AE25">
        <v>15.167135380800001</v>
      </c>
      <c r="AF25">
        <v>8.7724999999999991</v>
      </c>
      <c r="AG25">
        <v>11.959677599999997</v>
      </c>
      <c r="AH25">
        <v>40.268788560000004</v>
      </c>
      <c r="AI25">
        <v>2.3433384000000004</v>
      </c>
      <c r="AJ25">
        <v>0</v>
      </c>
      <c r="AK25">
        <v>0</v>
      </c>
      <c r="AL25">
        <v>0</v>
      </c>
      <c r="AM25">
        <v>0</v>
      </c>
      <c r="AN25">
        <v>0.80345999999999995</v>
      </c>
      <c r="AO25">
        <v>8.9297208000000019</v>
      </c>
      <c r="AP25">
        <v>1.7685485999999999</v>
      </c>
      <c r="AQ25">
        <v>19.098039999999997</v>
      </c>
      <c r="AR25">
        <v>8.1289727999999979</v>
      </c>
      <c r="AS25">
        <v>6.6033177599999995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18.2252971153614</v>
      </c>
      <c r="BB25">
        <f t="shared" si="0"/>
        <v>589.28460568465528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1.6084388814717478</v>
      </c>
      <c r="L26">
        <v>261.85796386781317</v>
      </c>
      <c r="M26">
        <v>14.113402061855671</v>
      </c>
      <c r="N26">
        <v>36.240671641791039</v>
      </c>
      <c r="O26">
        <v>0</v>
      </c>
      <c r="P26">
        <v>42.74248945459928</v>
      </c>
      <c r="Q26">
        <v>2</v>
      </c>
      <c r="R26">
        <v>7.0530109672792474</v>
      </c>
      <c r="S26">
        <v>4.3802506859205774</v>
      </c>
      <c r="T26">
        <v>0</v>
      </c>
      <c r="U26">
        <v>53.525101178694861</v>
      </c>
      <c r="V26">
        <v>1.9994855421686744</v>
      </c>
      <c r="W26">
        <v>4.9984076738609113</v>
      </c>
      <c r="X26">
        <v>14.998761946133797</v>
      </c>
      <c r="Y26">
        <v>0</v>
      </c>
      <c r="Z26">
        <v>2.0107058400000004</v>
      </c>
      <c r="AA26">
        <v>12.931030944000002</v>
      </c>
      <c r="AB26">
        <v>8.0811365439999996</v>
      </c>
      <c r="AC26">
        <v>5.9383226239999995</v>
      </c>
      <c r="AD26">
        <v>11.211743379200003</v>
      </c>
      <c r="AE26">
        <v>15.167135380800001</v>
      </c>
      <c r="AF26">
        <v>8.7724999999999991</v>
      </c>
      <c r="AG26">
        <v>11.959677599999997</v>
      </c>
      <c r="AH26">
        <v>43.057968719999998</v>
      </c>
      <c r="AI26">
        <v>2.3433384000000004</v>
      </c>
      <c r="AJ26">
        <v>0</v>
      </c>
      <c r="AK26">
        <v>0</v>
      </c>
      <c r="AL26">
        <v>0</v>
      </c>
      <c r="AM26">
        <v>0</v>
      </c>
      <c r="AN26">
        <v>0.80345999999999995</v>
      </c>
      <c r="AO26">
        <v>8.9297208000000019</v>
      </c>
      <c r="AP26">
        <v>1.7685485999999999</v>
      </c>
      <c r="AQ26">
        <v>19.098039999999997</v>
      </c>
      <c r="AR26">
        <v>8.1289727999999979</v>
      </c>
      <c r="AS26">
        <v>6.6033177599999995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18.369708014690758</v>
      </c>
      <c r="BB26">
        <f t="shared" si="0"/>
        <v>593.95389527889813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261.85796386781317</v>
      </c>
      <c r="M27">
        <v>14.113402061855671</v>
      </c>
      <c r="N27">
        <v>36.240671641791039</v>
      </c>
      <c r="O27">
        <v>0</v>
      </c>
      <c r="P27">
        <v>42.74248945459928</v>
      </c>
      <c r="Q27">
        <v>2.0391787620578778</v>
      </c>
      <c r="R27">
        <v>2.9998956030150756</v>
      </c>
      <c r="S27">
        <v>2.0003683862433865</v>
      </c>
      <c r="T27">
        <v>0</v>
      </c>
      <c r="U27">
        <v>52.639372953159281</v>
      </c>
      <c r="V27">
        <v>2.0002522707808565</v>
      </c>
      <c r="W27">
        <v>4.9999349633251837</v>
      </c>
      <c r="X27">
        <v>13.742596406169397</v>
      </c>
      <c r="Y27">
        <v>0</v>
      </c>
      <c r="Z27">
        <v>2.0107058400000004</v>
      </c>
      <c r="AA27">
        <v>12.931030944000002</v>
      </c>
      <c r="AB27">
        <v>8.0811365439999996</v>
      </c>
      <c r="AC27">
        <v>5.9383226239999995</v>
      </c>
      <c r="AD27">
        <v>11.211743379200003</v>
      </c>
      <c r="AE27">
        <v>15.167135380800001</v>
      </c>
      <c r="AF27">
        <v>8.7724999999999991</v>
      </c>
      <c r="AG27">
        <v>11.959677599999997</v>
      </c>
      <c r="AH27">
        <v>43.057968719999998</v>
      </c>
      <c r="AI27">
        <v>4.6866768000000008</v>
      </c>
      <c r="AJ27">
        <v>0</v>
      </c>
      <c r="AK27">
        <v>0</v>
      </c>
      <c r="AL27">
        <v>0</v>
      </c>
      <c r="AM27">
        <v>0</v>
      </c>
      <c r="AN27">
        <v>0.80345999999999995</v>
      </c>
      <c r="AO27">
        <v>8.9297208000000019</v>
      </c>
      <c r="AP27">
        <v>1.1790324000000001</v>
      </c>
      <c r="AQ27">
        <v>19.098039999999997</v>
      </c>
      <c r="AR27">
        <v>8.1289727999999979</v>
      </c>
      <c r="AS27">
        <v>6.6033177599999995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18.118067038237438</v>
      </c>
      <c r="BB27">
        <f t="shared" si="0"/>
        <v>585.81750092457287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261.85796386781317</v>
      </c>
      <c r="M28">
        <v>14.113402061855671</v>
      </c>
      <c r="N28">
        <v>36.240671641791039</v>
      </c>
      <c r="O28">
        <v>0</v>
      </c>
      <c r="P28">
        <v>42.74248945459928</v>
      </c>
      <c r="Q28">
        <v>2.0391787620578778</v>
      </c>
      <c r="R28">
        <v>2.9998956030150756</v>
      </c>
      <c r="S28">
        <v>2.0003683862433865</v>
      </c>
      <c r="T28">
        <v>0</v>
      </c>
      <c r="U28">
        <v>52.639372953159281</v>
      </c>
      <c r="V28">
        <v>2.0002522707808565</v>
      </c>
      <c r="W28">
        <v>4.9999349633251837</v>
      </c>
      <c r="X28">
        <v>15.002033541982021</v>
      </c>
      <c r="Y28">
        <v>0</v>
      </c>
      <c r="Z28">
        <v>2.0107058400000004</v>
      </c>
      <c r="AA28">
        <v>12.931030944000002</v>
      </c>
      <c r="AB28">
        <v>8.0811365439999996</v>
      </c>
      <c r="AC28">
        <v>5.9383226239999995</v>
      </c>
      <c r="AD28">
        <v>11.211743379200003</v>
      </c>
      <c r="AE28">
        <v>15.167135380800001</v>
      </c>
      <c r="AF28">
        <v>8.7724999999999991</v>
      </c>
      <c r="AG28">
        <v>11.959677599999997</v>
      </c>
      <c r="AH28">
        <v>43.057968719999998</v>
      </c>
      <c r="AI28">
        <v>14.997365759999999</v>
      </c>
      <c r="AJ28">
        <v>0</v>
      </c>
      <c r="AK28">
        <v>0</v>
      </c>
      <c r="AL28">
        <v>0</v>
      </c>
      <c r="AM28">
        <v>0</v>
      </c>
      <c r="AN28">
        <v>0.80345999999999995</v>
      </c>
      <c r="AO28">
        <v>8.9297208000000019</v>
      </c>
      <c r="AP28">
        <v>1.1790324000000001</v>
      </c>
      <c r="AQ28">
        <v>19.098039999999997</v>
      </c>
      <c r="AR28">
        <v>10.161216</v>
      </c>
      <c r="AS28">
        <v>6.6033177599999995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18.5261380554049</v>
      </c>
      <c r="BB28">
        <f t="shared" si="0"/>
        <v>599.01179920321783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261.85796386781317</v>
      </c>
      <c r="M29">
        <v>14.113402061855671</v>
      </c>
      <c r="N29">
        <v>36.240671641791039</v>
      </c>
      <c r="O29">
        <v>0</v>
      </c>
      <c r="P29">
        <v>42.74248945459928</v>
      </c>
      <c r="Q29">
        <v>2.0391787620578778</v>
      </c>
      <c r="R29">
        <v>4.9672269153405484</v>
      </c>
      <c r="S29">
        <v>2.0003683862433865</v>
      </c>
      <c r="T29">
        <v>0</v>
      </c>
      <c r="U29">
        <v>52.639372953159281</v>
      </c>
      <c r="V29">
        <v>2.0002522707808565</v>
      </c>
      <c r="W29">
        <v>4.9999349633251837</v>
      </c>
      <c r="X29">
        <v>15.002033541982021</v>
      </c>
      <c r="Y29">
        <v>0</v>
      </c>
      <c r="Z29">
        <v>2.0107058400000004</v>
      </c>
      <c r="AA29">
        <v>12.931030944000002</v>
      </c>
      <c r="AB29">
        <v>8.0811365439999996</v>
      </c>
      <c r="AC29">
        <v>5.9383226239999995</v>
      </c>
      <c r="AD29">
        <v>11.211743379200003</v>
      </c>
      <c r="AE29">
        <v>15.167135380800001</v>
      </c>
      <c r="AF29">
        <v>8.7724999999999991</v>
      </c>
      <c r="AG29">
        <v>11.959677599999997</v>
      </c>
      <c r="AH29">
        <v>43.057968719999998</v>
      </c>
      <c r="AI29">
        <v>14.997365759999999</v>
      </c>
      <c r="AJ29">
        <v>0</v>
      </c>
      <c r="AK29">
        <v>0</v>
      </c>
      <c r="AL29">
        <v>0</v>
      </c>
      <c r="AM29">
        <v>0</v>
      </c>
      <c r="AN29">
        <v>0.80345999999999995</v>
      </c>
      <c r="AO29">
        <v>8.9297208000000019</v>
      </c>
      <c r="AP29">
        <v>1.1790324000000001</v>
      </c>
      <c r="AQ29">
        <v>19.098039999999997</v>
      </c>
      <c r="AR29">
        <v>10.161216</v>
      </c>
      <c r="AS29">
        <v>6.6033177599999995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18.585158037728199</v>
      </c>
      <c r="BB29">
        <f t="shared" si="0"/>
        <v>600.92011053322005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261.85796386781317</v>
      </c>
      <c r="M30">
        <v>14.113402061855671</v>
      </c>
      <c r="N30">
        <v>36.240671641791039</v>
      </c>
      <c r="O30">
        <v>0</v>
      </c>
      <c r="P30">
        <v>42.74248945459928</v>
      </c>
      <c r="Q30">
        <v>2</v>
      </c>
      <c r="R30">
        <v>4.9672269153405484</v>
      </c>
      <c r="S30">
        <v>2</v>
      </c>
      <c r="T30">
        <v>0</v>
      </c>
      <c r="U30">
        <v>52.639372953159281</v>
      </c>
      <c r="V30">
        <v>2.0002522707808565</v>
      </c>
      <c r="W30">
        <v>4.9984076738609113</v>
      </c>
      <c r="X30">
        <v>15.002033541982021</v>
      </c>
      <c r="Y30">
        <v>0</v>
      </c>
      <c r="Z30">
        <v>2.0107058400000004</v>
      </c>
      <c r="AA30">
        <v>12.918427599999999</v>
      </c>
      <c r="AB30">
        <v>8.0811365439999996</v>
      </c>
      <c r="AC30">
        <v>5.9383226239999995</v>
      </c>
      <c r="AD30">
        <v>11.211743379200003</v>
      </c>
      <c r="AE30">
        <v>15.167135380800001</v>
      </c>
      <c r="AF30">
        <v>8.7724999999999991</v>
      </c>
      <c r="AG30">
        <v>11.959677599999997</v>
      </c>
      <c r="AH30">
        <v>43.057968719999998</v>
      </c>
      <c r="AI30">
        <v>14.997365759999999</v>
      </c>
      <c r="AJ30">
        <v>0</v>
      </c>
      <c r="AK30">
        <v>0</v>
      </c>
      <c r="AL30">
        <v>0</v>
      </c>
      <c r="AM30">
        <v>0</v>
      </c>
      <c r="AN30">
        <v>0.80345999999999995</v>
      </c>
      <c r="AO30">
        <v>8.9297208000000019</v>
      </c>
      <c r="AP30">
        <v>1.1790324000000001</v>
      </c>
      <c r="AQ30">
        <v>19.098039999999997</v>
      </c>
      <c r="AR30">
        <v>16.257945599999996</v>
      </c>
      <c r="AS30">
        <v>9.9875181120000001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18.867975711944418</v>
      </c>
      <c r="BB30">
        <f t="shared" si="0"/>
        <v>610.06454502923827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261.85796386781317</v>
      </c>
      <c r="M31">
        <v>14.113402061855671</v>
      </c>
      <c r="N31">
        <v>36.240671641791039</v>
      </c>
      <c r="O31">
        <v>0</v>
      </c>
      <c r="P31">
        <v>42.74248945459928</v>
      </c>
      <c r="Q31">
        <v>2</v>
      </c>
      <c r="R31">
        <v>3</v>
      </c>
      <c r="S31">
        <v>2</v>
      </c>
      <c r="T31">
        <v>0</v>
      </c>
      <c r="U31">
        <v>52.639372953159281</v>
      </c>
      <c r="V31">
        <v>2.0002522707808565</v>
      </c>
      <c r="W31">
        <v>4.9984076738609113</v>
      </c>
      <c r="X31">
        <v>15.002033541982021</v>
      </c>
      <c r="Y31">
        <v>0</v>
      </c>
      <c r="Z31">
        <v>2.0107058400000004</v>
      </c>
      <c r="AA31">
        <v>8.6042059999999996</v>
      </c>
      <c r="AB31">
        <v>8.0811365439999996</v>
      </c>
      <c r="AC31">
        <v>5.9383226239999995</v>
      </c>
      <c r="AD31">
        <v>11.211743379200003</v>
      </c>
      <c r="AE31">
        <v>15.167135380800001</v>
      </c>
      <c r="AF31">
        <v>8.7724999999999991</v>
      </c>
      <c r="AG31">
        <v>11.959677599999997</v>
      </c>
      <c r="AH31">
        <v>43.057968719999998</v>
      </c>
      <c r="AI31">
        <v>14.997365759999999</v>
      </c>
      <c r="AJ31">
        <v>0</v>
      </c>
      <c r="AK31">
        <v>0</v>
      </c>
      <c r="AL31">
        <v>0</v>
      </c>
      <c r="AM31">
        <v>0</v>
      </c>
      <c r="AN31">
        <v>0.80345999999999995</v>
      </c>
      <c r="AO31">
        <v>8.9297208000000019</v>
      </c>
      <c r="AP31">
        <v>1.1790324000000001</v>
      </c>
      <c r="AQ31">
        <v>19.098039999999997</v>
      </c>
      <c r="AR31">
        <v>8.1289727999999979</v>
      </c>
      <c r="AS31">
        <v>6.6033177599999995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18.334137080330674</v>
      </c>
      <c r="BB31">
        <f t="shared" si="0"/>
        <v>592.80376199351156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261.85796386781317</v>
      </c>
      <c r="M32">
        <v>14.113402061855671</v>
      </c>
      <c r="N32">
        <v>36.240671641791039</v>
      </c>
      <c r="O32">
        <v>0</v>
      </c>
      <c r="P32">
        <v>42.74248945459928</v>
      </c>
      <c r="Q32">
        <v>2</v>
      </c>
      <c r="R32">
        <v>3</v>
      </c>
      <c r="S32">
        <v>2</v>
      </c>
      <c r="T32">
        <v>0</v>
      </c>
      <c r="U32">
        <v>52.639372953159281</v>
      </c>
      <c r="V32">
        <v>1.9994855421686744</v>
      </c>
      <c r="W32">
        <v>4.9984076738609113</v>
      </c>
      <c r="X32">
        <v>14.999221311475409</v>
      </c>
      <c r="Y32">
        <v>0</v>
      </c>
      <c r="Z32">
        <v>2.0107058400000004</v>
      </c>
      <c r="AA32">
        <v>8.6042059999999996</v>
      </c>
      <c r="AB32">
        <v>8.0811365439999996</v>
      </c>
      <c r="AC32">
        <v>5.9383226239999995</v>
      </c>
      <c r="AD32">
        <v>11.211743379200003</v>
      </c>
      <c r="AE32">
        <v>15.167135380800001</v>
      </c>
      <c r="AF32">
        <v>8.7724999999999991</v>
      </c>
      <c r="AG32">
        <v>11.959677599999997</v>
      </c>
      <c r="AH32">
        <v>43.057968719999998</v>
      </c>
      <c r="AI32">
        <v>14.997365759999999</v>
      </c>
      <c r="AJ32">
        <v>0</v>
      </c>
      <c r="AK32">
        <v>0</v>
      </c>
      <c r="AL32">
        <v>0</v>
      </c>
      <c r="AM32">
        <v>0</v>
      </c>
      <c r="AN32">
        <v>0.80345999999999995</v>
      </c>
      <c r="AO32">
        <v>8.9297208000000019</v>
      </c>
      <c r="AP32">
        <v>1.1790324000000001</v>
      </c>
      <c r="AQ32">
        <v>19.098039999999997</v>
      </c>
      <c r="AR32">
        <v>8.1289727999999979</v>
      </c>
      <c r="AS32">
        <v>6.6033177599999995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18.334029707892118</v>
      </c>
      <c r="BB32">
        <f t="shared" si="0"/>
        <v>592.80029040683132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261.85796386781317</v>
      </c>
      <c r="M33">
        <v>14.113402061855671</v>
      </c>
      <c r="N33">
        <v>36.240671641791039</v>
      </c>
      <c r="O33">
        <v>0</v>
      </c>
      <c r="P33">
        <v>42.74248945459928</v>
      </c>
      <c r="Q33">
        <v>2</v>
      </c>
      <c r="R33">
        <v>4.9672269153405484</v>
      </c>
      <c r="S33">
        <v>2</v>
      </c>
      <c r="T33">
        <v>0</v>
      </c>
      <c r="U33">
        <v>52.639372953159281</v>
      </c>
      <c r="V33">
        <v>1.9994855421686744</v>
      </c>
      <c r="W33">
        <v>4.9984076738609113</v>
      </c>
      <c r="X33">
        <v>14.998761946133797</v>
      </c>
      <c r="Y33">
        <v>0</v>
      </c>
      <c r="Z33">
        <v>2.0107058400000004</v>
      </c>
      <c r="AA33">
        <v>6.0108256000000004</v>
      </c>
      <c r="AB33">
        <v>8.0811365439999996</v>
      </c>
      <c r="AC33">
        <v>5.9383226239999995</v>
      </c>
      <c r="AD33">
        <v>11.211743379200003</v>
      </c>
      <c r="AE33">
        <v>15.167135380800001</v>
      </c>
      <c r="AF33">
        <v>8.7724999999999991</v>
      </c>
      <c r="AG33">
        <v>11.959677599999997</v>
      </c>
      <c r="AH33">
        <v>43.057968719999998</v>
      </c>
      <c r="AI33">
        <v>14.997365759999999</v>
      </c>
      <c r="AJ33">
        <v>0</v>
      </c>
      <c r="AK33">
        <v>0</v>
      </c>
      <c r="AL33">
        <v>0</v>
      </c>
      <c r="AM33">
        <v>0</v>
      </c>
      <c r="AN33">
        <v>0.80345999999999995</v>
      </c>
      <c r="AO33">
        <v>8.9297208000000019</v>
      </c>
      <c r="AP33">
        <v>0</v>
      </c>
      <c r="AQ33">
        <v>19.098039999999997</v>
      </c>
      <c r="AR33">
        <v>8.1289727999999979</v>
      </c>
      <c r="AS33">
        <v>6.6033177599999995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18.279860393345629</v>
      </c>
      <c r="BB33">
        <f t="shared" si="0"/>
        <v>591.04881447137677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261.85796386781317</v>
      </c>
      <c r="M34">
        <v>14.113402061855671</v>
      </c>
      <c r="N34">
        <v>36.240671641791039</v>
      </c>
      <c r="O34">
        <v>0</v>
      </c>
      <c r="P34">
        <v>42.74248945459928</v>
      </c>
      <c r="Q34">
        <v>2</v>
      </c>
      <c r="R34">
        <v>4.9672269153405484</v>
      </c>
      <c r="S34">
        <v>2</v>
      </c>
      <c r="T34">
        <v>0</v>
      </c>
      <c r="U34">
        <v>52.639372953159281</v>
      </c>
      <c r="V34">
        <v>2</v>
      </c>
      <c r="W34">
        <v>5</v>
      </c>
      <c r="X34">
        <v>14.998761946133797</v>
      </c>
      <c r="Y34">
        <v>0</v>
      </c>
      <c r="Z34">
        <v>2.0107058400000004</v>
      </c>
      <c r="AA34">
        <v>4.2899843999999998</v>
      </c>
      <c r="AB34">
        <v>8.0811365439999996</v>
      </c>
      <c r="AC34">
        <v>5.9383226239999995</v>
      </c>
      <c r="AD34">
        <v>11.211743379200003</v>
      </c>
      <c r="AE34">
        <v>15.167135380800001</v>
      </c>
      <c r="AF34">
        <v>8.7724999999999991</v>
      </c>
      <c r="AG34">
        <v>11.959677599999997</v>
      </c>
      <c r="AH34">
        <v>43.057968719999998</v>
      </c>
      <c r="AI34">
        <v>5.8583459999999992</v>
      </c>
      <c r="AJ34">
        <v>0</v>
      </c>
      <c r="AK34">
        <v>0</v>
      </c>
      <c r="AL34">
        <v>0</v>
      </c>
      <c r="AM34">
        <v>0</v>
      </c>
      <c r="AN34">
        <v>0.80345999999999995</v>
      </c>
      <c r="AO34">
        <v>8.9297208000000019</v>
      </c>
      <c r="AP34">
        <v>0</v>
      </c>
      <c r="AQ34">
        <v>19.098039999999997</v>
      </c>
      <c r="AR34">
        <v>8.1289727999999979</v>
      </c>
      <c r="AS34">
        <v>6.6033177599999995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17.954127768064744</v>
      </c>
      <c r="BB34">
        <f t="shared" si="0"/>
        <v>580.51679292062818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261.85796386781317</v>
      </c>
      <c r="M35">
        <v>14.113402061855671</v>
      </c>
      <c r="N35">
        <v>36.240671641791039</v>
      </c>
      <c r="O35">
        <v>0</v>
      </c>
      <c r="P35">
        <v>42.74248945459928</v>
      </c>
      <c r="Q35">
        <v>2</v>
      </c>
      <c r="R35">
        <v>3</v>
      </c>
      <c r="S35">
        <v>2</v>
      </c>
      <c r="T35">
        <v>0</v>
      </c>
      <c r="U35">
        <v>52.639372953159281</v>
      </c>
      <c r="V35">
        <v>2</v>
      </c>
      <c r="W35">
        <v>5</v>
      </c>
      <c r="X35">
        <v>14.998761946133797</v>
      </c>
      <c r="Y35">
        <v>0</v>
      </c>
      <c r="Z35">
        <v>2.0107058400000004</v>
      </c>
      <c r="AA35">
        <v>0</v>
      </c>
      <c r="AB35">
        <v>8.0811365439999996</v>
      </c>
      <c r="AC35">
        <v>5.9383226239999995</v>
      </c>
      <c r="AD35">
        <v>11.211743379200003</v>
      </c>
      <c r="AE35">
        <v>15.167135380800001</v>
      </c>
      <c r="AF35">
        <v>8.7724999999999991</v>
      </c>
      <c r="AG35">
        <v>11.959677599999997</v>
      </c>
      <c r="AH35">
        <v>42.186349919999998</v>
      </c>
      <c r="AI35">
        <v>5.8583459999999992</v>
      </c>
      <c r="AJ35">
        <v>0</v>
      </c>
      <c r="AK35">
        <v>0</v>
      </c>
      <c r="AL35">
        <v>0</v>
      </c>
      <c r="AM35">
        <v>0</v>
      </c>
      <c r="AN35">
        <v>0.80345999999999995</v>
      </c>
      <c r="AO35">
        <v>8.9297208000000019</v>
      </c>
      <c r="AP35">
        <v>0</v>
      </c>
      <c r="AQ35">
        <v>19.098039999999997</v>
      </c>
      <c r="AR35">
        <v>8.1289727999999979</v>
      </c>
      <c r="AS35">
        <v>6.6033177599999995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17.740262821650994</v>
      </c>
      <c r="BB35">
        <f t="shared" si="0"/>
        <v>573.60182775170131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261.85796386781317</v>
      </c>
      <c r="M36">
        <v>14.113402061855671</v>
      </c>
      <c r="N36">
        <v>36.240671641791039</v>
      </c>
      <c r="O36">
        <v>0</v>
      </c>
      <c r="P36">
        <v>42.74248945459928</v>
      </c>
      <c r="Q36">
        <v>2</v>
      </c>
      <c r="R36">
        <v>3</v>
      </c>
      <c r="S36">
        <v>2</v>
      </c>
      <c r="T36">
        <v>0</v>
      </c>
      <c r="U36">
        <v>52.639372953159281</v>
      </c>
      <c r="V36">
        <v>2</v>
      </c>
      <c r="W36">
        <v>5</v>
      </c>
      <c r="X36">
        <v>14.998761946133797</v>
      </c>
      <c r="Y36">
        <v>0</v>
      </c>
      <c r="Z36">
        <v>2.0107058400000004</v>
      </c>
      <c r="AA36">
        <v>0</v>
      </c>
      <c r="AB36">
        <v>8.0811365439999996</v>
      </c>
      <c r="AC36">
        <v>5.9383226239999995</v>
      </c>
      <c r="AD36">
        <v>11.211743379200003</v>
      </c>
      <c r="AE36">
        <v>15.167135380800001</v>
      </c>
      <c r="AF36">
        <v>8.7724999999999991</v>
      </c>
      <c r="AG36">
        <v>11.959677599999997</v>
      </c>
      <c r="AH36">
        <v>35.881640599999997</v>
      </c>
      <c r="AI36">
        <v>5.8583459999999992</v>
      </c>
      <c r="AJ36">
        <v>0</v>
      </c>
      <c r="AK36">
        <v>0</v>
      </c>
      <c r="AL36">
        <v>0</v>
      </c>
      <c r="AM36">
        <v>0</v>
      </c>
      <c r="AN36">
        <v>0.80345999999999995</v>
      </c>
      <c r="AO36">
        <v>8.9297208000000019</v>
      </c>
      <c r="AP36">
        <v>0</v>
      </c>
      <c r="AQ36">
        <v>14.439509999999999</v>
      </c>
      <c r="AR36">
        <v>10.161216</v>
      </c>
      <c r="AS36">
        <v>6.6033177599999995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17.472332938050997</v>
      </c>
      <c r="BB36">
        <f t="shared" si="0"/>
        <v>564.93876151530139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261.85796386781317</v>
      </c>
      <c r="M37">
        <v>14.113402061855671</v>
      </c>
      <c r="N37">
        <v>36.240671641791039</v>
      </c>
      <c r="O37">
        <v>0</v>
      </c>
      <c r="P37">
        <v>42.74248945459928</v>
      </c>
      <c r="Q37">
        <v>2</v>
      </c>
      <c r="R37">
        <v>3</v>
      </c>
      <c r="S37">
        <v>2</v>
      </c>
      <c r="T37">
        <v>0</v>
      </c>
      <c r="U37">
        <v>52.639372953159281</v>
      </c>
      <c r="V37">
        <v>2</v>
      </c>
      <c r="W37">
        <v>5</v>
      </c>
      <c r="X37">
        <v>14.999184983946655</v>
      </c>
      <c r="Y37">
        <v>0</v>
      </c>
      <c r="Z37">
        <v>2.0107058400000004</v>
      </c>
      <c r="AA37">
        <v>0</v>
      </c>
      <c r="AB37">
        <v>8.0811365439999996</v>
      </c>
      <c r="AC37">
        <v>5.9383226239999995</v>
      </c>
      <c r="AD37">
        <v>11.211743379200003</v>
      </c>
      <c r="AE37">
        <v>15.167135380800001</v>
      </c>
      <c r="AF37">
        <v>8.7724999999999991</v>
      </c>
      <c r="AG37">
        <v>11.959677599999997</v>
      </c>
      <c r="AH37">
        <v>35.881640599999997</v>
      </c>
      <c r="AI37">
        <v>4.2961203999999995</v>
      </c>
      <c r="AJ37">
        <v>0</v>
      </c>
      <c r="AK37">
        <v>0</v>
      </c>
      <c r="AL37">
        <v>0</v>
      </c>
      <c r="AM37">
        <v>0</v>
      </c>
      <c r="AN37">
        <v>0.80345999999999995</v>
      </c>
      <c r="AO37">
        <v>8.9297208000000019</v>
      </c>
      <c r="AP37">
        <v>0</v>
      </c>
      <c r="AQ37">
        <v>14.323529999999998</v>
      </c>
      <c r="AR37">
        <v>16.257945599999996</v>
      </c>
      <c r="AS37">
        <v>6.6033177599999995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17.604901349185376</v>
      </c>
      <c r="BB37">
        <f t="shared" si="0"/>
        <v>569.22514014197964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261.85796386781317</v>
      </c>
      <c r="M38">
        <v>14.113402061855671</v>
      </c>
      <c r="N38">
        <v>36.240671641791039</v>
      </c>
      <c r="O38">
        <v>0</v>
      </c>
      <c r="P38">
        <v>42.74248945459928</v>
      </c>
      <c r="Q38">
        <v>2</v>
      </c>
      <c r="R38">
        <v>3</v>
      </c>
      <c r="S38">
        <v>2</v>
      </c>
      <c r="T38">
        <v>0</v>
      </c>
      <c r="U38">
        <v>52.639372953159281</v>
      </c>
      <c r="V38">
        <v>2</v>
      </c>
      <c r="W38">
        <v>5</v>
      </c>
      <c r="X38">
        <v>14.999184983946655</v>
      </c>
      <c r="Y38">
        <v>0</v>
      </c>
      <c r="Z38">
        <v>2.0107058400000004</v>
      </c>
      <c r="AA38">
        <v>0</v>
      </c>
      <c r="AB38">
        <v>8.0811365439999996</v>
      </c>
      <c r="AC38">
        <v>5.9383226239999995</v>
      </c>
      <c r="AD38">
        <v>11.211743379200003</v>
      </c>
      <c r="AE38">
        <v>15.167135380800001</v>
      </c>
      <c r="AF38">
        <v>8.7724999999999991</v>
      </c>
      <c r="AG38">
        <v>11.959677599999997</v>
      </c>
      <c r="AH38">
        <v>28.705312479999996</v>
      </c>
      <c r="AI38">
        <v>4.2961203999999995</v>
      </c>
      <c r="AJ38">
        <v>0</v>
      </c>
      <c r="AK38">
        <v>0</v>
      </c>
      <c r="AL38">
        <v>0</v>
      </c>
      <c r="AM38">
        <v>0</v>
      </c>
      <c r="AN38">
        <v>0.80345999999999995</v>
      </c>
      <c r="AO38">
        <v>8.9297208000000019</v>
      </c>
      <c r="AP38">
        <v>0</v>
      </c>
      <c r="AQ38">
        <v>14.323529999999998</v>
      </c>
      <c r="AR38">
        <v>8.1289727999999979</v>
      </c>
      <c r="AS38">
        <v>6.6033177599999995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17.145742321585374</v>
      </c>
      <c r="BB38">
        <f t="shared" si="0"/>
        <v>554.37899824957981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261.85796386781317</v>
      </c>
      <c r="M39">
        <v>14.113402061855671</v>
      </c>
      <c r="N39">
        <v>36.240671641791039</v>
      </c>
      <c r="O39">
        <v>0</v>
      </c>
      <c r="P39">
        <v>42.74248945459928</v>
      </c>
      <c r="Q39">
        <v>2</v>
      </c>
      <c r="R39">
        <v>3</v>
      </c>
      <c r="S39">
        <v>2</v>
      </c>
      <c r="T39">
        <v>0</v>
      </c>
      <c r="U39">
        <v>52.639372953159281</v>
      </c>
      <c r="V39">
        <v>2</v>
      </c>
      <c r="W39">
        <v>5</v>
      </c>
      <c r="X39">
        <v>14.999204052098408</v>
      </c>
      <c r="Y39">
        <v>0</v>
      </c>
      <c r="Z39">
        <v>2.0107058400000004</v>
      </c>
      <c r="AA39">
        <v>0</v>
      </c>
      <c r="AB39">
        <v>8.0811365439999996</v>
      </c>
      <c r="AC39">
        <v>5.9383226239999995</v>
      </c>
      <c r="AD39">
        <v>11.211743379200003</v>
      </c>
      <c r="AE39">
        <v>15.167135380800001</v>
      </c>
      <c r="AF39">
        <v>8.7724999999999991</v>
      </c>
      <c r="AG39">
        <v>11.959677599999997</v>
      </c>
      <c r="AH39">
        <v>28.705312479999996</v>
      </c>
      <c r="AI39">
        <v>4.2961203999999995</v>
      </c>
      <c r="AJ39">
        <v>0</v>
      </c>
      <c r="AK39">
        <v>0</v>
      </c>
      <c r="AL39">
        <v>0</v>
      </c>
      <c r="AM39">
        <v>0</v>
      </c>
      <c r="AN39">
        <v>0.80345999999999995</v>
      </c>
      <c r="AO39">
        <v>8.9297208000000019</v>
      </c>
      <c r="AP39">
        <v>0</v>
      </c>
      <c r="AQ39">
        <v>14.323529999999998</v>
      </c>
      <c r="AR39">
        <v>8.1289727999999979</v>
      </c>
      <c r="AS39">
        <v>6.6033177599999995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17.145742893629922</v>
      </c>
      <c r="BB39">
        <f t="shared" si="0"/>
        <v>554.37901674568695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261.85796386781317</v>
      </c>
      <c r="M40">
        <v>14.113402061855671</v>
      </c>
      <c r="N40">
        <v>36.240671641791039</v>
      </c>
      <c r="O40">
        <v>0</v>
      </c>
      <c r="P40">
        <v>42.74248945459928</v>
      </c>
      <c r="Q40">
        <v>2</v>
      </c>
      <c r="R40">
        <v>3</v>
      </c>
      <c r="S40">
        <v>2</v>
      </c>
      <c r="T40">
        <v>0</v>
      </c>
      <c r="U40">
        <v>52.639372953159281</v>
      </c>
      <c r="V40">
        <v>2.0002714948932216</v>
      </c>
      <c r="W40">
        <v>5</v>
      </c>
      <c r="X40">
        <v>15.002033541982021</v>
      </c>
      <c r="Y40">
        <v>0</v>
      </c>
      <c r="Z40">
        <v>2.0107058400000004</v>
      </c>
      <c r="AA40">
        <v>0</v>
      </c>
      <c r="AB40">
        <v>8.0811365439999996</v>
      </c>
      <c r="AC40">
        <v>5.9383226239999995</v>
      </c>
      <c r="AD40">
        <v>11.211743379200003</v>
      </c>
      <c r="AE40">
        <v>15.167135380800001</v>
      </c>
      <c r="AF40">
        <v>8.7724999999999991</v>
      </c>
      <c r="AG40">
        <v>11.959677599999997</v>
      </c>
      <c r="AH40">
        <v>28.705312479999996</v>
      </c>
      <c r="AI40">
        <v>4.2961203999999995</v>
      </c>
      <c r="AJ40">
        <v>0</v>
      </c>
      <c r="AK40">
        <v>0</v>
      </c>
      <c r="AL40">
        <v>0</v>
      </c>
      <c r="AM40">
        <v>0</v>
      </c>
      <c r="AN40">
        <v>0.80345999999999995</v>
      </c>
      <c r="AO40">
        <v>8.9297208000000019</v>
      </c>
      <c r="AP40">
        <v>0</v>
      </c>
      <c r="AQ40">
        <v>14.323529999999998</v>
      </c>
      <c r="AR40">
        <v>8.1289727999999979</v>
      </c>
      <c r="AS40">
        <v>6.6033177599999995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17.145835923173223</v>
      </c>
      <c r="BB40">
        <f t="shared" si="0"/>
        <v>554.38202470092062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261.85796386781317</v>
      </c>
      <c r="M41">
        <v>14.113402061855671</v>
      </c>
      <c r="N41">
        <v>36.240671641791039</v>
      </c>
      <c r="O41">
        <v>0</v>
      </c>
      <c r="P41">
        <v>42.74248945459928</v>
      </c>
      <c r="Q41">
        <v>2</v>
      </c>
      <c r="R41">
        <v>3</v>
      </c>
      <c r="S41">
        <v>2</v>
      </c>
      <c r="T41">
        <v>0</v>
      </c>
      <c r="U41">
        <v>52.639372953159281</v>
      </c>
      <c r="V41">
        <v>2.0002714948932216</v>
      </c>
      <c r="W41">
        <v>5</v>
      </c>
      <c r="X41">
        <v>15.002033541982021</v>
      </c>
      <c r="Y41">
        <v>0</v>
      </c>
      <c r="Z41">
        <v>2.0107058400000004</v>
      </c>
      <c r="AA41">
        <v>0</v>
      </c>
      <c r="AB41">
        <v>8.0811365439999996</v>
      </c>
      <c r="AC41">
        <v>5.9383226239999995</v>
      </c>
      <c r="AD41">
        <v>11.211743379200003</v>
      </c>
      <c r="AE41">
        <v>15.167135380800001</v>
      </c>
      <c r="AF41">
        <v>8.7724999999999991</v>
      </c>
      <c r="AG41">
        <v>11.959677599999997</v>
      </c>
      <c r="AH41">
        <v>28.705312479999996</v>
      </c>
      <c r="AI41">
        <v>4.2961203999999995</v>
      </c>
      <c r="AJ41">
        <v>0</v>
      </c>
      <c r="AK41">
        <v>0</v>
      </c>
      <c r="AL41">
        <v>0</v>
      </c>
      <c r="AM41">
        <v>0</v>
      </c>
      <c r="AN41">
        <v>0.80345999999999995</v>
      </c>
      <c r="AO41">
        <v>8.9297208000000019</v>
      </c>
      <c r="AP41">
        <v>0</v>
      </c>
      <c r="AQ41">
        <v>14.323529999999998</v>
      </c>
      <c r="AR41">
        <v>8.1289727999999979</v>
      </c>
      <c r="AS41">
        <v>6.6033177599999995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17.145835923173223</v>
      </c>
      <c r="BB41">
        <f t="shared" si="0"/>
        <v>554.38202470092062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261.85796386781317</v>
      </c>
      <c r="M42">
        <v>14.113402061855671</v>
      </c>
      <c r="N42">
        <v>36.240671641791039</v>
      </c>
      <c r="O42">
        <v>0</v>
      </c>
      <c r="P42">
        <v>42.74248945459928</v>
      </c>
      <c r="Q42">
        <v>2</v>
      </c>
      <c r="R42">
        <v>3</v>
      </c>
      <c r="S42">
        <v>2</v>
      </c>
      <c r="T42">
        <v>0</v>
      </c>
      <c r="U42">
        <v>52.639372953159281</v>
      </c>
      <c r="V42">
        <v>2.0002714948932216</v>
      </c>
      <c r="W42">
        <v>5.0009494382022464</v>
      </c>
      <c r="X42">
        <v>43.99861231321956</v>
      </c>
      <c r="Y42">
        <v>0</v>
      </c>
      <c r="Z42">
        <v>2.0107058400000004</v>
      </c>
      <c r="AA42">
        <v>0</v>
      </c>
      <c r="AB42">
        <v>8.0811365439999996</v>
      </c>
      <c r="AC42">
        <v>5.9383226239999995</v>
      </c>
      <c r="AD42">
        <v>11.211743379200003</v>
      </c>
      <c r="AE42">
        <v>15.167135380800001</v>
      </c>
      <c r="AF42">
        <v>8.7724999999999991</v>
      </c>
      <c r="AG42">
        <v>11.959677599999997</v>
      </c>
      <c r="AH42">
        <v>28.705312479999996</v>
      </c>
      <c r="AI42">
        <v>4.2961203999999995</v>
      </c>
      <c r="AJ42">
        <v>0</v>
      </c>
      <c r="AK42">
        <v>0</v>
      </c>
      <c r="AL42">
        <v>0</v>
      </c>
      <c r="AM42">
        <v>0</v>
      </c>
      <c r="AN42">
        <v>0.80345999999999995</v>
      </c>
      <c r="AO42">
        <v>8.9297208000000019</v>
      </c>
      <c r="AP42">
        <v>0</v>
      </c>
      <c r="AQ42">
        <v>14.323529999999998</v>
      </c>
      <c r="AR42">
        <v>8.1289727999999979</v>
      </c>
      <c r="AS42">
        <v>6.6033177599999995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18.015761595209668</v>
      </c>
      <c r="BB42">
        <f t="shared" si="0"/>
        <v>582.50962723832379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0.95874470829793268</v>
      </c>
      <c r="L43">
        <v>261.85796386781317</v>
      </c>
      <c r="M43">
        <v>14.113402061855671</v>
      </c>
      <c r="N43">
        <v>36.240671641791039</v>
      </c>
      <c r="O43">
        <v>0</v>
      </c>
      <c r="P43">
        <v>42.74248945459928</v>
      </c>
      <c r="Q43">
        <v>2.0391787620578778</v>
      </c>
      <c r="R43">
        <v>2.9998956030150756</v>
      </c>
      <c r="S43">
        <v>2.0003683862433865</v>
      </c>
      <c r="T43">
        <v>0</v>
      </c>
      <c r="U43">
        <v>52.639372953159281</v>
      </c>
      <c r="V43">
        <v>6.3605291886666668</v>
      </c>
      <c r="W43">
        <v>5.0009494382022464</v>
      </c>
      <c r="X43">
        <v>43.99861231321956</v>
      </c>
      <c r="Y43">
        <v>0</v>
      </c>
      <c r="Z43">
        <v>2.0107058400000004</v>
      </c>
      <c r="AA43">
        <v>0</v>
      </c>
      <c r="AB43">
        <v>4.0405682719999998</v>
      </c>
      <c r="AC43">
        <v>2.9691613119999998</v>
      </c>
      <c r="AD43">
        <v>11.211743379200003</v>
      </c>
      <c r="AE43">
        <v>15.167135380800001</v>
      </c>
      <c r="AF43">
        <v>8.7724999999999991</v>
      </c>
      <c r="AG43">
        <v>11.959677599999997</v>
      </c>
      <c r="AH43">
        <v>28.705312479999996</v>
      </c>
      <c r="AI43">
        <v>4.2961203999999995</v>
      </c>
      <c r="AJ43">
        <v>0</v>
      </c>
      <c r="AK43">
        <v>0</v>
      </c>
      <c r="AL43">
        <v>0</v>
      </c>
      <c r="AM43">
        <v>0</v>
      </c>
      <c r="AN43">
        <v>0.80345999999999995</v>
      </c>
      <c r="AO43">
        <v>8.9297208000000019</v>
      </c>
      <c r="AP43">
        <v>0</v>
      </c>
      <c r="AQ43">
        <v>9.5490199999999987</v>
      </c>
      <c r="AR43">
        <v>8.1289727999999979</v>
      </c>
      <c r="AS43">
        <v>6.6033177599999995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17.822987845651376</v>
      </c>
      <c r="BB43">
        <f t="shared" si="0"/>
        <v>576.27660655726982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261.85796386781317</v>
      </c>
      <c r="M44">
        <v>14.113402061855671</v>
      </c>
      <c r="N44">
        <v>36.240671641791039</v>
      </c>
      <c r="O44">
        <v>0</v>
      </c>
      <c r="P44">
        <v>42.74248945459928</v>
      </c>
      <c r="Q44">
        <v>2.0391787620578778</v>
      </c>
      <c r="R44">
        <v>2.9998956030150756</v>
      </c>
      <c r="S44">
        <v>2.0003683862433865</v>
      </c>
      <c r="T44">
        <v>0</v>
      </c>
      <c r="U44">
        <v>52.639372953159281</v>
      </c>
      <c r="V44">
        <v>6.3605291886666668</v>
      </c>
      <c r="W44">
        <v>5.0009494382022464</v>
      </c>
      <c r="X44">
        <v>43.99861231321956</v>
      </c>
      <c r="Y44">
        <v>0</v>
      </c>
      <c r="Z44">
        <v>2.0107058400000004</v>
      </c>
      <c r="AA44">
        <v>0</v>
      </c>
      <c r="AB44">
        <v>4.0405682719999998</v>
      </c>
      <c r="AC44">
        <v>2.9691613119999998</v>
      </c>
      <c r="AD44">
        <v>11.211743379200003</v>
      </c>
      <c r="AE44">
        <v>15.167135380800001</v>
      </c>
      <c r="AF44">
        <v>8.7724999999999991</v>
      </c>
      <c r="AG44">
        <v>11.959677599999997</v>
      </c>
      <c r="AH44">
        <v>28.705312479999996</v>
      </c>
      <c r="AI44">
        <v>4.2961203999999995</v>
      </c>
      <c r="AJ44">
        <v>0</v>
      </c>
      <c r="AK44">
        <v>0</v>
      </c>
      <c r="AL44">
        <v>0</v>
      </c>
      <c r="AM44">
        <v>0</v>
      </c>
      <c r="AN44">
        <v>0.80345999999999995</v>
      </c>
      <c r="AO44">
        <v>8.9297208000000019</v>
      </c>
      <c r="AP44">
        <v>0</v>
      </c>
      <c r="AQ44">
        <v>9.5490199999999987</v>
      </c>
      <c r="AR44">
        <v>8.1289727999999979</v>
      </c>
      <c r="AS44">
        <v>6.6033177599999995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17.794225508353158</v>
      </c>
      <c r="BB44">
        <f t="shared" si="0"/>
        <v>575.34662418627011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1.608315446137677</v>
      </c>
      <c r="L45">
        <v>261.85796386781317</v>
      </c>
      <c r="M45">
        <v>14.113402061855671</v>
      </c>
      <c r="N45">
        <v>36.240671641791039</v>
      </c>
      <c r="O45">
        <v>0</v>
      </c>
      <c r="P45">
        <v>42.74248945459928</v>
      </c>
      <c r="Q45">
        <v>2.0391787620578778</v>
      </c>
      <c r="R45">
        <v>2.9998956030150756</v>
      </c>
      <c r="S45">
        <v>2.0003683862433865</v>
      </c>
      <c r="T45">
        <v>0</v>
      </c>
      <c r="U45">
        <v>52.639372953159281</v>
      </c>
      <c r="V45">
        <v>6.3605291886666668</v>
      </c>
      <c r="W45">
        <v>5.0009494382022464</v>
      </c>
      <c r="X45">
        <v>43.99861231321956</v>
      </c>
      <c r="Y45">
        <v>0</v>
      </c>
      <c r="Z45">
        <v>2.0107058400000004</v>
      </c>
      <c r="AA45">
        <v>0</v>
      </c>
      <c r="AB45">
        <v>4.0405682719999998</v>
      </c>
      <c r="AC45">
        <v>2.9691613119999998</v>
      </c>
      <c r="AD45">
        <v>11.211743379200003</v>
      </c>
      <c r="AE45">
        <v>15.167135380800001</v>
      </c>
      <c r="AF45">
        <v>8.7724999999999991</v>
      </c>
      <c r="AG45">
        <v>11.959677599999997</v>
      </c>
      <c r="AH45">
        <v>28.705312479999996</v>
      </c>
      <c r="AI45">
        <v>4.2961203999999995</v>
      </c>
      <c r="AJ45">
        <v>0</v>
      </c>
      <c r="AK45">
        <v>0</v>
      </c>
      <c r="AL45">
        <v>0</v>
      </c>
      <c r="AM45">
        <v>0</v>
      </c>
      <c r="AN45">
        <v>0.80345999999999995</v>
      </c>
      <c r="AO45">
        <v>8.9297208000000019</v>
      </c>
      <c r="AP45">
        <v>0</v>
      </c>
      <c r="AQ45">
        <v>9.5490199999999987</v>
      </c>
      <c r="AR45">
        <v>8.1289727999999979</v>
      </c>
      <c r="AS45">
        <v>9.9875181120000001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17.94400092681223</v>
      </c>
      <c r="BB45">
        <f t="shared" si="0"/>
        <v>580.18936456594872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3.0412136232834781</v>
      </c>
      <c r="L46">
        <v>261.85796386781317</v>
      </c>
      <c r="M46">
        <v>14.113402061855671</v>
      </c>
      <c r="N46">
        <v>36.240671641791039</v>
      </c>
      <c r="O46">
        <v>0</v>
      </c>
      <c r="P46">
        <v>42.74248945459928</v>
      </c>
      <c r="Q46">
        <v>6.8398247838785045</v>
      </c>
      <c r="R46">
        <v>12.346539914706806</v>
      </c>
      <c r="S46">
        <v>8.1017024714828914</v>
      </c>
      <c r="T46">
        <v>0</v>
      </c>
      <c r="U46">
        <v>52.639372953159281</v>
      </c>
      <c r="V46">
        <v>6.3605291886666668</v>
      </c>
      <c r="W46">
        <v>7.1230476894639558</v>
      </c>
      <c r="X46">
        <v>43.99861231321956</v>
      </c>
      <c r="Y46">
        <v>0</v>
      </c>
      <c r="Z46">
        <v>2.0107058400000004</v>
      </c>
      <c r="AA46">
        <v>0</v>
      </c>
      <c r="AB46">
        <v>4.0405682719999998</v>
      </c>
      <c r="AC46">
        <v>2.9691613119999998</v>
      </c>
      <c r="AD46">
        <v>11.211743379200003</v>
      </c>
      <c r="AE46">
        <v>15.167135380800001</v>
      </c>
      <c r="AF46">
        <v>8.7724999999999991</v>
      </c>
      <c r="AG46">
        <v>11.959677599999997</v>
      </c>
      <c r="AH46">
        <v>28.705312479999996</v>
      </c>
      <c r="AI46">
        <v>4.2961203999999995</v>
      </c>
      <c r="AJ46">
        <v>0</v>
      </c>
      <c r="AK46">
        <v>0</v>
      </c>
      <c r="AL46">
        <v>0</v>
      </c>
      <c r="AM46">
        <v>0</v>
      </c>
      <c r="AN46">
        <v>0.80345999999999995</v>
      </c>
      <c r="AO46">
        <v>8.9297208000000019</v>
      </c>
      <c r="AP46">
        <v>0</v>
      </c>
      <c r="AQ46">
        <v>9.5490199999999987</v>
      </c>
      <c r="AR46">
        <v>10.161216</v>
      </c>
      <c r="AS46">
        <v>9.9875181120000001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18.719076704495251</v>
      </c>
      <c r="BB46">
        <f t="shared" si="0"/>
        <v>605.25015283542484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1.608315446137677</v>
      </c>
      <c r="L47">
        <v>261.85796386781317</v>
      </c>
      <c r="M47">
        <v>14.113402061855671</v>
      </c>
      <c r="N47">
        <v>36.240671641791039</v>
      </c>
      <c r="O47">
        <v>0</v>
      </c>
      <c r="P47">
        <v>42.74248945459928</v>
      </c>
      <c r="Q47">
        <v>2.0007140491803281</v>
      </c>
      <c r="R47">
        <v>2.9998956030150756</v>
      </c>
      <c r="S47">
        <v>2.0003683862433865</v>
      </c>
      <c r="T47">
        <v>0</v>
      </c>
      <c r="U47">
        <v>52.979974478373784</v>
      </c>
      <c r="V47">
        <v>6.3605291886666668</v>
      </c>
      <c r="W47">
        <v>7.1230476894639558</v>
      </c>
      <c r="X47">
        <v>43.99861231321956</v>
      </c>
      <c r="Y47">
        <v>0</v>
      </c>
      <c r="Z47">
        <v>2.0107058400000004</v>
      </c>
      <c r="AA47">
        <v>0</v>
      </c>
      <c r="AB47">
        <v>4.0405682719999998</v>
      </c>
      <c r="AC47">
        <v>2.9691613119999998</v>
      </c>
      <c r="AD47">
        <v>11.211743379200003</v>
      </c>
      <c r="AE47">
        <v>15.167135380800001</v>
      </c>
      <c r="AF47">
        <v>8.7724999999999991</v>
      </c>
      <c r="AG47">
        <v>11.959677599999997</v>
      </c>
      <c r="AH47">
        <v>28.705312479999996</v>
      </c>
      <c r="AI47">
        <v>4.2961203999999995</v>
      </c>
      <c r="AJ47">
        <v>0</v>
      </c>
      <c r="AK47">
        <v>0</v>
      </c>
      <c r="AL47">
        <v>0</v>
      </c>
      <c r="AM47">
        <v>0</v>
      </c>
      <c r="AN47">
        <v>0.80345999999999995</v>
      </c>
      <c r="AO47">
        <v>8.9297208000000019</v>
      </c>
      <c r="AP47">
        <v>0</v>
      </c>
      <c r="AQ47">
        <v>9.5490199999999987</v>
      </c>
      <c r="AR47">
        <v>16.257945599999996</v>
      </c>
      <c r="AS47">
        <v>9.9875181120000001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18.260597162764462</v>
      </c>
      <c r="BB47">
        <f t="shared" si="0"/>
        <v>590.42597619359492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1.6084039642575561</v>
      </c>
      <c r="L48">
        <v>261.85796386781317</v>
      </c>
      <c r="M48">
        <v>14.113402061855671</v>
      </c>
      <c r="N48">
        <v>36.240671641791039</v>
      </c>
      <c r="O48">
        <v>0</v>
      </c>
      <c r="P48">
        <v>42.74248945459928</v>
      </c>
      <c r="Q48">
        <v>2.0007140491803281</v>
      </c>
      <c r="R48">
        <v>2.9998956030150756</v>
      </c>
      <c r="S48">
        <v>2.0003683862433865</v>
      </c>
      <c r="T48">
        <v>0</v>
      </c>
      <c r="U48">
        <v>52.979974478373784</v>
      </c>
      <c r="V48">
        <v>6.3605291886666668</v>
      </c>
      <c r="W48">
        <v>7.1230476894639558</v>
      </c>
      <c r="X48">
        <v>43.99861231321956</v>
      </c>
      <c r="Y48">
        <v>0</v>
      </c>
      <c r="Z48">
        <v>2.0107058400000004</v>
      </c>
      <c r="AA48">
        <v>0</v>
      </c>
      <c r="AB48">
        <v>4.0405682719999998</v>
      </c>
      <c r="AC48">
        <v>2.9691613119999998</v>
      </c>
      <c r="AD48">
        <v>11.211743379200003</v>
      </c>
      <c r="AE48">
        <v>15.167135380800001</v>
      </c>
      <c r="AF48">
        <v>8.7724999999999991</v>
      </c>
      <c r="AG48">
        <v>11.959677599999997</v>
      </c>
      <c r="AH48">
        <v>28.705312479999996</v>
      </c>
      <c r="AI48">
        <v>4.2961203999999995</v>
      </c>
      <c r="AJ48">
        <v>0</v>
      </c>
      <c r="AK48">
        <v>0</v>
      </c>
      <c r="AL48">
        <v>0</v>
      </c>
      <c r="AM48">
        <v>0</v>
      </c>
      <c r="AN48">
        <v>0.80345999999999995</v>
      </c>
      <c r="AO48">
        <v>8.9297208000000019</v>
      </c>
      <c r="AP48">
        <v>0</v>
      </c>
      <c r="AQ48">
        <v>9.5490199999999987</v>
      </c>
      <c r="AR48">
        <v>16.257945599999996</v>
      </c>
      <c r="AS48">
        <v>9.9875181120000001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18.260599812296462</v>
      </c>
      <c r="BB48">
        <f t="shared" si="0"/>
        <v>590.42606206218272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1.6082689248554913</v>
      </c>
      <c r="L49">
        <v>261.85796386781317</v>
      </c>
      <c r="M49">
        <v>14.113402061855671</v>
      </c>
      <c r="N49">
        <v>36.240671641791039</v>
      </c>
      <c r="O49">
        <v>0</v>
      </c>
      <c r="P49">
        <v>42.74248945459928</v>
      </c>
      <c r="Q49">
        <v>2.0007140491803281</v>
      </c>
      <c r="R49">
        <v>2.9998956030150756</v>
      </c>
      <c r="S49">
        <v>2.0003683862433865</v>
      </c>
      <c r="T49">
        <v>0</v>
      </c>
      <c r="U49">
        <v>52.979974478373784</v>
      </c>
      <c r="V49">
        <v>6.3605291886666668</v>
      </c>
      <c r="W49">
        <v>7.1230476894639558</v>
      </c>
      <c r="X49">
        <v>43.99861231321956</v>
      </c>
      <c r="Y49">
        <v>0</v>
      </c>
      <c r="Z49">
        <v>2.0107058400000004</v>
      </c>
      <c r="AA49">
        <v>0</v>
      </c>
      <c r="AB49">
        <v>4.0405682719999998</v>
      </c>
      <c r="AC49">
        <v>2.9691613119999998</v>
      </c>
      <c r="AD49">
        <v>11.211743379200003</v>
      </c>
      <c r="AE49">
        <v>15.167135380800001</v>
      </c>
      <c r="AF49">
        <v>8.7724999999999991</v>
      </c>
      <c r="AG49">
        <v>11.959677599999997</v>
      </c>
      <c r="AH49">
        <v>35.881640599999997</v>
      </c>
      <c r="AI49">
        <v>4.2961203999999995</v>
      </c>
      <c r="AJ49">
        <v>0</v>
      </c>
      <c r="AK49">
        <v>0</v>
      </c>
      <c r="AL49">
        <v>0</v>
      </c>
      <c r="AM49">
        <v>0</v>
      </c>
      <c r="AN49">
        <v>0.80345999999999995</v>
      </c>
      <c r="AO49">
        <v>8.9297208000000019</v>
      </c>
      <c r="AP49">
        <v>0</v>
      </c>
      <c r="AQ49">
        <v>9.5490199999999987</v>
      </c>
      <c r="AR49">
        <v>8.1289727999999979</v>
      </c>
      <c r="AS49">
        <v>9.9875181120000001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18.23201641511276</v>
      </c>
      <c r="BB49">
        <f t="shared" si="0"/>
        <v>589.5018657399645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1.6083574307490145</v>
      </c>
      <c r="L50">
        <v>261.85796386781317</v>
      </c>
      <c r="M50">
        <v>14.113402061855671</v>
      </c>
      <c r="N50">
        <v>36.240671641791039</v>
      </c>
      <c r="O50">
        <v>0</v>
      </c>
      <c r="P50">
        <v>42.74248945459928</v>
      </c>
      <c r="Q50">
        <v>2.0007140491803281</v>
      </c>
      <c r="R50">
        <v>2.9998956030150756</v>
      </c>
      <c r="S50">
        <v>2.0003683862433865</v>
      </c>
      <c r="T50">
        <v>0</v>
      </c>
      <c r="U50">
        <v>52.979974478373784</v>
      </c>
      <c r="V50">
        <v>6.3605291886666668</v>
      </c>
      <c r="W50">
        <v>7.1230476894639558</v>
      </c>
      <c r="X50">
        <v>43.99861231321956</v>
      </c>
      <c r="Y50">
        <v>0</v>
      </c>
      <c r="Z50">
        <v>2.0107058400000004</v>
      </c>
      <c r="AA50">
        <v>0</v>
      </c>
      <c r="AB50">
        <v>4.0405682719999998</v>
      </c>
      <c r="AC50">
        <v>2.9691613119999998</v>
      </c>
      <c r="AD50">
        <v>11.211743379200003</v>
      </c>
      <c r="AE50">
        <v>15.167135380800001</v>
      </c>
      <c r="AF50">
        <v>8.7724999999999991</v>
      </c>
      <c r="AG50">
        <v>11.959677599999997</v>
      </c>
      <c r="AH50">
        <v>35.881640599999997</v>
      </c>
      <c r="AI50">
        <v>4.2961203999999995</v>
      </c>
      <c r="AJ50">
        <v>0</v>
      </c>
      <c r="AK50">
        <v>0</v>
      </c>
      <c r="AL50">
        <v>0</v>
      </c>
      <c r="AM50">
        <v>0</v>
      </c>
      <c r="AN50">
        <v>0.80345999999999995</v>
      </c>
      <c r="AO50">
        <v>8.9297208000000019</v>
      </c>
      <c r="AP50">
        <v>0</v>
      </c>
      <c r="AQ50">
        <v>9.5490199999999987</v>
      </c>
      <c r="AR50">
        <v>8.1289727999999979</v>
      </c>
      <c r="AS50">
        <v>9.9875181120000001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18.232019077941146</v>
      </c>
      <c r="BB50">
        <f t="shared" si="0"/>
        <v>589.50195158302972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1.6185220558424509</v>
      </c>
      <c r="L51">
        <v>261.85796386781317</v>
      </c>
      <c r="M51">
        <v>14.113402061855671</v>
      </c>
      <c r="N51">
        <v>36.240671641791039</v>
      </c>
      <c r="O51">
        <v>0</v>
      </c>
      <c r="P51">
        <v>42.74248945459928</v>
      </c>
      <c r="Q51">
        <v>2.0007140491803281</v>
      </c>
      <c r="R51">
        <v>2.9998956030150756</v>
      </c>
      <c r="S51">
        <v>2.0003683862433865</v>
      </c>
      <c r="T51">
        <v>0</v>
      </c>
      <c r="U51">
        <v>52.979974478373784</v>
      </c>
      <c r="V51">
        <v>6.3605291886666668</v>
      </c>
      <c r="W51">
        <v>7.1230476894639558</v>
      </c>
      <c r="X51">
        <v>43.99861231321956</v>
      </c>
      <c r="Y51">
        <v>0</v>
      </c>
      <c r="Z51">
        <v>2.0107058400000004</v>
      </c>
      <c r="AA51">
        <v>0</v>
      </c>
      <c r="AB51">
        <v>4.0405682719999998</v>
      </c>
      <c r="AC51">
        <v>2.9691613119999998</v>
      </c>
      <c r="AD51">
        <v>11.211743379200003</v>
      </c>
      <c r="AE51">
        <v>15.167135380800001</v>
      </c>
      <c r="AF51">
        <v>8.7724999999999991</v>
      </c>
      <c r="AG51">
        <v>11.959677599999997</v>
      </c>
      <c r="AH51">
        <v>35.881640599999997</v>
      </c>
      <c r="AI51">
        <v>4.2961203999999995</v>
      </c>
      <c r="AJ51">
        <v>0</v>
      </c>
      <c r="AK51">
        <v>0</v>
      </c>
      <c r="AL51">
        <v>0</v>
      </c>
      <c r="AM51">
        <v>0</v>
      </c>
      <c r="AN51">
        <v>0.80345999999999995</v>
      </c>
      <c r="AO51">
        <v>8.9297208000000019</v>
      </c>
      <c r="AP51">
        <v>0</v>
      </c>
      <c r="AQ51">
        <v>9.5490199999999987</v>
      </c>
      <c r="AR51">
        <v>8.1289727999999979</v>
      </c>
      <c r="AS51">
        <v>6.6033177599999995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18.130798072176738</v>
      </c>
      <c r="BB51">
        <f t="shared" si="0"/>
        <v>586.22913686188747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1.6083034155139204</v>
      </c>
      <c r="L52">
        <v>261.85796386781317</v>
      </c>
      <c r="M52">
        <v>14.113402061855671</v>
      </c>
      <c r="N52">
        <v>36.240671641791039</v>
      </c>
      <c r="O52">
        <v>0</v>
      </c>
      <c r="P52">
        <v>42.74248945459928</v>
      </c>
      <c r="Q52">
        <v>2.0007140491803281</v>
      </c>
      <c r="R52">
        <v>2.9998956030150756</v>
      </c>
      <c r="S52">
        <v>2.0003683862433865</v>
      </c>
      <c r="T52">
        <v>0</v>
      </c>
      <c r="U52">
        <v>52.979974478373784</v>
      </c>
      <c r="V52">
        <v>6.3605291886666668</v>
      </c>
      <c r="W52">
        <v>7.1230476894639558</v>
      </c>
      <c r="X52">
        <v>43.99861231321956</v>
      </c>
      <c r="Y52">
        <v>0</v>
      </c>
      <c r="Z52">
        <v>2.0107058400000004</v>
      </c>
      <c r="AA52">
        <v>0</v>
      </c>
      <c r="AB52">
        <v>4.0078511199999998</v>
      </c>
      <c r="AC52">
        <v>2.9691613119999998</v>
      </c>
      <c r="AD52">
        <v>11.211743379200003</v>
      </c>
      <c r="AE52">
        <v>15.167135380800001</v>
      </c>
      <c r="AF52">
        <v>8.7724999999999991</v>
      </c>
      <c r="AG52">
        <v>11.959677599999997</v>
      </c>
      <c r="AH52">
        <v>35.881640599999997</v>
      </c>
      <c r="AI52">
        <v>4.2961203999999995</v>
      </c>
      <c r="AJ52">
        <v>0</v>
      </c>
      <c r="AK52">
        <v>0</v>
      </c>
      <c r="AL52">
        <v>0</v>
      </c>
      <c r="AM52">
        <v>0</v>
      </c>
      <c r="AN52">
        <v>0.80345999999999995</v>
      </c>
      <c r="AO52">
        <v>8.9297208000000019</v>
      </c>
      <c r="AP52">
        <v>0</v>
      </c>
      <c r="AQ52">
        <v>9.5490199999999987</v>
      </c>
      <c r="AR52">
        <v>8.1289727999999979</v>
      </c>
      <c r="AS52">
        <v>6.6033177599999995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18.129510048936886</v>
      </c>
      <c r="BB52">
        <f t="shared" si="0"/>
        <v>586.18748909279884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1.6185220558424509</v>
      </c>
      <c r="L53">
        <v>261.85585969201372</v>
      </c>
      <c r="M53">
        <v>14.113402061855671</v>
      </c>
      <c r="N53">
        <v>36.240671641791039</v>
      </c>
      <c r="O53">
        <v>0</v>
      </c>
      <c r="P53">
        <v>42.74248945459928</v>
      </c>
      <c r="Q53">
        <v>2.0006146808510636</v>
      </c>
      <c r="R53">
        <v>2.9996703007518803</v>
      </c>
      <c r="S53">
        <v>2.0002091029023745</v>
      </c>
      <c r="T53">
        <v>0</v>
      </c>
      <c r="U53">
        <v>52.979974478373784</v>
      </c>
      <c r="V53">
        <v>6.3605291886666668</v>
      </c>
      <c r="W53">
        <v>7.1230476894639558</v>
      </c>
      <c r="X53">
        <v>43.99861231321956</v>
      </c>
      <c r="Y53">
        <v>0</v>
      </c>
      <c r="Z53">
        <v>2.0107058400000004</v>
      </c>
      <c r="AA53">
        <v>0</v>
      </c>
      <c r="AB53">
        <v>4.0078511199999998</v>
      </c>
      <c r="AC53">
        <v>2.9691613119999998</v>
      </c>
      <c r="AD53">
        <v>11.211743379200003</v>
      </c>
      <c r="AE53">
        <v>15.167135380800001</v>
      </c>
      <c r="AF53">
        <v>8.7724999999999991</v>
      </c>
      <c r="AG53">
        <v>11.959677599999997</v>
      </c>
      <c r="AH53">
        <v>35.881640599999997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0.80345999999999995</v>
      </c>
      <c r="AO53">
        <v>8.9297208000000019</v>
      </c>
      <c r="AP53">
        <v>0</v>
      </c>
      <c r="AQ53">
        <v>9.5490199999999987</v>
      </c>
      <c r="AR53">
        <v>8.1289727999999979</v>
      </c>
      <c r="AS53">
        <v>6.6033177599999995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18.000854963455083</v>
      </c>
      <c r="BB53">
        <f t="shared" si="0"/>
        <v>582.02765428887619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1.6083034155139204</v>
      </c>
      <c r="L54">
        <v>261.85585969201372</v>
      </c>
      <c r="M54">
        <v>14.113402061855671</v>
      </c>
      <c r="N54">
        <v>36.240671641791039</v>
      </c>
      <c r="O54">
        <v>0</v>
      </c>
      <c r="P54">
        <v>42.74248945459928</v>
      </c>
      <c r="Q54">
        <v>2.0006146808510636</v>
      </c>
      <c r="R54">
        <v>2.9996703007518803</v>
      </c>
      <c r="S54">
        <v>2.0002091029023745</v>
      </c>
      <c r="T54">
        <v>0</v>
      </c>
      <c r="U54">
        <v>52.979974478373784</v>
      </c>
      <c r="V54">
        <v>6.3605291886666668</v>
      </c>
      <c r="W54">
        <v>7.1230476894639558</v>
      </c>
      <c r="X54">
        <v>43.99861231321956</v>
      </c>
      <c r="Y54">
        <v>0</v>
      </c>
      <c r="Z54">
        <v>2.0107058400000004</v>
      </c>
      <c r="AA54">
        <v>0</v>
      </c>
      <c r="AB54">
        <v>4.0078511199999998</v>
      </c>
      <c r="AC54">
        <v>2.9691613119999998</v>
      </c>
      <c r="AD54">
        <v>11.211743379200003</v>
      </c>
      <c r="AE54">
        <v>15.167135380800001</v>
      </c>
      <c r="AF54">
        <v>8.7724999999999991</v>
      </c>
      <c r="AG54">
        <v>11.959677599999997</v>
      </c>
      <c r="AH54">
        <v>35.881640599999997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0.80345999999999995</v>
      </c>
      <c r="AO54">
        <v>8.9297208000000019</v>
      </c>
      <c r="AP54">
        <v>0</v>
      </c>
      <c r="AQ54">
        <v>9.5490199999999987</v>
      </c>
      <c r="AR54">
        <v>8.1289727999999979</v>
      </c>
      <c r="AS54">
        <v>6.6033177599999995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18.000548393415237</v>
      </c>
      <c r="BB54">
        <f t="shared" si="0"/>
        <v>582.01774221858761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261.85585969201372</v>
      </c>
      <c r="M55">
        <v>14.113402061855671</v>
      </c>
      <c r="N55">
        <v>36.240671641791039</v>
      </c>
      <c r="O55">
        <v>0</v>
      </c>
      <c r="P55">
        <v>42.74248945459928</v>
      </c>
      <c r="Q55">
        <v>2.0006146808510636</v>
      </c>
      <c r="R55">
        <v>2.9996703007518803</v>
      </c>
      <c r="S55">
        <v>2.0002091029023745</v>
      </c>
      <c r="T55">
        <v>0</v>
      </c>
      <c r="U55">
        <v>52.979974478373784</v>
      </c>
      <c r="V55">
        <v>6.3605291886666668</v>
      </c>
      <c r="W55">
        <v>7.1230476894639558</v>
      </c>
      <c r="X55">
        <v>43.99861231321956</v>
      </c>
      <c r="Y55">
        <v>0</v>
      </c>
      <c r="Z55">
        <v>2.0107058400000004</v>
      </c>
      <c r="AA55">
        <v>0</v>
      </c>
      <c r="AB55">
        <v>4.0078511199999998</v>
      </c>
      <c r="AC55">
        <v>2.9691613119999998</v>
      </c>
      <c r="AD55">
        <v>11.211743379200003</v>
      </c>
      <c r="AE55">
        <v>15.167135380800001</v>
      </c>
      <c r="AF55">
        <v>8.7724999999999991</v>
      </c>
      <c r="AG55">
        <v>11.959677599999997</v>
      </c>
      <c r="AH55">
        <v>35.881640599999997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0.80345999999999995</v>
      </c>
      <c r="AO55">
        <v>8.9297208000000019</v>
      </c>
      <c r="AP55">
        <v>0</v>
      </c>
      <c r="AQ55">
        <v>9.5490199999999987</v>
      </c>
      <c r="AR55">
        <v>8.1289727999999979</v>
      </c>
      <c r="AS55">
        <v>6.6033177599999995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17.952299295183749</v>
      </c>
      <c r="BB55">
        <f t="shared" si="0"/>
        <v>580.45768790130523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261.85585969201372</v>
      </c>
      <c r="M56">
        <v>14.113402061855671</v>
      </c>
      <c r="N56">
        <v>36.240671641791039</v>
      </c>
      <c r="O56">
        <v>0</v>
      </c>
      <c r="P56">
        <v>42.74248945459928</v>
      </c>
      <c r="Q56">
        <v>2.0006146808510636</v>
      </c>
      <c r="R56">
        <v>2.9996703007518803</v>
      </c>
      <c r="S56">
        <v>2.0002091029023745</v>
      </c>
      <c r="T56">
        <v>0</v>
      </c>
      <c r="U56">
        <v>52.979974478373784</v>
      </c>
      <c r="V56">
        <v>6.3605291886666668</v>
      </c>
      <c r="W56">
        <v>7.1230476894639558</v>
      </c>
      <c r="X56">
        <v>43.99861231321956</v>
      </c>
      <c r="Y56">
        <v>0</v>
      </c>
      <c r="Z56">
        <v>2.0107058400000004</v>
      </c>
      <c r="AA56">
        <v>0</v>
      </c>
      <c r="AB56">
        <v>4.0078511199999998</v>
      </c>
      <c r="AC56">
        <v>2.9691613119999998</v>
      </c>
      <c r="AD56">
        <v>11.211743379200003</v>
      </c>
      <c r="AE56">
        <v>15.167135380800001</v>
      </c>
      <c r="AF56">
        <v>8.7724999999999991</v>
      </c>
      <c r="AG56">
        <v>11.959677599999997</v>
      </c>
      <c r="AH56">
        <v>35.881640599999997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0.80345999999999995</v>
      </c>
      <c r="AO56">
        <v>8.9297208000000019</v>
      </c>
      <c r="AP56">
        <v>0</v>
      </c>
      <c r="AQ56">
        <v>9.5490199999999987</v>
      </c>
      <c r="AR56">
        <v>8.1289727999999979</v>
      </c>
      <c r="AS56">
        <v>6.6033177599999995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17.952299295183749</v>
      </c>
      <c r="BB56">
        <f t="shared" si="0"/>
        <v>580.45768790130523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261.85585969201372</v>
      </c>
      <c r="M57">
        <v>14.113402061855671</v>
      </c>
      <c r="N57">
        <v>36.240671641791039</v>
      </c>
      <c r="O57">
        <v>0</v>
      </c>
      <c r="P57">
        <v>42.74248945459928</v>
      </c>
      <c r="Q57">
        <v>2.0006146808510636</v>
      </c>
      <c r="R57">
        <v>2.9996703007518803</v>
      </c>
      <c r="S57">
        <v>2.0002091029023745</v>
      </c>
      <c r="T57">
        <v>0</v>
      </c>
      <c r="U57">
        <v>52.979974478373784</v>
      </c>
      <c r="V57">
        <v>6.3605291886666668</v>
      </c>
      <c r="W57">
        <v>7.1230476894639558</v>
      </c>
      <c r="X57">
        <v>43.99861231321956</v>
      </c>
      <c r="Y57">
        <v>0</v>
      </c>
      <c r="Z57">
        <v>2.0107058400000004</v>
      </c>
      <c r="AA57">
        <v>0</v>
      </c>
      <c r="AB57">
        <v>4.0078511199999998</v>
      </c>
      <c r="AC57">
        <v>2.9691613119999998</v>
      </c>
      <c r="AD57">
        <v>11.211743379200003</v>
      </c>
      <c r="AE57">
        <v>15.167135380800001</v>
      </c>
      <c r="AF57">
        <v>8.7724999999999991</v>
      </c>
      <c r="AG57">
        <v>11.959677599999997</v>
      </c>
      <c r="AH57">
        <v>35.881640599999997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0.80345999999999995</v>
      </c>
      <c r="AO57">
        <v>8.9297208000000019</v>
      </c>
      <c r="AP57">
        <v>0</v>
      </c>
      <c r="AQ57">
        <v>9.5490199999999987</v>
      </c>
      <c r="AR57">
        <v>10.161216</v>
      </c>
      <c r="AS57">
        <v>6.6033177599999995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18.013266591183751</v>
      </c>
      <c r="BB57">
        <f t="shared" si="0"/>
        <v>582.4289638053051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261.85585969201372</v>
      </c>
      <c r="M58">
        <v>14.113402061855671</v>
      </c>
      <c r="N58">
        <v>36.240671641791039</v>
      </c>
      <c r="O58">
        <v>0</v>
      </c>
      <c r="P58">
        <v>42.74248945459928</v>
      </c>
      <c r="Q58">
        <v>2.0006146808510636</v>
      </c>
      <c r="R58">
        <v>2.9996703007518803</v>
      </c>
      <c r="S58">
        <v>2.0002091029023745</v>
      </c>
      <c r="T58">
        <v>0</v>
      </c>
      <c r="U58">
        <v>52.979974478373784</v>
      </c>
      <c r="V58">
        <v>6.3605291886666668</v>
      </c>
      <c r="W58">
        <v>7.1230476894639558</v>
      </c>
      <c r="X58">
        <v>43.99861231321956</v>
      </c>
      <c r="Y58">
        <v>0</v>
      </c>
      <c r="Z58">
        <v>2.0107058400000004</v>
      </c>
      <c r="AA58">
        <v>0</v>
      </c>
      <c r="AB58">
        <v>4.0078511199999998</v>
      </c>
      <c r="AC58">
        <v>2.9691613119999998</v>
      </c>
      <c r="AD58">
        <v>11.211743379200003</v>
      </c>
      <c r="AE58">
        <v>15.167135380800001</v>
      </c>
      <c r="AF58">
        <v>8.7724999999999991</v>
      </c>
      <c r="AG58">
        <v>11.959677599999997</v>
      </c>
      <c r="AH58">
        <v>35.881640599999997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0.80345999999999995</v>
      </c>
      <c r="AO58">
        <v>8.9297208000000019</v>
      </c>
      <c r="AP58">
        <v>0</v>
      </c>
      <c r="AQ58">
        <v>14.323529999999998</v>
      </c>
      <c r="AR58">
        <v>8.1289727999999979</v>
      </c>
      <c r="AS58">
        <v>6.6033177599999995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18.09553459518375</v>
      </c>
      <c r="BB58">
        <f t="shared" si="0"/>
        <v>585.08896260130518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2.9485723235603092</v>
      </c>
      <c r="L59">
        <v>261.85800500182654</v>
      </c>
      <c r="M59">
        <v>14.113402061855671</v>
      </c>
      <c r="N59">
        <v>36.240671641791039</v>
      </c>
      <c r="O59">
        <v>0</v>
      </c>
      <c r="P59">
        <v>42.74248945459928</v>
      </c>
      <c r="Q59">
        <v>6.6958107871198571</v>
      </c>
      <c r="R59">
        <v>13.007413372956909</v>
      </c>
      <c r="S59">
        <v>8.1012438330170777</v>
      </c>
      <c r="T59">
        <v>0</v>
      </c>
      <c r="U59">
        <v>53.525101178694861</v>
      </c>
      <c r="V59">
        <v>6.3605291886666668</v>
      </c>
      <c r="W59">
        <v>7.6935604253351837</v>
      </c>
      <c r="X59">
        <v>43.99861231321956</v>
      </c>
      <c r="Y59">
        <v>0</v>
      </c>
      <c r="Z59">
        <v>2.0107058400000004</v>
      </c>
      <c r="AA59">
        <v>0</v>
      </c>
      <c r="AB59">
        <v>4.0078511199999998</v>
      </c>
      <c r="AC59">
        <v>2.9691613119999998</v>
      </c>
      <c r="AD59">
        <v>11.211743379200003</v>
      </c>
      <c r="AE59">
        <v>15.167135380800001</v>
      </c>
      <c r="AF59">
        <v>8.7724999999999991</v>
      </c>
      <c r="AG59">
        <v>11.959677599999997</v>
      </c>
      <c r="AH59">
        <v>35.881640599999997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0.80345999999999995</v>
      </c>
      <c r="AO59">
        <v>8.9297208000000019</v>
      </c>
      <c r="AP59">
        <v>0</v>
      </c>
      <c r="AQ59">
        <v>14.323529999999998</v>
      </c>
      <c r="AR59">
        <v>8.1289727999999979</v>
      </c>
      <c r="AS59">
        <v>6.6033177599999995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18.841644848621137</v>
      </c>
      <c r="BB59">
        <f t="shared" si="0"/>
        <v>609.21318332602175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2.9485723235603092</v>
      </c>
      <c r="L60">
        <v>261.85800500182654</v>
      </c>
      <c r="M60">
        <v>14.113402061855671</v>
      </c>
      <c r="N60">
        <v>36.240671641791039</v>
      </c>
      <c r="O60">
        <v>0</v>
      </c>
      <c r="P60">
        <v>42.74248945459928</v>
      </c>
      <c r="Q60">
        <v>6.6958107871198571</v>
      </c>
      <c r="R60">
        <v>13.007413372956909</v>
      </c>
      <c r="S60">
        <v>8.1012438330170777</v>
      </c>
      <c r="T60">
        <v>0</v>
      </c>
      <c r="U60">
        <v>53.525101178694861</v>
      </c>
      <c r="V60">
        <v>6.3605291886666668</v>
      </c>
      <c r="W60">
        <v>7.6935604253351837</v>
      </c>
      <c r="X60">
        <v>43.99861231321956</v>
      </c>
      <c r="Y60">
        <v>0</v>
      </c>
      <c r="Z60">
        <v>2.0107058400000004</v>
      </c>
      <c r="AA60">
        <v>0</v>
      </c>
      <c r="AB60">
        <v>4.0078511199999998</v>
      </c>
      <c r="AC60">
        <v>2.9691613119999998</v>
      </c>
      <c r="AD60">
        <v>11.211743379200003</v>
      </c>
      <c r="AE60">
        <v>15.167135380800001</v>
      </c>
      <c r="AF60">
        <v>8.7724999999999991</v>
      </c>
      <c r="AG60">
        <v>11.959677599999997</v>
      </c>
      <c r="AH60">
        <v>35.881640599999997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0.80345999999999995</v>
      </c>
      <c r="AO60">
        <v>8.9297208000000019</v>
      </c>
      <c r="AP60">
        <v>0</v>
      </c>
      <c r="AQ60">
        <v>14.323529999999998</v>
      </c>
      <c r="AR60">
        <v>8.1289727999999979</v>
      </c>
      <c r="AS60">
        <v>6.6033177599999995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18.841644848621137</v>
      </c>
      <c r="BB60">
        <f t="shared" si="0"/>
        <v>609.21318332602175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2.9485723235603092</v>
      </c>
      <c r="L61">
        <v>299.99960077715383</v>
      </c>
      <c r="M61">
        <v>14.113402061855671</v>
      </c>
      <c r="N61">
        <v>36.240671641791039</v>
      </c>
      <c r="O61">
        <v>0</v>
      </c>
      <c r="P61">
        <v>42.74248945459928</v>
      </c>
      <c r="Q61">
        <v>6.6958107871198571</v>
      </c>
      <c r="R61">
        <v>13.007413372956909</v>
      </c>
      <c r="S61">
        <v>8.1012438330170777</v>
      </c>
      <c r="T61">
        <v>0</v>
      </c>
      <c r="U61">
        <v>53.525101178694861</v>
      </c>
      <c r="V61">
        <v>6.3605291886666668</v>
      </c>
      <c r="W61">
        <v>7.6935604253351837</v>
      </c>
      <c r="X61">
        <v>43.99861231321956</v>
      </c>
      <c r="Y61">
        <v>0</v>
      </c>
      <c r="Z61">
        <v>2.0107058400000004</v>
      </c>
      <c r="AA61">
        <v>0</v>
      </c>
      <c r="AB61">
        <v>4.0078511199999998</v>
      </c>
      <c r="AC61">
        <v>2.9691613119999998</v>
      </c>
      <c r="AD61">
        <v>11.211743379200003</v>
      </c>
      <c r="AE61">
        <v>15.167135380800001</v>
      </c>
      <c r="AF61">
        <v>8.7724999999999991</v>
      </c>
      <c r="AG61">
        <v>11.959677599999997</v>
      </c>
      <c r="AH61">
        <v>35.881640599999997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0.80345999999999995</v>
      </c>
      <c r="AO61">
        <v>8.9297208000000019</v>
      </c>
      <c r="AP61">
        <v>0</v>
      </c>
      <c r="AQ61">
        <v>14.323529999999998</v>
      </c>
      <c r="AR61">
        <v>8.1289727999999979</v>
      </c>
      <c r="AS61">
        <v>6.6033177599999995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19.985892579132262</v>
      </c>
      <c r="BB61">
        <f t="shared" si="0"/>
        <v>646.21053137083811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2.9485723235603092</v>
      </c>
      <c r="L62">
        <v>299.99960077715383</v>
      </c>
      <c r="M62">
        <v>14.113402061855671</v>
      </c>
      <c r="N62">
        <v>36.240671641791039</v>
      </c>
      <c r="O62">
        <v>0</v>
      </c>
      <c r="P62">
        <v>42.74248945459928</v>
      </c>
      <c r="Q62">
        <v>6.6958107871198571</v>
      </c>
      <c r="R62">
        <v>13.007413372956909</v>
      </c>
      <c r="S62">
        <v>8.1012438330170777</v>
      </c>
      <c r="T62">
        <v>0</v>
      </c>
      <c r="U62">
        <v>53.525101178694861</v>
      </c>
      <c r="V62">
        <v>6.3605291886666668</v>
      </c>
      <c r="W62">
        <v>7.6935604253351837</v>
      </c>
      <c r="X62">
        <v>43.99861231321956</v>
      </c>
      <c r="Y62">
        <v>0</v>
      </c>
      <c r="Z62">
        <v>2.0107058400000004</v>
      </c>
      <c r="AA62">
        <v>0</v>
      </c>
      <c r="AB62">
        <v>4.0078511199999998</v>
      </c>
      <c r="AC62">
        <v>2.9691613119999998</v>
      </c>
      <c r="AD62">
        <v>11.211743379200003</v>
      </c>
      <c r="AE62">
        <v>15.167135380800001</v>
      </c>
      <c r="AF62">
        <v>8.7724999999999991</v>
      </c>
      <c r="AG62">
        <v>11.959677599999997</v>
      </c>
      <c r="AH62">
        <v>35.881640599999997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0.80345999999999995</v>
      </c>
      <c r="AO62">
        <v>8.9297208000000019</v>
      </c>
      <c r="AP62">
        <v>0</v>
      </c>
      <c r="AQ62">
        <v>14.323529999999998</v>
      </c>
      <c r="AR62">
        <v>16.257945599999996</v>
      </c>
      <c r="AS62">
        <v>6.6033177599999995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20.229761763132259</v>
      </c>
      <c r="BB62">
        <f t="shared" si="0"/>
        <v>654.09563498683804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2.948644046932102</v>
      </c>
      <c r="L63">
        <v>299.99766595557787</v>
      </c>
      <c r="M63">
        <v>14.113402061855671</v>
      </c>
      <c r="N63">
        <v>36.240671641791039</v>
      </c>
      <c r="O63">
        <v>0</v>
      </c>
      <c r="P63">
        <v>42.74248945459928</v>
      </c>
      <c r="Q63">
        <v>6.6961796236559135</v>
      </c>
      <c r="R63">
        <v>13.004577301161753</v>
      </c>
      <c r="S63">
        <v>8.1019324452902008</v>
      </c>
      <c r="T63">
        <v>0</v>
      </c>
      <c r="U63">
        <v>53.525101178694861</v>
      </c>
      <c r="V63">
        <v>6.3605291886666668</v>
      </c>
      <c r="W63">
        <v>10.678716440281029</v>
      </c>
      <c r="X63">
        <v>43.99999981961556</v>
      </c>
      <c r="Y63">
        <v>0</v>
      </c>
      <c r="Z63">
        <v>2.0107058400000004</v>
      </c>
      <c r="AA63">
        <v>0</v>
      </c>
      <c r="AB63">
        <v>4.0078511199999998</v>
      </c>
      <c r="AC63">
        <v>2.9691613119999998</v>
      </c>
      <c r="AD63">
        <v>11.211743379200003</v>
      </c>
      <c r="AE63">
        <v>15.167135380800001</v>
      </c>
      <c r="AF63">
        <v>8.7724999999999991</v>
      </c>
      <c r="AG63">
        <v>11.959677599999997</v>
      </c>
      <c r="AH63">
        <v>35.881640599999997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0.80345999999999995</v>
      </c>
      <c r="AO63">
        <v>8.8395216000000012</v>
      </c>
      <c r="AP63">
        <v>0</v>
      </c>
      <c r="AQ63">
        <v>19.098039999999997</v>
      </c>
      <c r="AR63">
        <v>16.257945599999996</v>
      </c>
      <c r="AS63">
        <v>6.6033177599999995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20.459778070881626</v>
      </c>
      <c r="BB63">
        <f t="shared" si="0"/>
        <v>661.53283127924021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2.948644046932102</v>
      </c>
      <c r="L64">
        <v>299.99766595557787</v>
      </c>
      <c r="M64">
        <v>14.113402061855671</v>
      </c>
      <c r="N64">
        <v>36.240671641791039</v>
      </c>
      <c r="O64">
        <v>0</v>
      </c>
      <c r="P64">
        <v>42.74248945459928</v>
      </c>
      <c r="Q64">
        <v>6.6961796236559135</v>
      </c>
      <c r="R64">
        <v>13.004577301161753</v>
      </c>
      <c r="S64">
        <v>8.1019324452902008</v>
      </c>
      <c r="T64">
        <v>0</v>
      </c>
      <c r="U64">
        <v>53.525101178694861</v>
      </c>
      <c r="V64">
        <v>6.3605291886666668</v>
      </c>
      <c r="W64">
        <v>10.678716440281029</v>
      </c>
      <c r="X64">
        <v>43.99999981961556</v>
      </c>
      <c r="Y64">
        <v>0</v>
      </c>
      <c r="Z64">
        <v>2.0107058400000004</v>
      </c>
      <c r="AA64">
        <v>0</v>
      </c>
      <c r="AB64">
        <v>4.0078511199999998</v>
      </c>
      <c r="AC64">
        <v>2.9691613119999998</v>
      </c>
      <c r="AD64">
        <v>11.211743379200003</v>
      </c>
      <c r="AE64">
        <v>15.167135380800001</v>
      </c>
      <c r="AF64">
        <v>8.7724999999999991</v>
      </c>
      <c r="AG64">
        <v>11.959677599999997</v>
      </c>
      <c r="AH64">
        <v>35.881640599999997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0.80345999999999995</v>
      </c>
      <c r="AO64">
        <v>8.8395216000000012</v>
      </c>
      <c r="AP64">
        <v>0</v>
      </c>
      <c r="AQ64">
        <v>19.098039999999997</v>
      </c>
      <c r="AR64">
        <v>8.1289727999999979</v>
      </c>
      <c r="AS64">
        <v>6.6033177599999995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20.215908886881628</v>
      </c>
      <c r="BB64">
        <f t="shared" si="0"/>
        <v>653.64772766324029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2.9486676324818908</v>
      </c>
      <c r="L65">
        <v>299.99776672958814</v>
      </c>
      <c r="M65">
        <v>14.113402061855671</v>
      </c>
      <c r="N65">
        <v>36.240671641791039</v>
      </c>
      <c r="O65">
        <v>0</v>
      </c>
      <c r="P65">
        <v>42.74248945459928</v>
      </c>
      <c r="Q65">
        <v>6.6956881346841479</v>
      </c>
      <c r="R65">
        <v>13.007068289786226</v>
      </c>
      <c r="S65">
        <v>8.0945448079658604</v>
      </c>
      <c r="T65">
        <v>0</v>
      </c>
      <c r="U65">
        <v>53.525101178694861</v>
      </c>
      <c r="V65">
        <v>6.3618731452095805</v>
      </c>
      <c r="W65">
        <v>10.678935177725117</v>
      </c>
      <c r="X65">
        <v>29.206191383430692</v>
      </c>
      <c r="Y65">
        <v>0</v>
      </c>
      <c r="Z65">
        <v>2.0107058400000004</v>
      </c>
      <c r="AA65">
        <v>0</v>
      </c>
      <c r="AB65">
        <v>4.0078511199999998</v>
      </c>
      <c r="AC65">
        <v>2.9691613119999998</v>
      </c>
      <c r="AD65">
        <v>11.211743379200003</v>
      </c>
      <c r="AE65">
        <v>15.167135380800001</v>
      </c>
      <c r="AF65">
        <v>8.7724999999999991</v>
      </c>
      <c r="AG65">
        <v>11.959677599999997</v>
      </c>
      <c r="AH65">
        <v>35.881640599999997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0.80345999999999995</v>
      </c>
      <c r="AO65">
        <v>8.8395216000000012</v>
      </c>
      <c r="AP65">
        <v>0</v>
      </c>
      <c r="AQ65">
        <v>19.098039999999997</v>
      </c>
      <c r="AR65">
        <v>8.1289727999999979</v>
      </c>
      <c r="AS65">
        <v>6.6033177599999995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19.771983675452546</v>
      </c>
      <c r="BB65">
        <f t="shared" si="0"/>
        <v>639.2941433543599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2.9486676324818908</v>
      </c>
      <c r="L66">
        <v>299.99776672958814</v>
      </c>
      <c r="M66">
        <v>14.113402061855671</v>
      </c>
      <c r="N66">
        <v>36.240671641791039</v>
      </c>
      <c r="O66">
        <v>0</v>
      </c>
      <c r="P66">
        <v>42.74248945459928</v>
      </c>
      <c r="Q66">
        <v>6.6956881346841479</v>
      </c>
      <c r="R66">
        <v>13.007068289786226</v>
      </c>
      <c r="S66">
        <v>8.0945448079658604</v>
      </c>
      <c r="T66">
        <v>0</v>
      </c>
      <c r="U66">
        <v>53.525101178694861</v>
      </c>
      <c r="V66">
        <v>6.3618731452095805</v>
      </c>
      <c r="W66">
        <v>10.678935177725117</v>
      </c>
      <c r="X66">
        <v>29.206191383430692</v>
      </c>
      <c r="Y66">
        <v>0</v>
      </c>
      <c r="Z66">
        <v>2.0107058400000004</v>
      </c>
      <c r="AA66">
        <v>0</v>
      </c>
      <c r="AB66">
        <v>4.0078511199999998</v>
      </c>
      <c r="AC66">
        <v>2.9691613119999998</v>
      </c>
      <c r="AD66">
        <v>11.211743379200003</v>
      </c>
      <c r="AE66">
        <v>15.167135380800001</v>
      </c>
      <c r="AF66">
        <v>8.7724999999999991</v>
      </c>
      <c r="AG66">
        <v>11.959677599999997</v>
      </c>
      <c r="AH66">
        <v>35.881640599999997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0.80345999999999995</v>
      </c>
      <c r="AO66">
        <v>8.8395216000000012</v>
      </c>
      <c r="AP66">
        <v>0</v>
      </c>
      <c r="AQ66">
        <v>19.098039999999997</v>
      </c>
      <c r="AR66">
        <v>8.1289727999999979</v>
      </c>
      <c r="AS66">
        <v>6.6033177599999995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19.771983675452546</v>
      </c>
      <c r="BB66">
        <f t="shared" si="0"/>
        <v>639.2941433543599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2.9486676324818908</v>
      </c>
      <c r="L67">
        <v>329.99771981343923</v>
      </c>
      <c r="M67">
        <v>14.113402061855671</v>
      </c>
      <c r="N67">
        <v>36.240671641791039</v>
      </c>
      <c r="O67">
        <v>0</v>
      </c>
      <c r="P67">
        <v>42.74248945459928</v>
      </c>
      <c r="Q67">
        <v>6.6956881346841479</v>
      </c>
      <c r="R67">
        <v>13.007068289786226</v>
      </c>
      <c r="S67">
        <v>8.0945448079658604</v>
      </c>
      <c r="T67">
        <v>0</v>
      </c>
      <c r="U67">
        <v>53.525101178694861</v>
      </c>
      <c r="V67">
        <v>6.3618731452095805</v>
      </c>
      <c r="W67">
        <v>10.678935177725117</v>
      </c>
      <c r="X67">
        <v>38.763850375881596</v>
      </c>
      <c r="Y67">
        <v>0</v>
      </c>
      <c r="Z67">
        <v>2.0107058400000004</v>
      </c>
      <c r="AA67">
        <v>0</v>
      </c>
      <c r="AB67">
        <v>4.0078511199999998</v>
      </c>
      <c r="AC67">
        <v>2.9691613119999998</v>
      </c>
      <c r="AD67">
        <v>11.211743379200003</v>
      </c>
      <c r="AE67">
        <v>15.167135380800001</v>
      </c>
      <c r="AF67">
        <v>8.7724999999999991</v>
      </c>
      <c r="AG67">
        <v>11.959677599999997</v>
      </c>
      <c r="AH67">
        <v>35.881640599999997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0.80345999999999995</v>
      </c>
      <c r="AO67">
        <v>8.8395216000000012</v>
      </c>
      <c r="AP67">
        <v>0</v>
      </c>
      <c r="AQ67">
        <v>19.098039999999997</v>
      </c>
      <c r="AR67">
        <v>8.1289727999999979</v>
      </c>
      <c r="AS67">
        <v>6.6033177599999995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20.958711977572477</v>
      </c>
      <c r="BB67">
        <f t="shared" si="0"/>
        <v>677.66502712854185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2.9486676324818908</v>
      </c>
      <c r="L68">
        <v>329.99771981343923</v>
      </c>
      <c r="M68">
        <v>14.113402061855671</v>
      </c>
      <c r="N68">
        <v>36.240671641791039</v>
      </c>
      <c r="O68">
        <v>0</v>
      </c>
      <c r="P68">
        <v>42.74248945459928</v>
      </c>
      <c r="Q68">
        <v>6.6956881346841479</v>
      </c>
      <c r="R68">
        <v>13.007068289786226</v>
      </c>
      <c r="S68">
        <v>8.0945448079658604</v>
      </c>
      <c r="T68">
        <v>0</v>
      </c>
      <c r="U68">
        <v>53.525101178694861</v>
      </c>
      <c r="V68">
        <v>6.3618731452095805</v>
      </c>
      <c r="W68">
        <v>10.678935177725117</v>
      </c>
      <c r="X68">
        <v>44.005071056462207</v>
      </c>
      <c r="Y68">
        <v>0</v>
      </c>
      <c r="Z68">
        <v>2.0107058400000004</v>
      </c>
      <c r="AA68">
        <v>0</v>
      </c>
      <c r="AB68">
        <v>4.0078511199999998</v>
      </c>
      <c r="AC68">
        <v>2.9691613119999998</v>
      </c>
      <c r="AD68">
        <v>11.211743379200003</v>
      </c>
      <c r="AE68">
        <v>15.167135380800001</v>
      </c>
      <c r="AF68">
        <v>8.7724999999999991</v>
      </c>
      <c r="AG68">
        <v>11.959677599999997</v>
      </c>
      <c r="AH68">
        <v>35.881640599999997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0.80345999999999995</v>
      </c>
      <c r="AO68">
        <v>8.8395216000000012</v>
      </c>
      <c r="AP68">
        <v>0</v>
      </c>
      <c r="AQ68">
        <v>19.098039999999997</v>
      </c>
      <c r="AR68">
        <v>8.1289727999999979</v>
      </c>
      <c r="AS68">
        <v>6.6033177599999995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21.11594865815308</v>
      </c>
      <c r="BB68">
        <f t="shared" ref="BB68:BB99" si="1">SUM(B68:AZ68)-BA68</f>
        <v>682.74901112854184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2.9486676324818908</v>
      </c>
      <c r="L69">
        <v>319.99773468510608</v>
      </c>
      <c r="M69">
        <v>14.113402061855671</v>
      </c>
      <c r="N69">
        <v>36.240671641791039</v>
      </c>
      <c r="O69">
        <v>0</v>
      </c>
      <c r="P69">
        <v>42.74248945459928</v>
      </c>
      <c r="Q69">
        <v>6.6956881346841479</v>
      </c>
      <c r="R69">
        <v>13.007068289786226</v>
      </c>
      <c r="S69">
        <v>8.0945448079658604</v>
      </c>
      <c r="T69">
        <v>0</v>
      </c>
      <c r="U69">
        <v>53.525101178694861</v>
      </c>
      <c r="V69">
        <v>6.3618731452095805</v>
      </c>
      <c r="W69">
        <v>10.678935177725117</v>
      </c>
      <c r="X69">
        <v>44.005071056462207</v>
      </c>
      <c r="Y69">
        <v>0</v>
      </c>
      <c r="Z69">
        <v>2.0107058400000004</v>
      </c>
      <c r="AA69">
        <v>0</v>
      </c>
      <c r="AB69">
        <v>4.0078511199999998</v>
      </c>
      <c r="AC69">
        <v>2.9691613119999998</v>
      </c>
      <c r="AD69">
        <v>11.211743379200003</v>
      </c>
      <c r="AE69">
        <v>15.167135380800001</v>
      </c>
      <c r="AF69">
        <v>8.7724999999999991</v>
      </c>
      <c r="AG69">
        <v>11.959677599999997</v>
      </c>
      <c r="AH69">
        <v>37.479608399999996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0.80345999999999995</v>
      </c>
      <c r="AO69">
        <v>8.8395216000000012</v>
      </c>
      <c r="AP69">
        <v>0</v>
      </c>
      <c r="AQ69">
        <v>19.098039999999997</v>
      </c>
      <c r="AR69">
        <v>16.257945599999996</v>
      </c>
      <c r="AS69">
        <v>6.6033177599999995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21.107757322303129</v>
      </c>
      <c r="BB69">
        <f t="shared" si="1"/>
        <v>682.48415793605875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2.9486676324818908</v>
      </c>
      <c r="L70">
        <v>319.99773468510608</v>
      </c>
      <c r="M70">
        <v>14.113402061855671</v>
      </c>
      <c r="N70">
        <v>36.240671641791039</v>
      </c>
      <c r="O70">
        <v>0</v>
      </c>
      <c r="P70">
        <v>42.74248945459928</v>
      </c>
      <c r="Q70">
        <v>6.6956881346841479</v>
      </c>
      <c r="R70">
        <v>13.007068289786226</v>
      </c>
      <c r="S70">
        <v>8.0945448079658604</v>
      </c>
      <c r="T70">
        <v>0</v>
      </c>
      <c r="U70">
        <v>53.525101178694861</v>
      </c>
      <c r="V70">
        <v>6.3618731452095805</v>
      </c>
      <c r="W70">
        <v>10.678935177725117</v>
      </c>
      <c r="X70">
        <v>44.005071056462207</v>
      </c>
      <c r="Y70">
        <v>0</v>
      </c>
      <c r="Z70">
        <v>2.0107058400000004</v>
      </c>
      <c r="AA70">
        <v>4.2899843999999998</v>
      </c>
      <c r="AB70">
        <v>4.0078511199999998</v>
      </c>
      <c r="AC70">
        <v>2.9691613119999998</v>
      </c>
      <c r="AD70">
        <v>11.211743379200003</v>
      </c>
      <c r="AE70">
        <v>15.167135380800001</v>
      </c>
      <c r="AF70">
        <v>8.7724999999999991</v>
      </c>
      <c r="AG70">
        <v>11.959677599999997</v>
      </c>
      <c r="AH70">
        <v>43.057968719999998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0.80345999999999995</v>
      </c>
      <c r="AO70">
        <v>8.8395216000000012</v>
      </c>
      <c r="AP70">
        <v>0</v>
      </c>
      <c r="AQ70">
        <v>19.098039999999997</v>
      </c>
      <c r="AR70">
        <v>16.257945599999996</v>
      </c>
      <c r="AS70">
        <v>6.6033177599999995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21.40380766390313</v>
      </c>
      <c r="BB70">
        <f t="shared" si="1"/>
        <v>692.05645231445874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2.9486676324818908</v>
      </c>
      <c r="L71">
        <v>329.99771981343923</v>
      </c>
      <c r="M71">
        <v>14.113402061855671</v>
      </c>
      <c r="N71">
        <v>36.240671641791039</v>
      </c>
      <c r="O71">
        <v>0</v>
      </c>
      <c r="P71">
        <v>42.74248945459928</v>
      </c>
      <c r="Q71">
        <v>6.6956881346841479</v>
      </c>
      <c r="R71">
        <v>13.007068289786226</v>
      </c>
      <c r="S71">
        <v>8.0945448079658604</v>
      </c>
      <c r="T71">
        <v>0</v>
      </c>
      <c r="U71">
        <v>53.525101178694861</v>
      </c>
      <c r="V71">
        <v>6.3618731452095805</v>
      </c>
      <c r="W71">
        <v>10.678935177725117</v>
      </c>
      <c r="X71">
        <v>44.005071056462207</v>
      </c>
      <c r="Y71">
        <v>0</v>
      </c>
      <c r="Z71">
        <v>2.0107058400000004</v>
      </c>
      <c r="AA71">
        <v>4.2899843999999998</v>
      </c>
      <c r="AB71">
        <v>4.0078511199999998</v>
      </c>
      <c r="AC71">
        <v>5.9383226239999995</v>
      </c>
      <c r="AD71">
        <v>11.211743379200003</v>
      </c>
      <c r="AE71">
        <v>15.167135380800001</v>
      </c>
      <c r="AF71">
        <v>8.7724999999999991</v>
      </c>
      <c r="AG71">
        <v>11.959677599999997</v>
      </c>
      <c r="AH71">
        <v>43.057968719999998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0.80345999999999995</v>
      </c>
      <c r="AO71">
        <v>8.8395216000000012</v>
      </c>
      <c r="AP71">
        <v>0</v>
      </c>
      <c r="AQ71">
        <v>19.098039999999997</v>
      </c>
      <c r="AR71">
        <v>8.8063871999999996</v>
      </c>
      <c r="AS71">
        <v>9.0795619200000015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21.643622568553074</v>
      </c>
      <c r="BB71">
        <f t="shared" si="1"/>
        <v>699.81046961014181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2.9486676324818908</v>
      </c>
      <c r="L72">
        <v>379.99765499305755</v>
      </c>
      <c r="M72">
        <v>14.113402061855671</v>
      </c>
      <c r="N72">
        <v>36.240671641791039</v>
      </c>
      <c r="O72">
        <v>0</v>
      </c>
      <c r="P72">
        <v>42.74248945459928</v>
      </c>
      <c r="Q72">
        <v>6.6956881346841479</v>
      </c>
      <c r="R72">
        <v>13.007068289786226</v>
      </c>
      <c r="S72">
        <v>8.0945448079658604</v>
      </c>
      <c r="T72">
        <v>0</v>
      </c>
      <c r="U72">
        <v>53.525101178694861</v>
      </c>
      <c r="V72">
        <v>6.3618731452095805</v>
      </c>
      <c r="W72">
        <v>10.678935177725117</v>
      </c>
      <c r="X72">
        <v>44.005071056462207</v>
      </c>
      <c r="Y72">
        <v>0</v>
      </c>
      <c r="Z72">
        <v>2.0107058400000004</v>
      </c>
      <c r="AA72">
        <v>8.6206872959999998</v>
      </c>
      <c r="AB72">
        <v>4.0078511199999998</v>
      </c>
      <c r="AC72">
        <v>5.9383226239999995</v>
      </c>
      <c r="AD72">
        <v>11.211743379200003</v>
      </c>
      <c r="AE72">
        <v>15.167135380800001</v>
      </c>
      <c r="AF72">
        <v>8.7724999999999991</v>
      </c>
      <c r="AG72">
        <v>11.959677599999997</v>
      </c>
      <c r="AH72">
        <v>43.057968719999998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0.80345999999999995</v>
      </c>
      <c r="AO72">
        <v>8.8395216000000012</v>
      </c>
      <c r="AP72">
        <v>0</v>
      </c>
      <c r="AQ72">
        <v>19.098039999999997</v>
      </c>
      <c r="AR72">
        <v>8.8063871999999996</v>
      </c>
      <c r="AS72">
        <v>9.0795619200000015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23.273541833541646</v>
      </c>
      <c r="BB72">
        <f t="shared" si="1"/>
        <v>752.51118842077153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2.9484448251404878</v>
      </c>
      <c r="L73">
        <v>409.99761275967478</v>
      </c>
      <c r="M73">
        <v>14.113402061855671</v>
      </c>
      <c r="N73">
        <v>36.240671641791039</v>
      </c>
      <c r="O73">
        <v>0</v>
      </c>
      <c r="P73">
        <v>42.74248945459928</v>
      </c>
      <c r="Q73">
        <v>6.6956881346841479</v>
      </c>
      <c r="R73">
        <v>13.007068289786226</v>
      </c>
      <c r="S73">
        <v>8.0945448079658604</v>
      </c>
      <c r="T73">
        <v>0</v>
      </c>
      <c r="U73">
        <v>53.525101178694861</v>
      </c>
      <c r="V73">
        <v>6.3618731452095805</v>
      </c>
      <c r="W73">
        <v>10.678935177725117</v>
      </c>
      <c r="X73">
        <v>44.005071056462207</v>
      </c>
      <c r="Y73">
        <v>0</v>
      </c>
      <c r="Z73">
        <v>2.0107058400000004</v>
      </c>
      <c r="AA73">
        <v>12.931030944000002</v>
      </c>
      <c r="AB73">
        <v>4.0078511199999998</v>
      </c>
      <c r="AC73">
        <v>5.9383226239999995</v>
      </c>
      <c r="AD73">
        <v>11.211743379200003</v>
      </c>
      <c r="AE73">
        <v>15.167135380800001</v>
      </c>
      <c r="AF73">
        <v>8.7724999999999991</v>
      </c>
      <c r="AG73">
        <v>11.959677599999997</v>
      </c>
      <c r="AH73">
        <v>43.057968719999998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0.80345999999999995</v>
      </c>
      <c r="AO73">
        <v>8.8395216000000012</v>
      </c>
      <c r="AP73">
        <v>0</v>
      </c>
      <c r="AQ73">
        <v>19.098039999999997</v>
      </c>
      <c r="AR73">
        <v>8.8063871999999996</v>
      </c>
      <c r="AS73">
        <v>6.6033177599999995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24.228556621519942</v>
      </c>
      <c r="BB73">
        <f t="shared" si="1"/>
        <v>783.39000808006904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2.9484448251404878</v>
      </c>
      <c r="L74">
        <v>419.99760288632052</v>
      </c>
      <c r="M74">
        <v>14.113402061855671</v>
      </c>
      <c r="N74">
        <v>36.240671641791039</v>
      </c>
      <c r="O74">
        <v>0</v>
      </c>
      <c r="P74">
        <v>42.74248945459928</v>
      </c>
      <c r="Q74">
        <v>6.6956881346841479</v>
      </c>
      <c r="R74">
        <v>13.007068289786226</v>
      </c>
      <c r="S74">
        <v>8.0945448079658604</v>
      </c>
      <c r="T74">
        <v>0</v>
      </c>
      <c r="U74">
        <v>53.525101178694861</v>
      </c>
      <c r="V74">
        <v>6.3618731452095805</v>
      </c>
      <c r="W74">
        <v>10.678935177725117</v>
      </c>
      <c r="X74">
        <v>44.005071056462207</v>
      </c>
      <c r="Y74">
        <v>0</v>
      </c>
      <c r="Z74">
        <v>0.33748000000000006</v>
      </c>
      <c r="AA74">
        <v>12.931030944000002</v>
      </c>
      <c r="AB74">
        <v>4.0078511199999998</v>
      </c>
      <c r="AC74">
        <v>5.9383226239999995</v>
      </c>
      <c r="AD74">
        <v>11.211743379200003</v>
      </c>
      <c r="AE74">
        <v>15.167135380800001</v>
      </c>
      <c r="AF74">
        <v>8.7724999999999991</v>
      </c>
      <c r="AG74">
        <v>11.959677599999997</v>
      </c>
      <c r="AH74">
        <v>43.057968719999998</v>
      </c>
      <c r="AI74">
        <v>0</v>
      </c>
      <c r="AJ74">
        <v>0</v>
      </c>
      <c r="AK74">
        <v>0</v>
      </c>
      <c r="AL74">
        <v>0</v>
      </c>
      <c r="AM74">
        <v>1.5950931904761902</v>
      </c>
      <c r="AN74">
        <v>0.80345999999999995</v>
      </c>
      <c r="AO74">
        <v>8.8395216000000012</v>
      </c>
      <c r="AP74">
        <v>0</v>
      </c>
      <c r="AQ74">
        <v>19.098039999999997</v>
      </c>
      <c r="AR74">
        <v>8.8063871999999996</v>
      </c>
      <c r="AS74">
        <v>6.6033177599999995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24.526212345833585</v>
      </c>
      <c r="BB74">
        <f t="shared" si="1"/>
        <v>793.01420983287744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2.948512800153066</v>
      </c>
      <c r="L75">
        <v>390.00170390221712</v>
      </c>
      <c r="M75">
        <v>14.113402061855671</v>
      </c>
      <c r="N75">
        <v>36.240671641791039</v>
      </c>
      <c r="O75">
        <v>0</v>
      </c>
      <c r="P75">
        <v>42.74248945459928</v>
      </c>
      <c r="Q75">
        <v>6.6961487895981087</v>
      </c>
      <c r="R75">
        <v>13.006638998298079</v>
      </c>
      <c r="S75">
        <v>8.1025853906250003</v>
      </c>
      <c r="T75">
        <v>0</v>
      </c>
      <c r="U75">
        <v>53.525101178694861</v>
      </c>
      <c r="V75">
        <v>4.909710928848642</v>
      </c>
      <c r="W75">
        <v>10.678935177725117</v>
      </c>
      <c r="X75">
        <v>44.005071056462207</v>
      </c>
      <c r="Y75">
        <v>0</v>
      </c>
      <c r="Z75">
        <v>0.33748000000000006</v>
      </c>
      <c r="AA75">
        <v>12.931030944000002</v>
      </c>
      <c r="AB75">
        <v>8.0157022399999995</v>
      </c>
      <c r="AC75">
        <v>5.9383226239999995</v>
      </c>
      <c r="AD75">
        <v>11.211743379200003</v>
      </c>
      <c r="AE75">
        <v>15.167135380800001</v>
      </c>
      <c r="AF75">
        <v>8.7724999999999991</v>
      </c>
      <c r="AG75">
        <v>11.959677599999997</v>
      </c>
      <c r="AH75">
        <v>43.057968719999998</v>
      </c>
      <c r="AI75">
        <v>0.97639100000000023</v>
      </c>
      <c r="AJ75">
        <v>0</v>
      </c>
      <c r="AK75">
        <v>0</v>
      </c>
      <c r="AL75">
        <v>0</v>
      </c>
      <c r="AM75">
        <v>3.2310862063492061</v>
      </c>
      <c r="AN75">
        <v>0.80345999999999995</v>
      </c>
      <c r="AO75">
        <v>8.8395216000000012</v>
      </c>
      <c r="AP75">
        <v>0</v>
      </c>
      <c r="AQ75">
        <v>19.098039999999997</v>
      </c>
      <c r="AR75">
        <v>10.161216</v>
      </c>
      <c r="AS75">
        <v>6.6033177599999995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23.822266523267785</v>
      </c>
      <c r="BB75">
        <f t="shared" si="1"/>
        <v>770.25329831194949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2.948512800153066</v>
      </c>
      <c r="L76">
        <v>460.93494098585774</v>
      </c>
      <c r="M76">
        <v>14.113402061855671</v>
      </c>
      <c r="N76">
        <v>36.240671641791039</v>
      </c>
      <c r="O76">
        <v>0</v>
      </c>
      <c r="P76">
        <v>42.74248945459928</v>
      </c>
      <c r="Q76">
        <v>6.6961487895981087</v>
      </c>
      <c r="R76">
        <v>13.006638998298079</v>
      </c>
      <c r="S76">
        <v>8.1025853906250003</v>
      </c>
      <c r="T76">
        <v>0</v>
      </c>
      <c r="U76">
        <v>53.525101178694861</v>
      </c>
      <c r="V76">
        <v>5.0717335748031491</v>
      </c>
      <c r="W76">
        <v>10.681293936651583</v>
      </c>
      <c r="X76">
        <v>41.484245346490248</v>
      </c>
      <c r="Y76">
        <v>0</v>
      </c>
      <c r="Z76">
        <v>0.33748000000000006</v>
      </c>
      <c r="AA76">
        <v>12.931030944000002</v>
      </c>
      <c r="AB76">
        <v>8.0157022399999995</v>
      </c>
      <c r="AC76">
        <v>5.9383226239999995</v>
      </c>
      <c r="AD76">
        <v>11.211743379200003</v>
      </c>
      <c r="AE76">
        <v>15.167135380800001</v>
      </c>
      <c r="AF76">
        <v>8.7724999999999991</v>
      </c>
      <c r="AG76">
        <v>11.959677599999997</v>
      </c>
      <c r="AH76">
        <v>43.057968719999998</v>
      </c>
      <c r="AI76">
        <v>1.1716692000000002</v>
      </c>
      <c r="AJ76">
        <v>0</v>
      </c>
      <c r="AK76">
        <v>0</v>
      </c>
      <c r="AL76">
        <v>0</v>
      </c>
      <c r="AM76">
        <v>4.4171811428571415</v>
      </c>
      <c r="AN76">
        <v>0.80345999999999995</v>
      </c>
      <c r="AO76">
        <v>8.8395216000000012</v>
      </c>
      <c r="AP76">
        <v>0</v>
      </c>
      <c r="AQ76">
        <v>19.098039999999997</v>
      </c>
      <c r="AR76">
        <v>10.161216</v>
      </c>
      <c r="AS76">
        <v>6.6033177599999995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25.921011829710416</v>
      </c>
      <c r="BB76">
        <f t="shared" si="1"/>
        <v>838.11271892056436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2.948512800153066</v>
      </c>
      <c r="L77">
        <v>460.93494098585774</v>
      </c>
      <c r="M77">
        <v>14.113402061855671</v>
      </c>
      <c r="N77">
        <v>36.240671641791039</v>
      </c>
      <c r="O77">
        <v>0</v>
      </c>
      <c r="P77">
        <v>42.74248945459928</v>
      </c>
      <c r="Q77">
        <v>6.6961487895981087</v>
      </c>
      <c r="R77">
        <v>13.006638998298079</v>
      </c>
      <c r="S77">
        <v>8.1025853906250003</v>
      </c>
      <c r="T77">
        <v>0</v>
      </c>
      <c r="U77">
        <v>53.525101178694861</v>
      </c>
      <c r="V77">
        <v>4.6377003253796101</v>
      </c>
      <c r="W77">
        <v>7.7641394933333334</v>
      </c>
      <c r="X77">
        <v>17.429694449386229</v>
      </c>
      <c r="Y77">
        <v>0</v>
      </c>
      <c r="Z77">
        <v>0.33748000000000006</v>
      </c>
      <c r="AA77">
        <v>12.931030944000002</v>
      </c>
      <c r="AB77">
        <v>8.0157022399999995</v>
      </c>
      <c r="AC77">
        <v>5.9383226239999995</v>
      </c>
      <c r="AD77">
        <v>11.211743379200003</v>
      </c>
      <c r="AE77">
        <v>15.167135380800001</v>
      </c>
      <c r="AF77">
        <v>8.7724999999999991</v>
      </c>
      <c r="AG77">
        <v>11.959677599999997</v>
      </c>
      <c r="AH77">
        <v>43.057968719999998</v>
      </c>
      <c r="AI77">
        <v>2.3433384000000004</v>
      </c>
      <c r="AJ77">
        <v>0</v>
      </c>
      <c r="AK77">
        <v>0</v>
      </c>
      <c r="AL77">
        <v>0</v>
      </c>
      <c r="AM77">
        <v>4.8261793968253963</v>
      </c>
      <c r="AN77">
        <v>0.80345999999999995</v>
      </c>
      <c r="AO77">
        <v>8.8395216000000012</v>
      </c>
      <c r="AP77">
        <v>0</v>
      </c>
      <c r="AQ77">
        <v>19.098039999999997</v>
      </c>
      <c r="AR77">
        <v>10.161216</v>
      </c>
      <c r="AS77">
        <v>6.6033177599999995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25.146259794563207</v>
      </c>
      <c r="BB77">
        <f t="shared" si="1"/>
        <v>813.06239981983401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2.948512800153066</v>
      </c>
      <c r="L78">
        <v>460.93494098585774</v>
      </c>
      <c r="M78">
        <v>14.113402061855671</v>
      </c>
      <c r="N78">
        <v>36.240671641791039</v>
      </c>
      <c r="O78">
        <v>0</v>
      </c>
      <c r="P78">
        <v>42.74248945459928</v>
      </c>
      <c r="Q78">
        <v>5.2980764677804295</v>
      </c>
      <c r="R78">
        <v>13.006638998298079</v>
      </c>
      <c r="S78">
        <v>8.1025853906250003</v>
      </c>
      <c r="T78">
        <v>0</v>
      </c>
      <c r="U78">
        <v>53.525101178694861</v>
      </c>
      <c r="V78">
        <v>4.6377003253796101</v>
      </c>
      <c r="W78">
        <v>7.7641394933333334</v>
      </c>
      <c r="X78">
        <v>17.429694449386229</v>
      </c>
      <c r="Y78">
        <v>0</v>
      </c>
      <c r="Z78">
        <v>2.0107058400000004</v>
      </c>
      <c r="AA78">
        <v>12.931030944000002</v>
      </c>
      <c r="AB78">
        <v>12.121704815999999</v>
      </c>
      <c r="AC78">
        <v>5.9383226239999995</v>
      </c>
      <c r="AD78">
        <v>11.211743379200003</v>
      </c>
      <c r="AE78">
        <v>15.167135380800001</v>
      </c>
      <c r="AF78">
        <v>8.7724999999999991</v>
      </c>
      <c r="AG78">
        <v>11.959677599999997</v>
      </c>
      <c r="AH78">
        <v>43.057968719999998</v>
      </c>
      <c r="AI78">
        <v>4.2961203999999995</v>
      </c>
      <c r="AJ78">
        <v>0</v>
      </c>
      <c r="AK78">
        <v>0</v>
      </c>
      <c r="AL78">
        <v>0</v>
      </c>
      <c r="AM78">
        <v>4.8588992571428555</v>
      </c>
      <c r="AN78">
        <v>0.80345999999999995</v>
      </c>
      <c r="AO78">
        <v>8.8395216000000012</v>
      </c>
      <c r="AP78">
        <v>0</v>
      </c>
      <c r="AQ78">
        <v>19.098039999999997</v>
      </c>
      <c r="AR78">
        <v>10.161216</v>
      </c>
      <c r="AS78">
        <v>6.6033177599999995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25.33725962527334</v>
      </c>
      <c r="BB78">
        <f t="shared" si="1"/>
        <v>819.23805794362374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2.948512800153066</v>
      </c>
      <c r="L79">
        <v>460.93494098585774</v>
      </c>
      <c r="M79">
        <v>14.113402061855671</v>
      </c>
      <c r="N79">
        <v>36.240671641791039</v>
      </c>
      <c r="O79">
        <v>0</v>
      </c>
      <c r="P79">
        <v>42.74248945459928</v>
      </c>
      <c r="Q79">
        <v>3.6807436082474227</v>
      </c>
      <c r="R79">
        <v>13.006638998298079</v>
      </c>
      <c r="S79">
        <v>8.1025853906250003</v>
      </c>
      <c r="T79">
        <v>0</v>
      </c>
      <c r="U79">
        <v>53.525101178694861</v>
      </c>
      <c r="V79">
        <v>4.6377003253796101</v>
      </c>
      <c r="W79">
        <v>7.7641394933333334</v>
      </c>
      <c r="X79">
        <v>17.429694449386229</v>
      </c>
      <c r="Y79">
        <v>0</v>
      </c>
      <c r="Z79">
        <v>6.0321175200000008</v>
      </c>
      <c r="AA79">
        <v>12.931030944000002</v>
      </c>
      <c r="AB79">
        <v>12.121704815999999</v>
      </c>
      <c r="AC79">
        <v>8.9164694944000011</v>
      </c>
      <c r="AD79">
        <v>11.211743379200003</v>
      </c>
      <c r="AE79">
        <v>15.981150639999999</v>
      </c>
      <c r="AF79">
        <v>9.2564999999999991</v>
      </c>
      <c r="AG79">
        <v>11.959677599999997</v>
      </c>
      <c r="AH79">
        <v>43.057968719999998</v>
      </c>
      <c r="AI79">
        <v>4.6866768000000008</v>
      </c>
      <c r="AJ79">
        <v>0</v>
      </c>
      <c r="AK79">
        <v>0</v>
      </c>
      <c r="AL79">
        <v>0</v>
      </c>
      <c r="AM79">
        <v>4.8588992571428555</v>
      </c>
      <c r="AN79">
        <v>0.80345999999999995</v>
      </c>
      <c r="AO79">
        <v>8.8395216000000012</v>
      </c>
      <c r="AP79">
        <v>0</v>
      </c>
      <c r="AQ79">
        <v>19.098039999999997</v>
      </c>
      <c r="AR79">
        <v>10.161216</v>
      </c>
      <c r="AS79">
        <v>6.6033177599999995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25.549383435343451</v>
      </c>
      <c r="BB79">
        <f t="shared" si="1"/>
        <v>826.0967314836206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2.948512800153066</v>
      </c>
      <c r="L80">
        <v>460.93494098585774</v>
      </c>
      <c r="M80">
        <v>14.113402061855671</v>
      </c>
      <c r="N80">
        <v>36.240671641791039</v>
      </c>
      <c r="O80">
        <v>0</v>
      </c>
      <c r="P80">
        <v>42.74248945459928</v>
      </c>
      <c r="Q80">
        <v>3.6807436082474227</v>
      </c>
      <c r="R80">
        <v>13.006638998298079</v>
      </c>
      <c r="S80">
        <v>8.1025853906250003</v>
      </c>
      <c r="T80">
        <v>0</v>
      </c>
      <c r="U80">
        <v>53.525101178694861</v>
      </c>
      <c r="V80">
        <v>4.6377003253796101</v>
      </c>
      <c r="W80">
        <v>7.7641394933333334</v>
      </c>
      <c r="X80">
        <v>17.429694449386229</v>
      </c>
      <c r="Y80">
        <v>0</v>
      </c>
      <c r="Z80">
        <v>6.0321175200000008</v>
      </c>
      <c r="AA80">
        <v>12.931030944000002</v>
      </c>
      <c r="AB80">
        <v>12.121704815999999</v>
      </c>
      <c r="AC80">
        <v>8.9164694944000011</v>
      </c>
      <c r="AD80">
        <v>11.211743379200003</v>
      </c>
      <c r="AE80">
        <v>15.981150639999999</v>
      </c>
      <c r="AF80">
        <v>9.2564999999999991</v>
      </c>
      <c r="AG80">
        <v>11.959677599999997</v>
      </c>
      <c r="AH80">
        <v>43.057968719999998</v>
      </c>
      <c r="AI80">
        <v>14.997365759999999</v>
      </c>
      <c r="AJ80">
        <v>0</v>
      </c>
      <c r="AK80">
        <v>0</v>
      </c>
      <c r="AL80">
        <v>0</v>
      </c>
      <c r="AM80">
        <v>4.8588992571428555</v>
      </c>
      <c r="AN80">
        <v>0.80345999999999995</v>
      </c>
      <c r="AO80">
        <v>8.8395216000000012</v>
      </c>
      <c r="AP80">
        <v>0</v>
      </c>
      <c r="AQ80">
        <v>19.098039999999997</v>
      </c>
      <c r="AR80">
        <v>10.161216</v>
      </c>
      <c r="AS80">
        <v>6.6033177599999995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25.858704104143456</v>
      </c>
      <c r="BB80">
        <f t="shared" si="1"/>
        <v>836.09809977482053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2.948512800153066</v>
      </c>
      <c r="L81">
        <v>460.93494098585774</v>
      </c>
      <c r="M81">
        <v>14.113402061855671</v>
      </c>
      <c r="N81">
        <v>36.240671641791039</v>
      </c>
      <c r="O81">
        <v>0</v>
      </c>
      <c r="P81">
        <v>42.74248945459928</v>
      </c>
      <c r="Q81">
        <v>6.6961487895981087</v>
      </c>
      <c r="R81">
        <v>13.006638998298079</v>
      </c>
      <c r="S81">
        <v>8.1025853906250003</v>
      </c>
      <c r="T81">
        <v>0</v>
      </c>
      <c r="U81">
        <v>53.525101178694861</v>
      </c>
      <c r="V81">
        <v>4.6377003253796101</v>
      </c>
      <c r="W81">
        <v>7.7641394933333334</v>
      </c>
      <c r="X81">
        <v>17.429694449386229</v>
      </c>
      <c r="Y81">
        <v>0</v>
      </c>
      <c r="Z81">
        <v>6.0321175200000008</v>
      </c>
      <c r="AA81">
        <v>12.931030944000002</v>
      </c>
      <c r="AB81">
        <v>12.121704815999999</v>
      </c>
      <c r="AC81">
        <v>8.9164694944000011</v>
      </c>
      <c r="AD81">
        <v>11.211743379200003</v>
      </c>
      <c r="AE81">
        <v>15.981150639999999</v>
      </c>
      <c r="AF81">
        <v>9.2564999999999991</v>
      </c>
      <c r="AG81">
        <v>11.959677599999997</v>
      </c>
      <c r="AH81">
        <v>43.057968719999998</v>
      </c>
      <c r="AI81">
        <v>14.997365759999999</v>
      </c>
      <c r="AJ81">
        <v>0</v>
      </c>
      <c r="AK81">
        <v>0</v>
      </c>
      <c r="AL81">
        <v>0</v>
      </c>
      <c r="AM81">
        <v>4.8588992571428555</v>
      </c>
      <c r="AN81">
        <v>0.80345999999999995</v>
      </c>
      <c r="AO81">
        <v>8.8395216000000012</v>
      </c>
      <c r="AP81">
        <v>0</v>
      </c>
      <c r="AQ81">
        <v>19.098039999999997</v>
      </c>
      <c r="AR81">
        <v>10.161216</v>
      </c>
      <c r="AS81">
        <v>6.6033177599999995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25.94916629020765</v>
      </c>
      <c r="BB81">
        <f t="shared" si="1"/>
        <v>839.02304277010694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2.948512800153066</v>
      </c>
      <c r="L82">
        <v>460.93494098585774</v>
      </c>
      <c r="M82">
        <v>14.113402061855671</v>
      </c>
      <c r="N82">
        <v>36.240671641791039</v>
      </c>
      <c r="O82">
        <v>0</v>
      </c>
      <c r="P82">
        <v>42.74248945459928</v>
      </c>
      <c r="Q82">
        <v>6.6961487895981087</v>
      </c>
      <c r="R82">
        <v>13.006638998298079</v>
      </c>
      <c r="S82">
        <v>8.1025853906250003</v>
      </c>
      <c r="T82">
        <v>0</v>
      </c>
      <c r="U82">
        <v>53.525101178694861</v>
      </c>
      <c r="V82">
        <v>4.6377003253796101</v>
      </c>
      <c r="W82">
        <v>7.7641394933333334</v>
      </c>
      <c r="X82">
        <v>17.429694449386229</v>
      </c>
      <c r="Y82">
        <v>0</v>
      </c>
      <c r="Z82">
        <v>6.0321175200000008</v>
      </c>
      <c r="AA82">
        <v>12.931030944000002</v>
      </c>
      <c r="AB82">
        <v>12.121704815999999</v>
      </c>
      <c r="AC82">
        <v>8.9164694944000011</v>
      </c>
      <c r="AD82">
        <v>11.211743379200003</v>
      </c>
      <c r="AE82">
        <v>15.981150639999999</v>
      </c>
      <c r="AF82">
        <v>9.2564999999999991</v>
      </c>
      <c r="AG82">
        <v>11.959677599999997</v>
      </c>
      <c r="AH82">
        <v>43.057968719999998</v>
      </c>
      <c r="AI82">
        <v>14.997365759999999</v>
      </c>
      <c r="AJ82">
        <v>0</v>
      </c>
      <c r="AK82">
        <v>0</v>
      </c>
      <c r="AL82">
        <v>0</v>
      </c>
      <c r="AM82">
        <v>4.8588992571428555</v>
      </c>
      <c r="AN82">
        <v>0.80345999999999995</v>
      </c>
      <c r="AO82">
        <v>8.8395216000000012</v>
      </c>
      <c r="AP82">
        <v>0</v>
      </c>
      <c r="AQ82">
        <v>19.098039999999997</v>
      </c>
      <c r="AR82">
        <v>10.161216</v>
      </c>
      <c r="AS82">
        <v>6.6033177599999995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25.94916629020765</v>
      </c>
      <c r="BB82">
        <f t="shared" si="1"/>
        <v>839.02304277010694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2.948512800153066</v>
      </c>
      <c r="L83">
        <v>460.93494098585774</v>
      </c>
      <c r="M83">
        <v>14.113402061855671</v>
      </c>
      <c r="N83">
        <v>36.240671641791039</v>
      </c>
      <c r="O83">
        <v>0</v>
      </c>
      <c r="P83">
        <v>42.74248945459928</v>
      </c>
      <c r="Q83">
        <v>6.6961487895981087</v>
      </c>
      <c r="R83">
        <v>13.006638998298079</v>
      </c>
      <c r="S83">
        <v>8.1025853906250003</v>
      </c>
      <c r="T83">
        <v>0</v>
      </c>
      <c r="U83">
        <v>53.525101178694861</v>
      </c>
      <c r="V83">
        <v>4.6377003253796101</v>
      </c>
      <c r="W83">
        <v>7.1216958773878272</v>
      </c>
      <c r="X83">
        <v>14.79279677672956</v>
      </c>
      <c r="Y83">
        <v>0</v>
      </c>
      <c r="Z83">
        <v>6.0321175200000008</v>
      </c>
      <c r="AA83">
        <v>12.931030944000002</v>
      </c>
      <c r="AB83">
        <v>12.121704815999999</v>
      </c>
      <c r="AC83">
        <v>8.9164694944000011</v>
      </c>
      <c r="AD83">
        <v>11.226333560000002</v>
      </c>
      <c r="AE83">
        <v>15.981150639999999</v>
      </c>
      <c r="AF83">
        <v>9.2564999999999991</v>
      </c>
      <c r="AG83">
        <v>11.959677599999997</v>
      </c>
      <c r="AH83">
        <v>43.057968719999998</v>
      </c>
      <c r="AI83">
        <v>14.997365759999999</v>
      </c>
      <c r="AJ83">
        <v>0</v>
      </c>
      <c r="AK83">
        <v>0</v>
      </c>
      <c r="AL83">
        <v>0</v>
      </c>
      <c r="AM83">
        <v>4.8588992571428555</v>
      </c>
      <c r="AN83">
        <v>0.80345999999999995</v>
      </c>
      <c r="AO83">
        <v>8.8395216000000012</v>
      </c>
      <c r="AP83">
        <v>0</v>
      </c>
      <c r="AQ83">
        <v>19.098039999999997</v>
      </c>
      <c r="AR83">
        <v>10.161216</v>
      </c>
      <c r="AS83">
        <v>6.6033177599999995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25.85122376886315</v>
      </c>
      <c r="BB83">
        <f t="shared" si="1"/>
        <v>835.85623418364935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2.948512800153066</v>
      </c>
      <c r="L84">
        <v>460.93494098585774</v>
      </c>
      <c r="M84">
        <v>14.113402061855671</v>
      </c>
      <c r="N84">
        <v>36.240671641791039</v>
      </c>
      <c r="O84">
        <v>0</v>
      </c>
      <c r="P84">
        <v>42.74248945459928</v>
      </c>
      <c r="Q84">
        <v>6.6961487895981087</v>
      </c>
      <c r="R84">
        <v>13.006638998298079</v>
      </c>
      <c r="S84">
        <v>8.1025853906250003</v>
      </c>
      <c r="T84">
        <v>0</v>
      </c>
      <c r="U84">
        <v>53.525101178694861</v>
      </c>
      <c r="V84">
        <v>4.6377003253796101</v>
      </c>
      <c r="W84">
        <v>7.1216958773878272</v>
      </c>
      <c r="X84">
        <v>14.79279677672956</v>
      </c>
      <c r="Y84">
        <v>0</v>
      </c>
      <c r="Z84">
        <v>6.0321175200000008</v>
      </c>
      <c r="AA84">
        <v>12.931030944000002</v>
      </c>
      <c r="AB84">
        <v>12.121704815999999</v>
      </c>
      <c r="AC84">
        <v>8.9164694944000011</v>
      </c>
      <c r="AD84">
        <v>11.226333560000002</v>
      </c>
      <c r="AE84">
        <v>15.981150639999999</v>
      </c>
      <c r="AF84">
        <v>9.2564999999999991</v>
      </c>
      <c r="AG84">
        <v>11.959677599999997</v>
      </c>
      <c r="AH84">
        <v>43.057968719999998</v>
      </c>
      <c r="AI84">
        <v>14.997365759999999</v>
      </c>
      <c r="AJ84">
        <v>0</v>
      </c>
      <c r="AK84">
        <v>0</v>
      </c>
      <c r="AL84">
        <v>0</v>
      </c>
      <c r="AM84">
        <v>4.8588992571428555</v>
      </c>
      <c r="AN84">
        <v>0.80345999999999995</v>
      </c>
      <c r="AO84">
        <v>8.8395216000000012</v>
      </c>
      <c r="AP84">
        <v>0</v>
      </c>
      <c r="AQ84">
        <v>19.098039999999997</v>
      </c>
      <c r="AR84">
        <v>10.161216</v>
      </c>
      <c r="AS84">
        <v>6.6033177599999995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25.85122376886315</v>
      </c>
      <c r="BB84">
        <f t="shared" si="1"/>
        <v>835.85623418364935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2.948512800153066</v>
      </c>
      <c r="L85">
        <v>460.93494098585774</v>
      </c>
      <c r="M85">
        <v>14.113402061855671</v>
      </c>
      <c r="N85">
        <v>36.240671641791039</v>
      </c>
      <c r="O85">
        <v>0</v>
      </c>
      <c r="P85">
        <v>42.74248945459928</v>
      </c>
      <c r="Q85">
        <v>6.6961487895981087</v>
      </c>
      <c r="R85">
        <v>13.006638998298079</v>
      </c>
      <c r="S85">
        <v>8.1025853906250003</v>
      </c>
      <c r="T85">
        <v>0</v>
      </c>
      <c r="U85">
        <v>53.525101178694861</v>
      </c>
      <c r="V85">
        <v>4.6377003253796101</v>
      </c>
      <c r="W85">
        <v>7.1216958773878272</v>
      </c>
      <c r="X85">
        <v>14.79279677672956</v>
      </c>
      <c r="Y85">
        <v>0</v>
      </c>
      <c r="Z85">
        <v>6.0321175200000008</v>
      </c>
      <c r="AA85">
        <v>12.931030944000002</v>
      </c>
      <c r="AB85">
        <v>12.121704815999999</v>
      </c>
      <c r="AC85">
        <v>8.9164694944000011</v>
      </c>
      <c r="AD85">
        <v>11.226333560000002</v>
      </c>
      <c r="AE85">
        <v>15.981150639999999</v>
      </c>
      <c r="AF85">
        <v>9.2564999999999991</v>
      </c>
      <c r="AG85">
        <v>11.959677599999997</v>
      </c>
      <c r="AH85">
        <v>43.057968719999998</v>
      </c>
      <c r="AI85">
        <v>14.997365759999999</v>
      </c>
      <c r="AJ85">
        <v>0</v>
      </c>
      <c r="AK85">
        <v>0</v>
      </c>
      <c r="AL85">
        <v>0</v>
      </c>
      <c r="AM85">
        <v>4.8588992571428555</v>
      </c>
      <c r="AN85">
        <v>0.80345999999999995</v>
      </c>
      <c r="AO85">
        <v>8.8395216000000012</v>
      </c>
      <c r="AP85">
        <v>0</v>
      </c>
      <c r="AQ85">
        <v>19.098039999999997</v>
      </c>
      <c r="AR85">
        <v>10.161216</v>
      </c>
      <c r="AS85">
        <v>6.6033177599999995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25.85122376886315</v>
      </c>
      <c r="BB85">
        <f t="shared" si="1"/>
        <v>835.85623418364935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2.948512800153066</v>
      </c>
      <c r="L86">
        <v>460.93494098585774</v>
      </c>
      <c r="M86">
        <v>14.113402061855671</v>
      </c>
      <c r="N86">
        <v>36.240671641791039</v>
      </c>
      <c r="O86">
        <v>0</v>
      </c>
      <c r="P86">
        <v>42.74248945459928</v>
      </c>
      <c r="Q86">
        <v>6.6961487895981087</v>
      </c>
      <c r="R86">
        <v>13.006638998298079</v>
      </c>
      <c r="S86">
        <v>8.1025853906250003</v>
      </c>
      <c r="T86">
        <v>0</v>
      </c>
      <c r="U86">
        <v>53.525101178694861</v>
      </c>
      <c r="V86">
        <v>4.6377003253796101</v>
      </c>
      <c r="W86">
        <v>7.1216958773878272</v>
      </c>
      <c r="X86">
        <v>14.79279677672956</v>
      </c>
      <c r="Y86">
        <v>0</v>
      </c>
      <c r="Z86">
        <v>6.0321175200000008</v>
      </c>
      <c r="AA86">
        <v>12.931030944000002</v>
      </c>
      <c r="AB86">
        <v>12.121704815999999</v>
      </c>
      <c r="AC86">
        <v>8.9164694944000011</v>
      </c>
      <c r="AD86">
        <v>11.226333560000002</v>
      </c>
      <c r="AE86">
        <v>15.981150639999999</v>
      </c>
      <c r="AF86">
        <v>9.2564999999999991</v>
      </c>
      <c r="AG86">
        <v>11.959677599999997</v>
      </c>
      <c r="AH86">
        <v>43.057968719999998</v>
      </c>
      <c r="AI86">
        <v>4.6866768000000008</v>
      </c>
      <c r="AJ86">
        <v>0</v>
      </c>
      <c r="AK86">
        <v>0</v>
      </c>
      <c r="AL86">
        <v>0</v>
      </c>
      <c r="AM86">
        <v>4.8588992571428555</v>
      </c>
      <c r="AN86">
        <v>0.80345999999999995</v>
      </c>
      <c r="AO86">
        <v>8.8395216000000012</v>
      </c>
      <c r="AP86">
        <v>0</v>
      </c>
      <c r="AQ86">
        <v>19.098039999999997</v>
      </c>
      <c r="AR86">
        <v>10.161216</v>
      </c>
      <c r="AS86">
        <v>6.6033177599999995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25.541903100063145</v>
      </c>
      <c r="BB86">
        <f t="shared" si="1"/>
        <v>825.85486589244942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2.948512800153066</v>
      </c>
      <c r="L87">
        <v>460.93494098585774</v>
      </c>
      <c r="M87">
        <v>14.113402061855671</v>
      </c>
      <c r="N87">
        <v>36.240671641791039</v>
      </c>
      <c r="O87">
        <v>0</v>
      </c>
      <c r="P87">
        <v>42.74248945459928</v>
      </c>
      <c r="Q87">
        <v>6.6961487895981087</v>
      </c>
      <c r="R87">
        <v>13.006638998298079</v>
      </c>
      <c r="S87">
        <v>8.1025853906250003</v>
      </c>
      <c r="T87">
        <v>0</v>
      </c>
      <c r="U87">
        <v>53.525101178694861</v>
      </c>
      <c r="V87">
        <v>4.805449273743017</v>
      </c>
      <c r="W87">
        <v>7.9200136540151815</v>
      </c>
      <c r="X87">
        <v>25.638039623367199</v>
      </c>
      <c r="Y87">
        <v>0</v>
      </c>
      <c r="Z87">
        <v>1.01244</v>
      </c>
      <c r="AA87">
        <v>12.931030944000002</v>
      </c>
      <c r="AB87">
        <v>8.0811365439999996</v>
      </c>
      <c r="AC87">
        <v>8.9164694944000011</v>
      </c>
      <c r="AD87">
        <v>11.226333560000002</v>
      </c>
      <c r="AE87">
        <v>15.167135380800001</v>
      </c>
      <c r="AF87">
        <v>8.7724999999999991</v>
      </c>
      <c r="AG87">
        <v>11.959677599999997</v>
      </c>
      <c r="AH87">
        <v>43.057968719999998</v>
      </c>
      <c r="AI87">
        <v>4.2961203999999995</v>
      </c>
      <c r="AJ87">
        <v>0</v>
      </c>
      <c r="AK87">
        <v>0</v>
      </c>
      <c r="AL87">
        <v>0</v>
      </c>
      <c r="AM87">
        <v>4.5398806190476186</v>
      </c>
      <c r="AN87">
        <v>0.80345999999999995</v>
      </c>
      <c r="AO87">
        <v>8.8395216000000012</v>
      </c>
      <c r="AP87">
        <v>0</v>
      </c>
      <c r="AQ87">
        <v>19.098039999999997</v>
      </c>
      <c r="AR87">
        <v>10.161216</v>
      </c>
      <c r="AS87">
        <v>6.6033177599999995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25.564207196537922</v>
      </c>
      <c r="BB87">
        <f t="shared" si="1"/>
        <v>826.57603527830747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2.948512800153066</v>
      </c>
      <c r="L88">
        <v>460.93494098585774</v>
      </c>
      <c r="M88">
        <v>14.113402061855671</v>
      </c>
      <c r="N88">
        <v>36.240671641791039</v>
      </c>
      <c r="O88">
        <v>0</v>
      </c>
      <c r="P88">
        <v>42.74248945459928</v>
      </c>
      <c r="Q88">
        <v>3.3957863899253735</v>
      </c>
      <c r="R88">
        <v>13.006638998298079</v>
      </c>
      <c r="S88">
        <v>8.1025853906250003</v>
      </c>
      <c r="T88">
        <v>0</v>
      </c>
      <c r="U88">
        <v>53.525101178694861</v>
      </c>
      <c r="V88">
        <v>4.805449273743017</v>
      </c>
      <c r="W88">
        <v>7.9200136540151815</v>
      </c>
      <c r="X88">
        <v>25.638039623367199</v>
      </c>
      <c r="Y88">
        <v>0</v>
      </c>
      <c r="Z88">
        <v>1.01244</v>
      </c>
      <c r="AA88">
        <v>12.931030944000002</v>
      </c>
      <c r="AB88">
        <v>8.0811365439999996</v>
      </c>
      <c r="AC88">
        <v>8.9164694944000011</v>
      </c>
      <c r="AD88">
        <v>11.226333560000002</v>
      </c>
      <c r="AE88">
        <v>15.167135380800001</v>
      </c>
      <c r="AF88">
        <v>8.7724999999999991</v>
      </c>
      <c r="AG88">
        <v>11.959677599999997</v>
      </c>
      <c r="AH88">
        <v>43.057968719999998</v>
      </c>
      <c r="AI88">
        <v>4.2961203999999995</v>
      </c>
      <c r="AJ88">
        <v>0</v>
      </c>
      <c r="AK88">
        <v>0</v>
      </c>
      <c r="AL88">
        <v>0</v>
      </c>
      <c r="AM88">
        <v>4.0899825396825396</v>
      </c>
      <c r="AN88">
        <v>0.80345999999999995</v>
      </c>
      <c r="AO88">
        <v>8.8395216000000012</v>
      </c>
      <c r="AP88">
        <v>0</v>
      </c>
      <c r="AQ88">
        <v>19.098039999999997</v>
      </c>
      <c r="AR88">
        <v>10.161216</v>
      </c>
      <c r="AS88">
        <v>6.6033177599999995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25.451699566294415</v>
      </c>
      <c r="BB88">
        <f t="shared" si="1"/>
        <v>822.93828242951315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2.9483900589906047</v>
      </c>
      <c r="L89">
        <v>460.93047904779644</v>
      </c>
      <c r="M89">
        <v>14.113402061855671</v>
      </c>
      <c r="N89">
        <v>36.240671641791039</v>
      </c>
      <c r="O89">
        <v>0</v>
      </c>
      <c r="P89">
        <v>42.74248945459928</v>
      </c>
      <c r="Q89">
        <v>3.4270952908587256</v>
      </c>
      <c r="R89">
        <v>13.006638998298079</v>
      </c>
      <c r="S89">
        <v>8.1025853906250003</v>
      </c>
      <c r="T89">
        <v>0</v>
      </c>
      <c r="U89">
        <v>53.525101178694861</v>
      </c>
      <c r="V89">
        <v>4.805449273743017</v>
      </c>
      <c r="W89">
        <v>7.9200136540151815</v>
      </c>
      <c r="X89">
        <v>27.807275136740454</v>
      </c>
      <c r="Y89">
        <v>0</v>
      </c>
      <c r="Z89">
        <v>1.01244</v>
      </c>
      <c r="AA89">
        <v>12.931030944000002</v>
      </c>
      <c r="AB89">
        <v>8.0811365439999996</v>
      </c>
      <c r="AC89">
        <v>8.9164694944000011</v>
      </c>
      <c r="AD89">
        <v>11.226333560000002</v>
      </c>
      <c r="AE89">
        <v>15.167135380800001</v>
      </c>
      <c r="AF89">
        <v>8.7724999999999991</v>
      </c>
      <c r="AG89">
        <v>11.959677599999997</v>
      </c>
      <c r="AH89">
        <v>43.057968719999998</v>
      </c>
      <c r="AI89">
        <v>4.2961203999999995</v>
      </c>
      <c r="AJ89">
        <v>0</v>
      </c>
      <c r="AK89">
        <v>0</v>
      </c>
      <c r="AL89">
        <v>0</v>
      </c>
      <c r="AM89">
        <v>4.0899825396825396</v>
      </c>
      <c r="AN89">
        <v>0.80345999999999995</v>
      </c>
      <c r="AO89">
        <v>8.8395216000000012</v>
      </c>
      <c r="AP89">
        <v>1.1790324000000001</v>
      </c>
      <c r="AQ89">
        <v>19.098039999999997</v>
      </c>
      <c r="AR89">
        <v>10.161216</v>
      </c>
      <c r="AS89">
        <v>6.6033177599999995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25.55294900974814</v>
      </c>
      <c r="BB89">
        <f t="shared" si="1"/>
        <v>826.21202512114246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2.9483900589906047</v>
      </c>
      <c r="L90">
        <v>460.93047904779644</v>
      </c>
      <c r="M90">
        <v>14.113402061855671</v>
      </c>
      <c r="N90">
        <v>36.240671641791039</v>
      </c>
      <c r="O90">
        <v>0</v>
      </c>
      <c r="P90">
        <v>42.74248945459928</v>
      </c>
      <c r="Q90">
        <v>3.4270952908587256</v>
      </c>
      <c r="R90">
        <v>13.006638998298079</v>
      </c>
      <c r="S90">
        <v>8.1025853906250003</v>
      </c>
      <c r="T90">
        <v>0</v>
      </c>
      <c r="U90">
        <v>53.525101178694861</v>
      </c>
      <c r="V90">
        <v>4.805449273743017</v>
      </c>
      <c r="W90">
        <v>7.9200136540151815</v>
      </c>
      <c r="X90">
        <v>27.807275136740454</v>
      </c>
      <c r="Y90">
        <v>0</v>
      </c>
      <c r="Z90">
        <v>1.01244</v>
      </c>
      <c r="AA90">
        <v>12.931030944000002</v>
      </c>
      <c r="AB90">
        <v>8.0811365439999996</v>
      </c>
      <c r="AC90">
        <v>8.9164694944000011</v>
      </c>
      <c r="AD90">
        <v>11.226333560000002</v>
      </c>
      <c r="AE90">
        <v>15.167135380800001</v>
      </c>
      <c r="AF90">
        <v>8.7724999999999991</v>
      </c>
      <c r="AG90">
        <v>11.959677599999997</v>
      </c>
      <c r="AH90">
        <v>43.057968719999998</v>
      </c>
      <c r="AI90">
        <v>4.2961203999999995</v>
      </c>
      <c r="AJ90">
        <v>0</v>
      </c>
      <c r="AK90">
        <v>0</v>
      </c>
      <c r="AL90">
        <v>0</v>
      </c>
      <c r="AM90">
        <v>4.0899825396825396</v>
      </c>
      <c r="AN90">
        <v>0.80345999999999995</v>
      </c>
      <c r="AO90">
        <v>8.8395216000000012</v>
      </c>
      <c r="AP90">
        <v>1.1790324000000001</v>
      </c>
      <c r="AQ90">
        <v>19.098039999999997</v>
      </c>
      <c r="AR90">
        <v>10.161216</v>
      </c>
      <c r="AS90">
        <v>6.6033177599999995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25.55294900974814</v>
      </c>
      <c r="BB90">
        <f t="shared" si="1"/>
        <v>826.21202512114246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2.9483900589906047</v>
      </c>
      <c r="L91">
        <v>460.93047904779644</v>
      </c>
      <c r="M91">
        <v>14.113402061855671</v>
      </c>
      <c r="N91">
        <v>36.240671641791039</v>
      </c>
      <c r="O91">
        <v>0</v>
      </c>
      <c r="P91">
        <v>42.74248945459928</v>
      </c>
      <c r="Q91">
        <v>6.6961487895981087</v>
      </c>
      <c r="R91">
        <v>13.006638998298079</v>
      </c>
      <c r="S91">
        <v>8.1025853906250003</v>
      </c>
      <c r="T91">
        <v>0</v>
      </c>
      <c r="U91">
        <v>53.525101178694861</v>
      </c>
      <c r="V91">
        <v>4.805449273743017</v>
      </c>
      <c r="W91">
        <v>7.6664877129896913</v>
      </c>
      <c r="X91">
        <v>27.807275136740454</v>
      </c>
      <c r="Y91">
        <v>0</v>
      </c>
      <c r="Z91">
        <v>6.0321175200000008</v>
      </c>
      <c r="AA91">
        <v>12.931030944000002</v>
      </c>
      <c r="AB91">
        <v>12.121704815999999</v>
      </c>
      <c r="AC91">
        <v>8.9164694944000011</v>
      </c>
      <c r="AD91">
        <v>11.226333560000002</v>
      </c>
      <c r="AE91">
        <v>15.981150639999999</v>
      </c>
      <c r="AF91">
        <v>9.2564999999999991</v>
      </c>
      <c r="AG91">
        <v>11.959677599999997</v>
      </c>
      <c r="AH91">
        <v>43.057968719999998</v>
      </c>
      <c r="AI91">
        <v>0.97639100000000023</v>
      </c>
      <c r="AJ91">
        <v>0</v>
      </c>
      <c r="AK91">
        <v>0</v>
      </c>
      <c r="AL91">
        <v>0</v>
      </c>
      <c r="AM91">
        <v>4.8588992571428555</v>
      </c>
      <c r="AN91">
        <v>0.80345999999999995</v>
      </c>
      <c r="AO91">
        <v>8.8395216000000012</v>
      </c>
      <c r="AP91">
        <v>1.1790324000000001</v>
      </c>
      <c r="AQ91">
        <v>19.098039999999997</v>
      </c>
      <c r="AR91">
        <v>10.161216</v>
      </c>
      <c r="AS91">
        <v>6.6033177599999995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25.877638275120219</v>
      </c>
      <c r="BB91">
        <f t="shared" si="1"/>
        <v>836.71031178214469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2.9483900589906047</v>
      </c>
      <c r="L92">
        <v>460.93047904779644</v>
      </c>
      <c r="M92">
        <v>14.113402061855671</v>
      </c>
      <c r="N92">
        <v>36.240671641791039</v>
      </c>
      <c r="O92">
        <v>0</v>
      </c>
      <c r="P92">
        <v>42.74248945459928</v>
      </c>
      <c r="Q92">
        <v>6.6961487895981087</v>
      </c>
      <c r="R92">
        <v>13.006638998298079</v>
      </c>
      <c r="S92">
        <v>8.1025853906250003</v>
      </c>
      <c r="T92">
        <v>0</v>
      </c>
      <c r="U92">
        <v>53.525101178694861</v>
      </c>
      <c r="V92">
        <v>5.3688757303370789</v>
      </c>
      <c r="W92">
        <v>7.6664877129896913</v>
      </c>
      <c r="X92">
        <v>27.807275136740454</v>
      </c>
      <c r="Y92">
        <v>0</v>
      </c>
      <c r="Z92">
        <v>6.0321175200000008</v>
      </c>
      <c r="AA92">
        <v>12.931030944000002</v>
      </c>
      <c r="AB92">
        <v>12.121704815999999</v>
      </c>
      <c r="AC92">
        <v>8.9164694944000011</v>
      </c>
      <c r="AD92">
        <v>11.226333560000002</v>
      </c>
      <c r="AE92">
        <v>15.981150639999999</v>
      </c>
      <c r="AF92">
        <v>9.2564999999999991</v>
      </c>
      <c r="AG92">
        <v>11.959677599999997</v>
      </c>
      <c r="AH92">
        <v>43.057968719999998</v>
      </c>
      <c r="AI92">
        <v>0.97639100000000023</v>
      </c>
      <c r="AJ92">
        <v>0</v>
      </c>
      <c r="AK92">
        <v>0</v>
      </c>
      <c r="AL92">
        <v>0</v>
      </c>
      <c r="AM92">
        <v>4.8588992571428555</v>
      </c>
      <c r="AN92">
        <v>0.80345999999999995</v>
      </c>
      <c r="AO92">
        <v>8.8395216000000012</v>
      </c>
      <c r="AP92">
        <v>1.1790324000000001</v>
      </c>
      <c r="AQ92">
        <v>19.098039999999997</v>
      </c>
      <c r="AR92">
        <v>10.161216</v>
      </c>
      <c r="AS92">
        <v>6.6033177599999995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25.894541133821633</v>
      </c>
      <c r="BB92">
        <f t="shared" si="1"/>
        <v>837.2568353800375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2.9483900589906047</v>
      </c>
      <c r="L93">
        <v>460.93047904779644</v>
      </c>
      <c r="M93">
        <v>14.113402061855671</v>
      </c>
      <c r="N93">
        <v>36.240671641791039</v>
      </c>
      <c r="O93">
        <v>0</v>
      </c>
      <c r="P93">
        <v>42.74248945459928</v>
      </c>
      <c r="Q93">
        <v>6.9009685423612055</v>
      </c>
      <c r="R93">
        <v>13.008225724739654</v>
      </c>
      <c r="S93">
        <v>8.1017637437528407</v>
      </c>
      <c r="T93">
        <v>0</v>
      </c>
      <c r="U93">
        <v>53.525101178694861</v>
      </c>
      <c r="V93">
        <v>6.3605291886666668</v>
      </c>
      <c r="W93">
        <v>10.649571733713065</v>
      </c>
      <c r="X93">
        <v>32.896907311944169</v>
      </c>
      <c r="Y93">
        <v>0</v>
      </c>
      <c r="Z93">
        <v>4.0214116800000008</v>
      </c>
      <c r="AA93">
        <v>12.931030944000002</v>
      </c>
      <c r="AB93">
        <v>12.121704815999999</v>
      </c>
      <c r="AC93">
        <v>8.9164694944000011</v>
      </c>
      <c r="AD93">
        <v>11.226333560000002</v>
      </c>
      <c r="AE93">
        <v>15.981150639999999</v>
      </c>
      <c r="AF93">
        <v>9.2564999999999991</v>
      </c>
      <c r="AG93">
        <v>11.959677599999997</v>
      </c>
      <c r="AH93">
        <v>43.057968719999998</v>
      </c>
      <c r="AI93">
        <v>0.97639100000000023</v>
      </c>
      <c r="AJ93">
        <v>0</v>
      </c>
      <c r="AK93">
        <v>0</v>
      </c>
      <c r="AL93">
        <v>0</v>
      </c>
      <c r="AM93">
        <v>4.8588992571428555</v>
      </c>
      <c r="AN93">
        <v>0.80345999999999995</v>
      </c>
      <c r="AO93">
        <v>8.8395216000000012</v>
      </c>
      <c r="AP93">
        <v>1.1790324000000001</v>
      </c>
      <c r="AQ93">
        <v>19.098039999999997</v>
      </c>
      <c r="AR93">
        <v>10.161216</v>
      </c>
      <c r="AS93">
        <v>6.6033177599999995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26.11231880426552</v>
      </c>
      <c r="BB93">
        <f t="shared" si="1"/>
        <v>844.29830635618259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2.9483900589906047</v>
      </c>
      <c r="L94">
        <v>460.93047904779644</v>
      </c>
      <c r="M94">
        <v>14.113402061855671</v>
      </c>
      <c r="N94">
        <v>36.240671641791039</v>
      </c>
      <c r="O94">
        <v>0</v>
      </c>
      <c r="P94">
        <v>42.74248945459928</v>
      </c>
      <c r="Q94">
        <v>6.6957644977426645</v>
      </c>
      <c r="R94">
        <v>13.008225724739654</v>
      </c>
      <c r="S94">
        <v>8.1017637437528407</v>
      </c>
      <c r="T94">
        <v>0</v>
      </c>
      <c r="U94">
        <v>53.525101178694861</v>
      </c>
      <c r="V94">
        <v>6.3605291886666668</v>
      </c>
      <c r="W94">
        <v>10.649571733713065</v>
      </c>
      <c r="X94">
        <v>32.896907311944169</v>
      </c>
      <c r="Y94">
        <v>0</v>
      </c>
      <c r="Z94">
        <v>4.0214116800000008</v>
      </c>
      <c r="AA94">
        <v>12.931030944000002</v>
      </c>
      <c r="AB94">
        <v>12.121704815999999</v>
      </c>
      <c r="AC94">
        <v>8.9164694944000011</v>
      </c>
      <c r="AD94">
        <v>11.226333560000002</v>
      </c>
      <c r="AE94">
        <v>15.981150639999999</v>
      </c>
      <c r="AF94">
        <v>9.2564999999999991</v>
      </c>
      <c r="AG94">
        <v>11.959677599999997</v>
      </c>
      <c r="AH94">
        <v>43.057968719999998</v>
      </c>
      <c r="AI94">
        <v>0.97639100000000023</v>
      </c>
      <c r="AJ94">
        <v>0</v>
      </c>
      <c r="AK94">
        <v>0</v>
      </c>
      <c r="AL94">
        <v>0</v>
      </c>
      <c r="AM94">
        <v>4.8588992571428555</v>
      </c>
      <c r="AN94">
        <v>0.80345999999999995</v>
      </c>
      <c r="AO94">
        <v>8.8395216000000012</v>
      </c>
      <c r="AP94">
        <v>1.1790324000000001</v>
      </c>
      <c r="AQ94">
        <v>19.098039999999997</v>
      </c>
      <c r="AR94">
        <v>10.161216</v>
      </c>
      <c r="AS94">
        <v>6.6033177599999995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26.106162693527821</v>
      </c>
      <c r="BB94">
        <f t="shared" si="1"/>
        <v>844.09925842230177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2.9483900589906047</v>
      </c>
      <c r="L95">
        <v>460.93047904779644</v>
      </c>
      <c r="M95">
        <v>14.113402061855671</v>
      </c>
      <c r="N95">
        <v>36.240671641791039</v>
      </c>
      <c r="O95">
        <v>0</v>
      </c>
      <c r="P95">
        <v>42.74248945459928</v>
      </c>
      <c r="Q95">
        <v>6.6957644977426645</v>
      </c>
      <c r="R95">
        <v>13.008225724739654</v>
      </c>
      <c r="S95">
        <v>8.1017637437528407</v>
      </c>
      <c r="T95">
        <v>0</v>
      </c>
      <c r="U95">
        <v>53.525101178694861</v>
      </c>
      <c r="V95">
        <v>6.3605291886666668</v>
      </c>
      <c r="W95">
        <v>10.649571733713065</v>
      </c>
      <c r="X95">
        <v>24.339132352941174</v>
      </c>
      <c r="Y95">
        <v>0</v>
      </c>
      <c r="Z95">
        <v>2.0107058400000004</v>
      </c>
      <c r="AA95">
        <v>12.931030944000002</v>
      </c>
      <c r="AB95">
        <v>8.0484193920000013</v>
      </c>
      <c r="AC95">
        <v>5.9383226239999995</v>
      </c>
      <c r="AD95">
        <v>11.226333560000002</v>
      </c>
      <c r="AE95">
        <v>15.167135380800001</v>
      </c>
      <c r="AF95">
        <v>8.7724999999999991</v>
      </c>
      <c r="AG95">
        <v>11.959677599999997</v>
      </c>
      <c r="AH95">
        <v>43.057968719999998</v>
      </c>
      <c r="AI95">
        <v>4.2961203999999995</v>
      </c>
      <c r="AJ95">
        <v>0</v>
      </c>
      <c r="AK95">
        <v>0</v>
      </c>
      <c r="AL95">
        <v>0</v>
      </c>
      <c r="AM95">
        <v>4.0899825396825396</v>
      </c>
      <c r="AN95">
        <v>0.80345999999999995</v>
      </c>
      <c r="AO95">
        <v>8.8395216000000012</v>
      </c>
      <c r="AP95">
        <v>2.3580648000000002</v>
      </c>
      <c r="AQ95">
        <v>19.098039999999997</v>
      </c>
      <c r="AR95">
        <v>8.8063871999999996</v>
      </c>
      <c r="AS95">
        <v>6.6033177599999995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25.609874980036686</v>
      </c>
      <c r="BB95">
        <f t="shared" si="1"/>
        <v>828.05263406572965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2.9483900589906047</v>
      </c>
      <c r="L96">
        <v>460.93047904779644</v>
      </c>
      <c r="M96">
        <v>14.113402061855671</v>
      </c>
      <c r="N96">
        <v>36.240671641791039</v>
      </c>
      <c r="O96">
        <v>0</v>
      </c>
      <c r="P96">
        <v>42.74248945459928</v>
      </c>
      <c r="Q96">
        <v>6.6957644977426645</v>
      </c>
      <c r="R96">
        <v>13.008225724739654</v>
      </c>
      <c r="S96">
        <v>8.1017637437528407</v>
      </c>
      <c r="T96">
        <v>0</v>
      </c>
      <c r="U96">
        <v>53.525101178694861</v>
      </c>
      <c r="V96">
        <v>6.3605291886666668</v>
      </c>
      <c r="W96">
        <v>10.649571733713065</v>
      </c>
      <c r="X96">
        <v>24.339132352941174</v>
      </c>
      <c r="Y96">
        <v>0</v>
      </c>
      <c r="Z96">
        <v>2.0107058400000004</v>
      </c>
      <c r="AA96">
        <v>12.931030944000002</v>
      </c>
      <c r="AB96">
        <v>8.0484193920000013</v>
      </c>
      <c r="AC96">
        <v>5.9383226239999995</v>
      </c>
      <c r="AD96">
        <v>11.226333560000002</v>
      </c>
      <c r="AE96">
        <v>15.167135380800001</v>
      </c>
      <c r="AF96">
        <v>8.7724999999999991</v>
      </c>
      <c r="AG96">
        <v>11.959677599999997</v>
      </c>
      <c r="AH96">
        <v>43.057968719999998</v>
      </c>
      <c r="AI96">
        <v>4.2961203999999995</v>
      </c>
      <c r="AJ96">
        <v>0</v>
      </c>
      <c r="AK96">
        <v>0</v>
      </c>
      <c r="AL96">
        <v>0</v>
      </c>
      <c r="AM96">
        <v>0</v>
      </c>
      <c r="AN96">
        <v>0.80345999999999995</v>
      </c>
      <c r="AO96">
        <v>8.8395216000000012</v>
      </c>
      <c r="AP96">
        <v>2.3580648000000002</v>
      </c>
      <c r="AQ96">
        <v>19.098039999999997</v>
      </c>
      <c r="AR96">
        <v>8.8063871999999996</v>
      </c>
      <c r="AS96">
        <v>6.6033177599999995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25.48717550384621</v>
      </c>
      <c r="BB96">
        <f t="shared" si="1"/>
        <v>824.08535100223764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2.9483900589906047</v>
      </c>
      <c r="L97">
        <v>460.93047904779644</v>
      </c>
      <c r="M97">
        <v>14.113402061855671</v>
      </c>
      <c r="N97">
        <v>36.240671641791039</v>
      </c>
      <c r="O97">
        <v>0</v>
      </c>
      <c r="P97">
        <v>42.74248945459928</v>
      </c>
      <c r="Q97">
        <v>6.6957644977426645</v>
      </c>
      <c r="R97">
        <v>13.008225724739654</v>
      </c>
      <c r="S97">
        <v>8.1017637437528407</v>
      </c>
      <c r="T97">
        <v>0</v>
      </c>
      <c r="U97">
        <v>53.525101178694861</v>
      </c>
      <c r="V97">
        <v>6.3605291886666668</v>
      </c>
      <c r="W97">
        <v>10.649571733713065</v>
      </c>
      <c r="X97">
        <v>43.999281654083134</v>
      </c>
      <c r="Y97">
        <v>0</v>
      </c>
      <c r="Z97">
        <v>2.0107058400000004</v>
      </c>
      <c r="AA97">
        <v>12.931030944000002</v>
      </c>
      <c r="AB97">
        <v>8.0484193920000013</v>
      </c>
      <c r="AC97">
        <v>5.9383226239999995</v>
      </c>
      <c r="AD97">
        <v>11.226333560000002</v>
      </c>
      <c r="AE97">
        <v>15.167135380800001</v>
      </c>
      <c r="AF97">
        <v>8.7724999999999991</v>
      </c>
      <c r="AG97">
        <v>11.959677599999997</v>
      </c>
      <c r="AH97">
        <v>43.057968719999998</v>
      </c>
      <c r="AI97">
        <v>4.2961203999999995</v>
      </c>
      <c r="AJ97">
        <v>0</v>
      </c>
      <c r="AK97">
        <v>0</v>
      </c>
      <c r="AL97">
        <v>0</v>
      </c>
      <c r="AM97">
        <v>0</v>
      </c>
      <c r="AN97">
        <v>0.80345999999999995</v>
      </c>
      <c r="AO97">
        <v>8.8395216000000012</v>
      </c>
      <c r="AP97">
        <v>2.3580648000000002</v>
      </c>
      <c r="AQ97">
        <v>19.098039999999997</v>
      </c>
      <c r="AR97">
        <v>8.8063871999999996</v>
      </c>
      <c r="AS97">
        <v>6.6033177599999995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26.076980075459524</v>
      </c>
      <c r="BB97">
        <f t="shared" si="1"/>
        <v>843.15569573176617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2.9483900589906047</v>
      </c>
      <c r="L98">
        <v>460.93047904779644</v>
      </c>
      <c r="M98">
        <v>14.113402061855671</v>
      </c>
      <c r="N98">
        <v>36.240671641791039</v>
      </c>
      <c r="O98">
        <v>0</v>
      </c>
      <c r="P98">
        <v>42.74248945459928</v>
      </c>
      <c r="Q98">
        <v>6.6957644977426645</v>
      </c>
      <c r="R98">
        <v>13.008225724739654</v>
      </c>
      <c r="S98">
        <v>8.1017637437528407</v>
      </c>
      <c r="T98">
        <v>0</v>
      </c>
      <c r="U98">
        <v>53.525101178694861</v>
      </c>
      <c r="V98">
        <v>6.3605291886666668</v>
      </c>
      <c r="W98">
        <v>10.649571733713065</v>
      </c>
      <c r="X98">
        <v>43.999281654083134</v>
      </c>
      <c r="Y98">
        <v>0</v>
      </c>
      <c r="Z98">
        <v>2.0107058400000004</v>
      </c>
      <c r="AA98">
        <v>12.931030944000002</v>
      </c>
      <c r="AB98">
        <v>8.0484193920000013</v>
      </c>
      <c r="AC98">
        <v>5.9383226239999995</v>
      </c>
      <c r="AD98">
        <v>11.226333560000002</v>
      </c>
      <c r="AE98">
        <v>15.167135380800001</v>
      </c>
      <c r="AF98">
        <v>8.7724999999999991</v>
      </c>
      <c r="AG98">
        <v>11.959677599999997</v>
      </c>
      <c r="AH98">
        <v>43.057968719999998</v>
      </c>
      <c r="AI98">
        <v>4.2961203999999995</v>
      </c>
      <c r="AJ98">
        <v>0</v>
      </c>
      <c r="AK98">
        <v>0</v>
      </c>
      <c r="AL98">
        <v>0</v>
      </c>
      <c r="AM98">
        <v>0</v>
      </c>
      <c r="AN98">
        <v>0.80345999999999995</v>
      </c>
      <c r="AO98">
        <v>8.8395216000000012</v>
      </c>
      <c r="AP98">
        <v>2.3580648000000002</v>
      </c>
      <c r="AQ98">
        <v>19.098039999999997</v>
      </c>
      <c r="AR98">
        <v>8.8063871999999996</v>
      </c>
      <c r="AS98">
        <v>6.6033177599999995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26.076980075459524</v>
      </c>
      <c r="BB98">
        <f t="shared" si="1"/>
        <v>843.15569573176617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4.8070878344300697E-2</v>
      </c>
      <c r="L99">
        <f t="shared" si="2"/>
        <v>7.7047931944202297</v>
      </c>
      <c r="M99">
        <f t="shared" si="2"/>
        <v>0.33872164948453592</v>
      </c>
      <c r="N99">
        <f t="shared" si="2"/>
        <v>0.86977611940298383</v>
      </c>
      <c r="O99">
        <f t="shared" si="2"/>
        <v>0</v>
      </c>
      <c r="P99">
        <f t="shared" si="2"/>
        <v>1.0248140387378026</v>
      </c>
      <c r="Q99">
        <f t="shared" si="2"/>
        <v>0.10645045996647906</v>
      </c>
      <c r="R99">
        <f t="shared" si="2"/>
        <v>0.21911428477482525</v>
      </c>
      <c r="S99">
        <f t="shared" si="2"/>
        <v>0.13616396807345216</v>
      </c>
      <c r="T99">
        <f t="shared" si="2"/>
        <v>0</v>
      </c>
      <c r="U99">
        <f t="shared" si="2"/>
        <v>1.2785384070600359</v>
      </c>
      <c r="V99">
        <f t="shared" si="2"/>
        <v>0.11500492280473462</v>
      </c>
      <c r="W99">
        <f t="shared" si="2"/>
        <v>0.17489956322743594</v>
      </c>
      <c r="X99">
        <f t="shared" si="2"/>
        <v>0.74112425719608177</v>
      </c>
      <c r="Y99">
        <f t="shared" si="2"/>
        <v>0</v>
      </c>
      <c r="Z99">
        <f t="shared" si="2"/>
        <v>5.6644330600000084E-2</v>
      </c>
      <c r="AA99">
        <f t="shared" si="2"/>
        <v>0.12603319762799997</v>
      </c>
      <c r="AB99">
        <f t="shared" si="2"/>
        <v>0.17448466126000001</v>
      </c>
      <c r="AC99">
        <f t="shared" si="2"/>
        <v>0.1336482012736</v>
      </c>
      <c r="AD99">
        <f t="shared" si="2"/>
        <v>0.2691402018240005</v>
      </c>
      <c r="AE99">
        <f t="shared" si="2"/>
        <v>0.36645329491679929</v>
      </c>
      <c r="AF99">
        <f t="shared" si="2"/>
        <v>0.21199199999999999</v>
      </c>
      <c r="AG99">
        <f t="shared" si="2"/>
        <v>0.28703226239999985</v>
      </c>
      <c r="AH99">
        <f t="shared" si="2"/>
        <v>0.92827402200000175</v>
      </c>
      <c r="AI99">
        <f t="shared" si="2"/>
        <v>9.0199000580000008E-2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2.4533760264285699E-2</v>
      </c>
      <c r="AN99">
        <f t="shared" si="2"/>
        <v>1.9283040000000022E-2</v>
      </c>
      <c r="AO99">
        <f t="shared" si="2"/>
        <v>0.21350150640000007</v>
      </c>
      <c r="AP99">
        <f t="shared" si="2"/>
        <v>2.7333901139999988E-2</v>
      </c>
      <c r="AQ99">
        <f t="shared" si="2"/>
        <v>0.40824960000000066</v>
      </c>
      <c r="AR99">
        <f t="shared" si="2"/>
        <v>0.23387732159999983</v>
      </c>
      <c r="AS99">
        <f t="shared" si="2"/>
        <v>0.16987034937599979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0.49494067059913777</v>
      </c>
      <c r="BB99">
        <f t="shared" si="1"/>
        <v>16.003081724156452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5" t="s">
        <v>189</v>
      </c>
      <c r="BB1" s="219" t="s">
        <v>142</v>
      </c>
    </row>
    <row r="2" spans="1:54">
      <c r="A2" s="219"/>
      <c r="AS2" s="20"/>
      <c r="AT2" s="168"/>
      <c r="AU2" s="168"/>
      <c r="AV2" s="168"/>
      <c r="AW2" s="168"/>
      <c r="AX2" s="168"/>
      <c r="AY2" s="168"/>
      <c r="AZ2" s="168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70.56</v>
      </c>
      <c r="BA3">
        <v>2.1000000000000227</v>
      </c>
      <c r="BB3">
        <f>SUM(B3:AZ3)-BA3</f>
        <v>68.45999999999998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70.56</v>
      </c>
      <c r="BA4">
        <v>2.1000000000000227</v>
      </c>
      <c r="BB4">
        <f t="shared" ref="BB4:BB67" si="0">SUM(B4:AZ4)-BA4</f>
        <v>68.45999999999998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70.56</v>
      </c>
      <c r="BA5">
        <v>2.1000000000000227</v>
      </c>
      <c r="BB5">
        <f t="shared" si="0"/>
        <v>68.45999999999998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70.56</v>
      </c>
      <c r="BA6">
        <v>2.1000000000000227</v>
      </c>
      <c r="BB6">
        <f t="shared" si="0"/>
        <v>68.45999999999998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70.56</v>
      </c>
      <c r="BA7">
        <v>2.1000000000000227</v>
      </c>
      <c r="BB7">
        <f t="shared" si="0"/>
        <v>68.45999999999998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70.56</v>
      </c>
      <c r="BA8">
        <v>2.1000000000000227</v>
      </c>
      <c r="BB8">
        <f t="shared" si="0"/>
        <v>68.45999999999998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70.56</v>
      </c>
      <c r="BA9">
        <v>2.1000000000000227</v>
      </c>
      <c r="BB9">
        <f t="shared" si="0"/>
        <v>68.45999999999998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70.56</v>
      </c>
      <c r="BA10">
        <v>2.1000000000000227</v>
      </c>
      <c r="BB10">
        <f t="shared" si="0"/>
        <v>68.45999999999998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70.37</v>
      </c>
      <c r="BA11">
        <v>2.0900000000000176</v>
      </c>
      <c r="BB11">
        <f t="shared" si="0"/>
        <v>68.279999999999987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70.37</v>
      </c>
      <c r="BA12">
        <v>2.0900000000000176</v>
      </c>
      <c r="BB12">
        <f t="shared" si="0"/>
        <v>68.279999999999987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70.37</v>
      </c>
      <c r="BA13">
        <v>2.0900000000000176</v>
      </c>
      <c r="BB13">
        <f t="shared" si="0"/>
        <v>68.279999999999987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70.37</v>
      </c>
      <c r="BA14">
        <v>2.0900000000000176</v>
      </c>
      <c r="BB14">
        <f t="shared" si="0"/>
        <v>68.279999999999987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70.37</v>
      </c>
      <c r="BA15">
        <v>2.0900000000000176</v>
      </c>
      <c r="BB15">
        <f t="shared" si="0"/>
        <v>68.279999999999987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70.37</v>
      </c>
      <c r="BA16">
        <v>2.0900000000000176</v>
      </c>
      <c r="BB16">
        <f t="shared" si="0"/>
        <v>68.279999999999987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70.37</v>
      </c>
      <c r="BA17">
        <v>2.0900000000000176</v>
      </c>
      <c r="BB17">
        <f t="shared" si="0"/>
        <v>68.279999999999987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70.37</v>
      </c>
      <c r="BA18">
        <v>2.0900000000000176</v>
      </c>
      <c r="BB18">
        <f t="shared" si="0"/>
        <v>68.279999999999987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66.350000000000009</v>
      </c>
      <c r="BA19">
        <v>1.9700000000000273</v>
      </c>
      <c r="BB19">
        <f t="shared" si="0"/>
        <v>64.379999999999981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66.350000000000009</v>
      </c>
      <c r="BA20">
        <v>1.9700000000000273</v>
      </c>
      <c r="BB20">
        <f t="shared" si="0"/>
        <v>64.379999999999981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65.5</v>
      </c>
      <c r="BA21">
        <v>1.9500000000000171</v>
      </c>
      <c r="BB21">
        <f t="shared" si="0"/>
        <v>63.549999999999983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65.5</v>
      </c>
      <c r="BA22">
        <v>1.9500000000000171</v>
      </c>
      <c r="BB22">
        <f t="shared" si="0"/>
        <v>63.549999999999983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65.5</v>
      </c>
      <c r="BA23">
        <v>1.9500000000000171</v>
      </c>
      <c r="BB23">
        <f t="shared" si="0"/>
        <v>63.549999999999983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65.5</v>
      </c>
      <c r="BA24">
        <v>1.9500000000000171</v>
      </c>
      <c r="BB24">
        <f t="shared" si="0"/>
        <v>63.549999999999983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65.5</v>
      </c>
      <c r="BA25">
        <v>1.9500000000000171</v>
      </c>
      <c r="BB25">
        <f t="shared" si="0"/>
        <v>63.549999999999983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65.5</v>
      </c>
      <c r="BA26">
        <v>1.9500000000000171</v>
      </c>
      <c r="BB26">
        <f t="shared" si="0"/>
        <v>63.549999999999983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64.790000000000006</v>
      </c>
      <c r="BA27">
        <v>1.9300000000000139</v>
      </c>
      <c r="BB27">
        <f t="shared" si="0"/>
        <v>62.859999999999992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64.790000000000006</v>
      </c>
      <c r="BA28">
        <v>1.9300000000000139</v>
      </c>
      <c r="BB28">
        <f t="shared" si="0"/>
        <v>62.859999999999992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64.790000000000006</v>
      </c>
      <c r="BA29">
        <v>1.9300000000000139</v>
      </c>
      <c r="BB29">
        <f t="shared" si="0"/>
        <v>62.859999999999992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64.790000000000006</v>
      </c>
      <c r="BA30">
        <v>1.9300000000000139</v>
      </c>
      <c r="BB30">
        <f t="shared" si="0"/>
        <v>62.859999999999992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64.790000000000006</v>
      </c>
      <c r="BA31">
        <v>1.9300000000000139</v>
      </c>
      <c r="BB31">
        <f t="shared" si="0"/>
        <v>62.859999999999992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64.790000000000006</v>
      </c>
      <c r="BA32">
        <v>1.9300000000000139</v>
      </c>
      <c r="BB32">
        <f t="shared" si="0"/>
        <v>62.859999999999992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64.790000000000006</v>
      </c>
      <c r="BA33">
        <v>1.9300000000000139</v>
      </c>
      <c r="BB33">
        <f t="shared" si="0"/>
        <v>62.859999999999992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64.790000000000006</v>
      </c>
      <c r="BA34">
        <v>1.9300000000000139</v>
      </c>
      <c r="BB34">
        <f t="shared" si="0"/>
        <v>62.859999999999992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64.790000000000006</v>
      </c>
      <c r="BA35">
        <v>1.9300000000000139</v>
      </c>
      <c r="BB35">
        <f t="shared" si="0"/>
        <v>62.859999999999992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64.790000000000006</v>
      </c>
      <c r="BA36">
        <v>1.9300000000000139</v>
      </c>
      <c r="BB36">
        <f t="shared" si="0"/>
        <v>62.859999999999992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65.03</v>
      </c>
      <c r="BA37">
        <v>1.9300000000000068</v>
      </c>
      <c r="BB37">
        <f t="shared" si="0"/>
        <v>63.099999999999994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65.03</v>
      </c>
      <c r="BA38">
        <v>1.9300000000000068</v>
      </c>
      <c r="BB38">
        <f t="shared" si="0"/>
        <v>63.099999999999994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66.98</v>
      </c>
      <c r="BA39">
        <v>2.0000000000000142</v>
      </c>
      <c r="BB39">
        <f t="shared" si="0"/>
        <v>64.97999999999999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66.98</v>
      </c>
      <c r="BA40">
        <v>2.0000000000000142</v>
      </c>
      <c r="BB40">
        <f t="shared" si="0"/>
        <v>64.97999999999999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67.160000000000011</v>
      </c>
      <c r="BA41">
        <v>2.0100000000000193</v>
      </c>
      <c r="BB41">
        <f t="shared" si="0"/>
        <v>65.149999999999991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67.14</v>
      </c>
      <c r="BA42">
        <v>2.0000000000000142</v>
      </c>
      <c r="BB42">
        <f t="shared" si="0"/>
        <v>65.139999999999986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59.45</v>
      </c>
      <c r="BA43">
        <v>1.7800000000000153</v>
      </c>
      <c r="BB43">
        <f t="shared" si="0"/>
        <v>57.669999999999987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59.46</v>
      </c>
      <c r="BA44">
        <v>1.7800000000000011</v>
      </c>
      <c r="BB44">
        <f t="shared" si="0"/>
        <v>57.68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57.45000000000001</v>
      </c>
      <c r="BA45">
        <v>1.7200000000000131</v>
      </c>
      <c r="BB45">
        <f t="shared" si="0"/>
        <v>55.73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57.45000000000001</v>
      </c>
      <c r="BA46">
        <v>1.7200000000000131</v>
      </c>
      <c r="BB46">
        <f t="shared" si="0"/>
        <v>55.73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57.44</v>
      </c>
      <c r="BA47">
        <v>1.7199999999999989</v>
      </c>
      <c r="BB47">
        <f t="shared" si="0"/>
        <v>55.72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57.44</v>
      </c>
      <c r="BA48">
        <v>1.7199999999999989</v>
      </c>
      <c r="BB48">
        <f t="shared" si="0"/>
        <v>55.72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57</v>
      </c>
      <c r="BA49">
        <v>1.6899999999999977</v>
      </c>
      <c r="BB49">
        <f t="shared" si="0"/>
        <v>55.31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57</v>
      </c>
      <c r="BA50">
        <v>1.6899999999999977</v>
      </c>
      <c r="BB50">
        <f t="shared" si="0"/>
        <v>55.31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56.989999999999995</v>
      </c>
      <c r="BA51">
        <v>1.6899999999999977</v>
      </c>
      <c r="BB51">
        <f t="shared" si="0"/>
        <v>55.3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56.989999999999995</v>
      </c>
      <c r="BA52">
        <v>1.6899999999999977</v>
      </c>
      <c r="BB52">
        <f t="shared" si="0"/>
        <v>55.3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56.989999999999995</v>
      </c>
      <c r="BA53">
        <v>1.6899999999999977</v>
      </c>
      <c r="BB53">
        <f t="shared" si="0"/>
        <v>55.3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57.019999999999996</v>
      </c>
      <c r="BA54">
        <v>1.6999999999999957</v>
      </c>
      <c r="BB54">
        <f t="shared" si="0"/>
        <v>55.32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57.019999999999996</v>
      </c>
      <c r="BA55">
        <v>1.6999999999999957</v>
      </c>
      <c r="BB55">
        <f t="shared" si="0"/>
        <v>55.32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57.019999999999996</v>
      </c>
      <c r="BA56">
        <v>1.6999999999999957</v>
      </c>
      <c r="BB56">
        <f t="shared" si="0"/>
        <v>55.32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57.019999999999996</v>
      </c>
      <c r="BA57">
        <v>1.6999999999999957</v>
      </c>
      <c r="BB57">
        <f t="shared" si="0"/>
        <v>55.32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56.84</v>
      </c>
      <c r="BA58">
        <v>1.6900000000000048</v>
      </c>
      <c r="BB58">
        <f t="shared" si="0"/>
        <v>55.15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56.84</v>
      </c>
      <c r="BA59">
        <v>1.6900000000000048</v>
      </c>
      <c r="BB59">
        <f t="shared" si="0"/>
        <v>55.15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56.819999999999993</v>
      </c>
      <c r="BA60">
        <v>1.6899999999999906</v>
      </c>
      <c r="BB60">
        <f t="shared" si="0"/>
        <v>55.13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56.81</v>
      </c>
      <c r="BA61">
        <v>1.6900000000000048</v>
      </c>
      <c r="BB61">
        <f t="shared" si="0"/>
        <v>55.12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56.829999999999991</v>
      </c>
      <c r="BA62">
        <v>1.6899999999999906</v>
      </c>
      <c r="BB62">
        <f t="shared" si="0"/>
        <v>55.14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56.829999999999991</v>
      </c>
      <c r="BA63">
        <v>1.6899999999999906</v>
      </c>
      <c r="BB63">
        <f t="shared" si="0"/>
        <v>55.14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56.829999999999991</v>
      </c>
      <c r="BA64">
        <v>1.6899999999999906</v>
      </c>
      <c r="BB64">
        <f t="shared" si="0"/>
        <v>55.14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55.19</v>
      </c>
      <c r="BA65">
        <v>1.6400000000000006</v>
      </c>
      <c r="BB65">
        <f t="shared" si="0"/>
        <v>53.55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55.19</v>
      </c>
      <c r="BA66">
        <v>1.6400000000000006</v>
      </c>
      <c r="BB66">
        <f t="shared" si="0"/>
        <v>53.55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55.19</v>
      </c>
      <c r="BA67">
        <v>1.6400000000000006</v>
      </c>
      <c r="BB67">
        <f t="shared" si="0"/>
        <v>53.55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54.759999999999991</v>
      </c>
      <c r="BA68">
        <v>1.6299999999999883</v>
      </c>
      <c r="BB68">
        <f t="shared" ref="BB68:BB99" si="1">SUM(B68:AZ68)-BA68</f>
        <v>53.13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54.759999999999991</v>
      </c>
      <c r="BA69">
        <v>1.6299999999999883</v>
      </c>
      <c r="BB69">
        <f t="shared" si="1"/>
        <v>53.13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54.759999999999991</v>
      </c>
      <c r="BA70">
        <v>1.6299999999999883</v>
      </c>
      <c r="BB70">
        <f t="shared" si="1"/>
        <v>53.13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54.759999999999991</v>
      </c>
      <c r="BA71">
        <v>1.6299999999999883</v>
      </c>
      <c r="BB71">
        <f t="shared" si="1"/>
        <v>53.13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54.759999999999991</v>
      </c>
      <c r="BA72">
        <v>1.6299999999999883</v>
      </c>
      <c r="BB72">
        <f t="shared" si="1"/>
        <v>53.13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54.759999999999991</v>
      </c>
      <c r="BA73">
        <v>1.6299999999999883</v>
      </c>
      <c r="BB73">
        <f t="shared" si="1"/>
        <v>53.13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54.759999999999991</v>
      </c>
      <c r="BA74">
        <v>1.6299999999999883</v>
      </c>
      <c r="BB74">
        <f t="shared" si="1"/>
        <v>53.13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54.849999999999994</v>
      </c>
      <c r="BA75">
        <v>1.6299999999999955</v>
      </c>
      <c r="BB75">
        <f t="shared" si="1"/>
        <v>53.22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54.849999999999994</v>
      </c>
      <c r="BA76">
        <v>1.6299999999999955</v>
      </c>
      <c r="BB76">
        <f t="shared" si="1"/>
        <v>53.22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54.849999999999994</v>
      </c>
      <c r="BA77">
        <v>1.6299999999999955</v>
      </c>
      <c r="BB77">
        <f t="shared" si="1"/>
        <v>53.22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54.849999999999994</v>
      </c>
      <c r="BA78">
        <v>1.6299999999999955</v>
      </c>
      <c r="BB78">
        <f t="shared" si="1"/>
        <v>53.22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54.849999999999994</v>
      </c>
      <c r="BA79">
        <v>1.6299999999999955</v>
      </c>
      <c r="BB79">
        <f t="shared" si="1"/>
        <v>53.22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54.849999999999994</v>
      </c>
      <c r="BA80">
        <v>1.6299999999999955</v>
      </c>
      <c r="BB80">
        <f t="shared" si="1"/>
        <v>53.22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54.849999999999994</v>
      </c>
      <c r="BA81">
        <v>1.6299999999999955</v>
      </c>
      <c r="BB81">
        <f t="shared" si="1"/>
        <v>53.22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54.849999999999994</v>
      </c>
      <c r="BA82">
        <v>1.6299999999999955</v>
      </c>
      <c r="BB82">
        <f t="shared" si="1"/>
        <v>53.22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54.849999999999994</v>
      </c>
      <c r="BA83">
        <v>1.6299999999999955</v>
      </c>
      <c r="BB83">
        <f t="shared" si="1"/>
        <v>53.22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54.849999999999994</v>
      </c>
      <c r="BA84">
        <v>1.6299999999999955</v>
      </c>
      <c r="BB84">
        <f t="shared" si="1"/>
        <v>53.22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54.849999999999994</v>
      </c>
      <c r="BA85">
        <v>1.6299999999999955</v>
      </c>
      <c r="BB85">
        <f t="shared" si="1"/>
        <v>53.22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54.849999999999994</v>
      </c>
      <c r="BA86">
        <v>1.6299999999999955</v>
      </c>
      <c r="BB86">
        <f t="shared" si="1"/>
        <v>53.22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54.519999999999996</v>
      </c>
      <c r="BA87">
        <v>1.6199999999999974</v>
      </c>
      <c r="BB87">
        <f t="shared" si="1"/>
        <v>52.9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54.519999999999996</v>
      </c>
      <c r="BA88">
        <v>1.6199999999999974</v>
      </c>
      <c r="BB88">
        <f t="shared" si="1"/>
        <v>52.9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54.519999999999996</v>
      </c>
      <c r="BA89">
        <v>1.6199999999999974</v>
      </c>
      <c r="BB89">
        <f t="shared" si="1"/>
        <v>52.9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54.519999999999996</v>
      </c>
      <c r="BA90">
        <v>1.6199999999999974</v>
      </c>
      <c r="BB90">
        <f t="shared" si="1"/>
        <v>52.9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54.759999999999991</v>
      </c>
      <c r="BA91">
        <v>1.6299999999999883</v>
      </c>
      <c r="BB91">
        <f t="shared" si="1"/>
        <v>53.13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54.759999999999991</v>
      </c>
      <c r="BA92">
        <v>1.6299999999999883</v>
      </c>
      <c r="BB92">
        <f t="shared" si="1"/>
        <v>53.13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54.759999999999991</v>
      </c>
      <c r="BA93">
        <v>1.6299999999999883</v>
      </c>
      <c r="BB93">
        <f t="shared" si="1"/>
        <v>53.13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54.759999999999991</v>
      </c>
      <c r="BA94">
        <v>1.6299999999999883</v>
      </c>
      <c r="BB94">
        <f t="shared" si="1"/>
        <v>53.13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54.759999999999991</v>
      </c>
      <c r="BA95">
        <v>1.6299999999999883</v>
      </c>
      <c r="BB95">
        <f t="shared" si="1"/>
        <v>53.13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54.59</v>
      </c>
      <c r="BA96">
        <v>1.6300000000000097</v>
      </c>
      <c r="BB96">
        <f t="shared" si="1"/>
        <v>52.959999999999994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54.09</v>
      </c>
      <c r="BA97">
        <v>1.6100000000000065</v>
      </c>
      <c r="BB97">
        <f t="shared" si="1"/>
        <v>52.48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53.620000000000005</v>
      </c>
      <c r="BA98">
        <v>1.6000000000000014</v>
      </c>
      <c r="BB98">
        <f t="shared" si="1"/>
        <v>52.02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1.4550425000000018</v>
      </c>
      <c r="BA99">
        <f t="shared" si="2"/>
        <v>4.3302500000000146E-2</v>
      </c>
      <c r="BB99">
        <f t="shared" si="1"/>
        <v>1.4117400000000015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8"/>
      <c r="AT2" s="168"/>
      <c r="AU2" s="168"/>
      <c r="AV2" s="168"/>
      <c r="AW2" s="168"/>
      <c r="AX2" s="168"/>
      <c r="AY2" s="168"/>
      <c r="AZ2" s="168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7.9104000000000001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0.23731200000000019</v>
      </c>
      <c r="BB3">
        <f>SUM(B3:AZ3)-BA3</f>
        <v>7.6730879999999999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7.9104000000000001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0.23731200000000019</v>
      </c>
      <c r="BB4">
        <f t="shared" ref="BB4:BB67" si="0">SUM(B4:AZ4)-BA4</f>
        <v>7.6730879999999999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7.9104000000000001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0.23731200000000019</v>
      </c>
      <c r="BB5">
        <f t="shared" si="0"/>
        <v>7.6730879999999999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7.9104000000000001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0.23731200000000019</v>
      </c>
      <c r="BB6">
        <f t="shared" si="0"/>
        <v>7.6730879999999999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7.9104000000000001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0.23731200000000019</v>
      </c>
      <c r="BB7">
        <f t="shared" si="0"/>
        <v>7.6730879999999999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7.9104000000000001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0.23731200000000019</v>
      </c>
      <c r="BB8">
        <f t="shared" si="0"/>
        <v>7.6730879999999999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7.9104000000000001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0.23731200000000019</v>
      </c>
      <c r="BB9">
        <f t="shared" si="0"/>
        <v>7.6730879999999999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7.9104000000000001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0.23731200000000019</v>
      </c>
      <c r="BB10">
        <f t="shared" si="0"/>
        <v>7.6730879999999999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7.9104000000000001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0.23731200000000019</v>
      </c>
      <c r="BB11">
        <f t="shared" si="0"/>
        <v>7.6730879999999999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7.9104000000000001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0.23731200000000019</v>
      </c>
      <c r="BB12">
        <f t="shared" si="0"/>
        <v>7.6730879999999999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7.9104000000000001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0.23731200000000019</v>
      </c>
      <c r="BB13">
        <f t="shared" si="0"/>
        <v>7.6730879999999999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7.9104000000000001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0.23731200000000019</v>
      </c>
      <c r="BB14">
        <f t="shared" si="0"/>
        <v>7.6730879999999999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7.9104000000000001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0.23731200000000019</v>
      </c>
      <c r="BB15">
        <f t="shared" si="0"/>
        <v>7.6730879999999999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7.9104000000000001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0.23731200000000019</v>
      </c>
      <c r="BB16">
        <f t="shared" si="0"/>
        <v>7.6730879999999999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7.9104000000000001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0.23731200000000019</v>
      </c>
      <c r="BB17">
        <f t="shared" si="0"/>
        <v>7.6730879999999999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7.9104000000000001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0.23731200000000019</v>
      </c>
      <c r="BB18">
        <f t="shared" si="0"/>
        <v>7.6730879999999999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7.9104000000000001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0.23731200000000019</v>
      </c>
      <c r="BB19">
        <f t="shared" si="0"/>
        <v>7.6730879999999999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7.9104000000000001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0.23731200000000019</v>
      </c>
      <c r="BB20">
        <f t="shared" si="0"/>
        <v>7.6730879999999999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7.9104000000000001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0.23731200000000019</v>
      </c>
      <c r="BB21">
        <f t="shared" si="0"/>
        <v>7.6730879999999999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7.9104000000000001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0.23731200000000019</v>
      </c>
      <c r="BB22">
        <f t="shared" si="0"/>
        <v>7.6730879999999999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7.9104000000000001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0.23731200000000019</v>
      </c>
      <c r="BB23">
        <f t="shared" si="0"/>
        <v>7.6730879999999999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7.9104000000000001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0.23731200000000019</v>
      </c>
      <c r="BB24">
        <f t="shared" si="0"/>
        <v>7.6730879999999999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7.9104000000000001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0.23731200000000019</v>
      </c>
      <c r="BB25">
        <f t="shared" si="0"/>
        <v>7.6730879999999999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7.9104000000000001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0.23731200000000019</v>
      </c>
      <c r="BB26">
        <f t="shared" si="0"/>
        <v>7.6730879999999999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7.9104000000000001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0.23731200000000019</v>
      </c>
      <c r="BB27">
        <f t="shared" si="0"/>
        <v>7.6730879999999999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7.9104000000000001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0.23731200000000019</v>
      </c>
      <c r="BB28">
        <f t="shared" si="0"/>
        <v>7.6730879999999999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7.9104000000000001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0.23731200000000019</v>
      </c>
      <c r="BB29">
        <f t="shared" si="0"/>
        <v>7.6730879999999999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7.9104000000000001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0.23731200000000019</v>
      </c>
      <c r="BB30">
        <f t="shared" si="0"/>
        <v>7.6730879999999999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7.9104000000000001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0.23731200000000019</v>
      </c>
      <c r="BB31">
        <f t="shared" si="0"/>
        <v>7.6730879999999999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7.9104000000000001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0.23731200000000019</v>
      </c>
      <c r="BB32">
        <f t="shared" si="0"/>
        <v>7.6730879999999999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7.9104000000000001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0.23731200000000019</v>
      </c>
      <c r="BB33">
        <f t="shared" si="0"/>
        <v>7.6730879999999999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7.9104000000000001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0.23731200000000019</v>
      </c>
      <c r="BB34">
        <f t="shared" si="0"/>
        <v>7.6730879999999999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7.9104000000000001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0.23731200000000019</v>
      </c>
      <c r="BB35">
        <f t="shared" si="0"/>
        <v>7.6730879999999999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7.9104000000000001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0.23731200000000019</v>
      </c>
      <c r="BB36">
        <f t="shared" si="0"/>
        <v>7.6730879999999999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7.9104000000000001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0.23731200000000019</v>
      </c>
      <c r="BB37">
        <f t="shared" si="0"/>
        <v>7.6730879999999999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7.9104000000000001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0.23731200000000019</v>
      </c>
      <c r="BB38">
        <f t="shared" si="0"/>
        <v>7.6730879999999999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7.9104000000000001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0.23731200000000019</v>
      </c>
      <c r="BB39">
        <f t="shared" si="0"/>
        <v>7.6730879999999999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7.9104000000000001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0.23731200000000019</v>
      </c>
      <c r="BB40">
        <f t="shared" si="0"/>
        <v>7.6730879999999999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7.9104000000000001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0.23731200000000019</v>
      </c>
      <c r="BB41">
        <f t="shared" si="0"/>
        <v>7.6730879999999999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7.9104000000000001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0.23731200000000019</v>
      </c>
      <c r="BB42">
        <f t="shared" si="0"/>
        <v>7.6730879999999999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7.9104000000000001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0.23731200000000019</v>
      </c>
      <c r="BB43">
        <f t="shared" si="0"/>
        <v>7.6730879999999999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7.9104000000000001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0.23731200000000019</v>
      </c>
      <c r="BB44">
        <f t="shared" si="0"/>
        <v>7.6730879999999999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7.9104000000000001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0.23731200000000019</v>
      </c>
      <c r="BB45">
        <f t="shared" si="0"/>
        <v>7.6730879999999999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7.9104000000000001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0.23731200000000019</v>
      </c>
      <c r="BB46">
        <f t="shared" si="0"/>
        <v>7.6730879999999999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7.9104000000000001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0.23731200000000019</v>
      </c>
      <c r="BB47">
        <f t="shared" si="0"/>
        <v>7.6730879999999999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7.9104000000000001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0.23731200000000019</v>
      </c>
      <c r="BB48">
        <f t="shared" si="0"/>
        <v>7.6730879999999999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7.9104000000000001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0.23731200000000019</v>
      </c>
      <c r="BB49">
        <f t="shared" si="0"/>
        <v>7.6730879999999999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7.9104000000000001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0.23731200000000019</v>
      </c>
      <c r="BB50">
        <f t="shared" si="0"/>
        <v>7.6730879999999999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7.9104000000000001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0.23731200000000019</v>
      </c>
      <c r="BB51">
        <f t="shared" si="0"/>
        <v>7.6730879999999999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7.9104000000000001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0.23731200000000019</v>
      </c>
      <c r="BB52">
        <f t="shared" si="0"/>
        <v>7.6730879999999999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7.9104000000000001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0.23731200000000019</v>
      </c>
      <c r="BB53">
        <f t="shared" si="0"/>
        <v>7.6730879999999999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7.9104000000000001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0.23731200000000019</v>
      </c>
      <c r="BB54">
        <f t="shared" si="0"/>
        <v>7.6730879999999999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7.9104000000000001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0.23731200000000019</v>
      </c>
      <c r="BB55">
        <f t="shared" si="0"/>
        <v>7.6730879999999999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7.9104000000000001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0.23731200000000019</v>
      </c>
      <c r="BB56">
        <f t="shared" si="0"/>
        <v>7.6730879999999999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7.9104000000000001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0.23731200000000019</v>
      </c>
      <c r="BB57">
        <f t="shared" si="0"/>
        <v>7.6730879999999999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7.9104000000000001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0.23731200000000019</v>
      </c>
      <c r="BB58">
        <f t="shared" si="0"/>
        <v>7.6730879999999999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7.9104000000000001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0.23731200000000019</v>
      </c>
      <c r="BB59">
        <f t="shared" si="0"/>
        <v>7.6730879999999999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7.9104000000000001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0.23731200000000019</v>
      </c>
      <c r="BB60">
        <f t="shared" si="0"/>
        <v>7.6730879999999999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7.9104000000000001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0.23731200000000019</v>
      </c>
      <c r="BB61">
        <f t="shared" si="0"/>
        <v>7.6730879999999999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7.9104000000000001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0.23731200000000019</v>
      </c>
      <c r="BB62">
        <f t="shared" si="0"/>
        <v>7.6730879999999999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7.9104000000000001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0.23731200000000019</v>
      </c>
      <c r="BB63">
        <f t="shared" si="0"/>
        <v>7.6730879999999999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7.9104000000000001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0.23731200000000019</v>
      </c>
      <c r="BB64">
        <f t="shared" si="0"/>
        <v>7.6730879999999999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7.9104000000000001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0.23731200000000019</v>
      </c>
      <c r="BB65">
        <f t="shared" si="0"/>
        <v>7.6730879999999999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7.9104000000000001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0.23731200000000019</v>
      </c>
      <c r="BB66">
        <f t="shared" si="0"/>
        <v>7.6730879999999999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7.9104000000000001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0.23731200000000019</v>
      </c>
      <c r="BB67">
        <f t="shared" si="0"/>
        <v>7.6730879999999999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7.9104000000000001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0.23731200000000019</v>
      </c>
      <c r="BB68">
        <f t="shared" ref="BB68:BB99" si="1">SUM(B68:AZ68)-BA68</f>
        <v>7.6730879999999999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7.9104000000000001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0.23731200000000019</v>
      </c>
      <c r="BB69">
        <f t="shared" si="1"/>
        <v>7.6730879999999999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7.9104000000000001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0.23731200000000019</v>
      </c>
      <c r="BB70">
        <f t="shared" si="1"/>
        <v>7.6730879999999999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7.9104000000000001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0.23731200000000019</v>
      </c>
      <c r="BB71">
        <f t="shared" si="1"/>
        <v>7.6730879999999999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7.9104000000000001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0.23731200000000019</v>
      </c>
      <c r="BB72">
        <f t="shared" si="1"/>
        <v>7.6730879999999999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7.9104000000000001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0.23731200000000019</v>
      </c>
      <c r="BB73">
        <f t="shared" si="1"/>
        <v>7.6730879999999999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7.9104000000000001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0.23731200000000019</v>
      </c>
      <c r="BB74">
        <f t="shared" si="1"/>
        <v>7.6730879999999999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8.4047999999999998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0.25214399999999948</v>
      </c>
      <c r="BB75">
        <f t="shared" si="1"/>
        <v>8.1526560000000003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8.4047999999999998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0.25214399999999948</v>
      </c>
      <c r="BB76">
        <f t="shared" si="1"/>
        <v>8.1526560000000003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8.4047999999999998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0.25214399999999948</v>
      </c>
      <c r="BB77">
        <f t="shared" si="1"/>
        <v>8.1526560000000003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8.4047999999999998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0.25214399999999948</v>
      </c>
      <c r="BB78">
        <f t="shared" si="1"/>
        <v>8.1526560000000003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8.4047999999999998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0.25214399999999948</v>
      </c>
      <c r="BB79">
        <f t="shared" si="1"/>
        <v>8.1526560000000003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8.4047999999999998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0.25214399999999948</v>
      </c>
      <c r="BB80">
        <f t="shared" si="1"/>
        <v>8.1526560000000003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8.4047999999999998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0.25214399999999948</v>
      </c>
      <c r="BB81">
        <f t="shared" si="1"/>
        <v>8.1526560000000003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8.4047999999999998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0.25214399999999948</v>
      </c>
      <c r="BB82">
        <f t="shared" si="1"/>
        <v>8.1526560000000003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8.4047999999999998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0.25214399999999948</v>
      </c>
      <c r="BB83">
        <f t="shared" si="1"/>
        <v>8.1526560000000003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8.4047999999999998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0.25214399999999948</v>
      </c>
      <c r="BB84">
        <f t="shared" si="1"/>
        <v>8.1526560000000003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8.4047999999999998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0.25214399999999948</v>
      </c>
      <c r="BB85">
        <f t="shared" si="1"/>
        <v>8.1526560000000003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8.4047999999999998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0.25214399999999948</v>
      </c>
      <c r="BB86">
        <f t="shared" si="1"/>
        <v>8.1526560000000003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8.4047999999999998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0.25214399999999948</v>
      </c>
      <c r="BB87">
        <f t="shared" si="1"/>
        <v>8.1526560000000003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8.4047999999999998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0.25214399999999948</v>
      </c>
      <c r="BB88">
        <f t="shared" si="1"/>
        <v>8.1526560000000003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8.4047999999999998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0.25214399999999948</v>
      </c>
      <c r="BB89">
        <f t="shared" si="1"/>
        <v>8.1526560000000003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8.4047999999999998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0.25214399999999948</v>
      </c>
      <c r="BB90">
        <f t="shared" si="1"/>
        <v>8.1526560000000003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9.0640000000000001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0.27191999999999972</v>
      </c>
      <c r="BB91">
        <f t="shared" si="1"/>
        <v>8.7920800000000003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9.0640000000000001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0.27191999999999972</v>
      </c>
      <c r="BB92">
        <f t="shared" si="1"/>
        <v>8.7920800000000003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9.0640000000000001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0.27191999999999972</v>
      </c>
      <c r="BB93">
        <f t="shared" si="1"/>
        <v>8.7920800000000003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9.0640000000000001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0.27191999999999972</v>
      </c>
      <c r="BB94">
        <f t="shared" si="1"/>
        <v>8.7920800000000003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9.0640000000000001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0.27191999999999972</v>
      </c>
      <c r="BB95">
        <f t="shared" si="1"/>
        <v>8.7920800000000003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9.0640000000000001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0.27191999999999972</v>
      </c>
      <c r="BB96">
        <f t="shared" si="1"/>
        <v>8.7920800000000003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9.0640000000000001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0.27191999999999972</v>
      </c>
      <c r="BB97">
        <f t="shared" si="1"/>
        <v>8.7920800000000003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9.0640000000000001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0.27191999999999972</v>
      </c>
      <c r="BB98">
        <f t="shared" si="1"/>
        <v>8.7920800000000003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0.19413439999999987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5.8240320000000024E-3</v>
      </c>
      <c r="BB99">
        <f t="shared" si="1"/>
        <v>0.18831036799999987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84.2</v>
      </c>
      <c r="L3" s="202">
        <v>68</v>
      </c>
      <c r="M3" s="202">
        <v>30.93</v>
      </c>
      <c r="N3" s="202">
        <v>50.32</v>
      </c>
      <c r="O3" s="202">
        <v>71.09</v>
      </c>
      <c r="P3" s="202">
        <v>26.45</v>
      </c>
      <c r="Q3" s="202">
        <v>9.52</v>
      </c>
      <c r="R3" s="202">
        <v>18.059999999999999</v>
      </c>
      <c r="S3" s="202">
        <v>11.24</v>
      </c>
      <c r="T3" s="202">
        <v>0</v>
      </c>
      <c r="U3" s="202">
        <v>50.21</v>
      </c>
      <c r="V3" s="202">
        <v>8.83</v>
      </c>
      <c r="W3" s="202">
        <v>9.8800000000000008</v>
      </c>
      <c r="X3" s="202">
        <v>62.85</v>
      </c>
      <c r="Y3" s="202">
        <v>0</v>
      </c>
      <c r="Z3" s="202">
        <v>94.64</v>
      </c>
      <c r="AA3" s="202">
        <v>15.7</v>
      </c>
      <c r="AB3" s="202">
        <v>0</v>
      </c>
      <c r="AC3" s="202">
        <v>14.21</v>
      </c>
      <c r="AD3" s="202">
        <v>0</v>
      </c>
      <c r="AE3" s="202">
        <v>0</v>
      </c>
      <c r="AF3" s="202">
        <v>0</v>
      </c>
      <c r="AG3" s="202">
        <v>33.950000000000003</v>
      </c>
      <c r="AH3" s="202">
        <v>0</v>
      </c>
      <c r="AI3" s="202">
        <v>10.75</v>
      </c>
      <c r="AJ3" s="202">
        <v>0</v>
      </c>
      <c r="AK3" s="202">
        <v>75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84.19</v>
      </c>
      <c r="L4" s="202">
        <v>68</v>
      </c>
      <c r="M4" s="202">
        <v>30.93</v>
      </c>
      <c r="N4" s="202">
        <v>50.32</v>
      </c>
      <c r="O4" s="202">
        <v>71.09</v>
      </c>
      <c r="P4" s="202">
        <v>26.45</v>
      </c>
      <c r="Q4" s="202">
        <v>9.52</v>
      </c>
      <c r="R4" s="202">
        <v>18.059999999999999</v>
      </c>
      <c r="S4" s="202">
        <v>11.24</v>
      </c>
      <c r="T4" s="202">
        <v>0</v>
      </c>
      <c r="U4" s="202">
        <v>50.21</v>
      </c>
      <c r="V4" s="202">
        <v>8.83</v>
      </c>
      <c r="W4" s="202">
        <v>9.8800000000000008</v>
      </c>
      <c r="X4" s="202">
        <v>62.85</v>
      </c>
      <c r="Y4" s="202">
        <v>0</v>
      </c>
      <c r="Z4" s="202">
        <v>94.64</v>
      </c>
      <c r="AA4" s="202">
        <v>15.7</v>
      </c>
      <c r="AB4" s="202">
        <v>0</v>
      </c>
      <c r="AC4" s="202">
        <v>14.21</v>
      </c>
      <c r="AD4" s="202">
        <v>0</v>
      </c>
      <c r="AE4" s="202">
        <v>0</v>
      </c>
      <c r="AF4" s="202">
        <v>0</v>
      </c>
      <c r="AG4" s="202">
        <v>33.950000000000003</v>
      </c>
      <c r="AH4" s="202">
        <v>0</v>
      </c>
      <c r="AI4" s="202">
        <v>10.75</v>
      </c>
      <c r="AJ4" s="202">
        <v>0</v>
      </c>
      <c r="AK4" s="202">
        <v>75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84.2</v>
      </c>
      <c r="L5" s="202">
        <v>68</v>
      </c>
      <c r="M5" s="202">
        <v>30.93</v>
      </c>
      <c r="N5" s="202">
        <v>50.32</v>
      </c>
      <c r="O5" s="202">
        <v>71.09</v>
      </c>
      <c r="P5" s="202">
        <v>26.45</v>
      </c>
      <c r="Q5" s="202">
        <v>9.52</v>
      </c>
      <c r="R5" s="202">
        <v>18.059999999999999</v>
      </c>
      <c r="S5" s="202">
        <v>11.24</v>
      </c>
      <c r="T5" s="202">
        <v>0</v>
      </c>
      <c r="U5" s="202">
        <v>50.21</v>
      </c>
      <c r="V5" s="202">
        <v>8.83</v>
      </c>
      <c r="W5" s="202">
        <v>9.8800000000000008</v>
      </c>
      <c r="X5" s="202">
        <v>62.85</v>
      </c>
      <c r="Y5" s="202">
        <v>0</v>
      </c>
      <c r="Z5" s="202">
        <v>94.64</v>
      </c>
      <c r="AA5" s="202">
        <v>15.7</v>
      </c>
      <c r="AB5" s="202">
        <v>0</v>
      </c>
      <c r="AC5" s="202">
        <v>14.21</v>
      </c>
      <c r="AD5" s="202">
        <v>0</v>
      </c>
      <c r="AE5" s="202">
        <v>0</v>
      </c>
      <c r="AF5" s="202">
        <v>0</v>
      </c>
      <c r="AG5" s="202">
        <v>33.950000000000003</v>
      </c>
      <c r="AH5" s="202">
        <v>0</v>
      </c>
      <c r="AI5" s="202">
        <v>10.75</v>
      </c>
      <c r="AJ5" s="202">
        <v>0</v>
      </c>
      <c r="AK5" s="202">
        <v>75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84.19</v>
      </c>
      <c r="L6" s="202">
        <v>68</v>
      </c>
      <c r="M6" s="202">
        <v>30.93</v>
      </c>
      <c r="N6" s="202">
        <v>50.32</v>
      </c>
      <c r="O6" s="202">
        <v>71.09</v>
      </c>
      <c r="P6" s="202">
        <v>26.45</v>
      </c>
      <c r="Q6" s="202">
        <v>9.52</v>
      </c>
      <c r="R6" s="202">
        <v>18.059999999999999</v>
      </c>
      <c r="S6" s="202">
        <v>11.24</v>
      </c>
      <c r="T6" s="202">
        <v>0</v>
      </c>
      <c r="U6" s="202">
        <v>50.21</v>
      </c>
      <c r="V6" s="202">
        <v>8.83</v>
      </c>
      <c r="W6" s="202">
        <v>9.8800000000000008</v>
      </c>
      <c r="X6" s="202">
        <v>62.85</v>
      </c>
      <c r="Y6" s="202">
        <v>0</v>
      </c>
      <c r="Z6" s="202">
        <v>94.64</v>
      </c>
      <c r="AA6" s="202">
        <v>15.7</v>
      </c>
      <c r="AB6" s="202">
        <v>0</v>
      </c>
      <c r="AC6" s="202">
        <v>14.21</v>
      </c>
      <c r="AD6" s="202">
        <v>0</v>
      </c>
      <c r="AE6" s="202">
        <v>0</v>
      </c>
      <c r="AF6" s="202">
        <v>0</v>
      </c>
      <c r="AG6" s="202">
        <v>33.950000000000003</v>
      </c>
      <c r="AH6" s="202">
        <v>0</v>
      </c>
      <c r="AI6" s="202">
        <v>10.75</v>
      </c>
      <c r="AJ6" s="202">
        <v>0</v>
      </c>
      <c r="AK6" s="202">
        <v>75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84.26</v>
      </c>
      <c r="L7" s="202">
        <v>68</v>
      </c>
      <c r="M7" s="202">
        <v>30.93</v>
      </c>
      <c r="N7" s="202">
        <v>50.32</v>
      </c>
      <c r="O7" s="202">
        <v>71.09</v>
      </c>
      <c r="P7" s="202">
        <v>26.45</v>
      </c>
      <c r="Q7" s="202">
        <v>9.23</v>
      </c>
      <c r="R7" s="202">
        <v>17.510000000000002</v>
      </c>
      <c r="S7" s="202">
        <v>10.9</v>
      </c>
      <c r="T7" s="202">
        <v>0</v>
      </c>
      <c r="U7" s="202">
        <v>50.21</v>
      </c>
      <c r="V7" s="202">
        <v>8.7200000000000006</v>
      </c>
      <c r="W7" s="202">
        <v>9.7200000000000006</v>
      </c>
      <c r="X7" s="202">
        <v>61.91</v>
      </c>
      <c r="Y7" s="202">
        <v>0</v>
      </c>
      <c r="Z7" s="202">
        <v>93.24</v>
      </c>
      <c r="AA7" s="202">
        <v>15.7</v>
      </c>
      <c r="AB7" s="202">
        <v>0</v>
      </c>
      <c r="AC7" s="202">
        <v>14.21</v>
      </c>
      <c r="AD7" s="202">
        <v>0</v>
      </c>
      <c r="AE7" s="202">
        <v>0</v>
      </c>
      <c r="AF7" s="202">
        <v>0</v>
      </c>
      <c r="AG7" s="202">
        <v>33.950000000000003</v>
      </c>
      <c r="AH7" s="202">
        <v>0</v>
      </c>
      <c r="AI7" s="202">
        <v>10.75</v>
      </c>
      <c r="AJ7" s="202">
        <v>0</v>
      </c>
      <c r="AK7" s="202">
        <v>75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84.24</v>
      </c>
      <c r="L8" s="202">
        <v>68</v>
      </c>
      <c r="M8" s="202">
        <v>30.93</v>
      </c>
      <c r="N8" s="202">
        <v>50.32</v>
      </c>
      <c r="O8" s="202">
        <v>71.09</v>
      </c>
      <c r="P8" s="202">
        <v>26.45</v>
      </c>
      <c r="Q8" s="202">
        <v>3.88</v>
      </c>
      <c r="R8" s="202">
        <v>6.02</v>
      </c>
      <c r="S8" s="202">
        <v>3.99</v>
      </c>
      <c r="T8" s="202">
        <v>0</v>
      </c>
      <c r="U8" s="202">
        <v>50.21</v>
      </c>
      <c r="V8" s="202">
        <v>8.7200000000000006</v>
      </c>
      <c r="W8" s="202">
        <v>9.1999999999999993</v>
      </c>
      <c r="X8" s="202">
        <v>61.91</v>
      </c>
      <c r="Y8" s="202">
        <v>0</v>
      </c>
      <c r="Z8" s="202">
        <v>93.24</v>
      </c>
      <c r="AA8" s="202">
        <v>15.7</v>
      </c>
      <c r="AB8" s="202">
        <v>0</v>
      </c>
      <c r="AC8" s="202">
        <v>14.21</v>
      </c>
      <c r="AD8" s="202">
        <v>0</v>
      </c>
      <c r="AE8" s="202">
        <v>0</v>
      </c>
      <c r="AF8" s="202">
        <v>0</v>
      </c>
      <c r="AG8" s="202">
        <v>33.950000000000003</v>
      </c>
      <c r="AH8" s="202">
        <v>0</v>
      </c>
      <c r="AI8" s="202">
        <v>10.75</v>
      </c>
      <c r="AJ8" s="202">
        <v>0</v>
      </c>
      <c r="AK8" s="202">
        <v>75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84.26</v>
      </c>
      <c r="L9" s="202">
        <v>68</v>
      </c>
      <c r="M9" s="202">
        <v>30.93</v>
      </c>
      <c r="N9" s="202">
        <v>50.32</v>
      </c>
      <c r="O9" s="202">
        <v>71.09</v>
      </c>
      <c r="P9" s="202">
        <v>26.45</v>
      </c>
      <c r="Q9" s="202">
        <v>3.88</v>
      </c>
      <c r="R9" s="202">
        <v>5.93</v>
      </c>
      <c r="S9" s="202">
        <v>3.88</v>
      </c>
      <c r="T9" s="202">
        <v>0</v>
      </c>
      <c r="U9" s="202">
        <v>50.21</v>
      </c>
      <c r="V9" s="202">
        <v>2.91</v>
      </c>
      <c r="W9" s="202">
        <v>1.94</v>
      </c>
      <c r="X9" s="202">
        <v>14.55</v>
      </c>
      <c r="Y9" s="202">
        <v>0</v>
      </c>
      <c r="Z9" s="202">
        <v>50.44</v>
      </c>
      <c r="AA9" s="202">
        <v>15.7</v>
      </c>
      <c r="AB9" s="202">
        <v>0</v>
      </c>
      <c r="AC9" s="202">
        <v>14.21</v>
      </c>
      <c r="AD9" s="202">
        <v>0</v>
      </c>
      <c r="AE9" s="202">
        <v>0</v>
      </c>
      <c r="AF9" s="202">
        <v>0</v>
      </c>
      <c r="AG9" s="202">
        <v>33.950000000000003</v>
      </c>
      <c r="AH9" s="202">
        <v>0</v>
      </c>
      <c r="AI9" s="202">
        <v>10.75</v>
      </c>
      <c r="AJ9" s="202">
        <v>0</v>
      </c>
      <c r="AK9" s="202">
        <v>75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84.24</v>
      </c>
      <c r="L10" s="202">
        <v>68</v>
      </c>
      <c r="M10" s="202">
        <v>30.93</v>
      </c>
      <c r="N10" s="202">
        <v>50.32</v>
      </c>
      <c r="O10" s="202">
        <v>71.09</v>
      </c>
      <c r="P10" s="202">
        <v>26.45</v>
      </c>
      <c r="Q10" s="202">
        <v>3.88</v>
      </c>
      <c r="R10" s="202">
        <v>5.93</v>
      </c>
      <c r="S10" s="202">
        <v>3.88</v>
      </c>
      <c r="T10" s="202">
        <v>0</v>
      </c>
      <c r="U10" s="202">
        <v>50.21</v>
      </c>
      <c r="V10" s="202">
        <v>2.91</v>
      </c>
      <c r="W10" s="202">
        <v>1.94</v>
      </c>
      <c r="X10" s="202">
        <v>14.55</v>
      </c>
      <c r="Y10" s="202">
        <v>0</v>
      </c>
      <c r="Z10" s="202">
        <v>50.44</v>
      </c>
      <c r="AA10" s="202">
        <v>15.7</v>
      </c>
      <c r="AB10" s="202">
        <v>0</v>
      </c>
      <c r="AC10" s="202">
        <v>14.21</v>
      </c>
      <c r="AD10" s="202">
        <v>0</v>
      </c>
      <c r="AE10" s="202">
        <v>0</v>
      </c>
      <c r="AF10" s="202">
        <v>0</v>
      </c>
      <c r="AG10" s="202">
        <v>33.950000000000003</v>
      </c>
      <c r="AH10" s="202">
        <v>0</v>
      </c>
      <c r="AI10" s="202">
        <v>10.75</v>
      </c>
      <c r="AJ10" s="202">
        <v>0</v>
      </c>
      <c r="AK10" s="202">
        <v>75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84.26</v>
      </c>
      <c r="L11" s="202">
        <v>68</v>
      </c>
      <c r="M11" s="202">
        <v>30.93</v>
      </c>
      <c r="N11" s="202">
        <v>50.32</v>
      </c>
      <c r="O11" s="202">
        <v>71.09</v>
      </c>
      <c r="P11" s="202">
        <v>26.45</v>
      </c>
      <c r="Q11" s="202">
        <v>3.93</v>
      </c>
      <c r="R11" s="202">
        <v>6.03</v>
      </c>
      <c r="S11" s="202">
        <v>3.99</v>
      </c>
      <c r="T11" s="202">
        <v>0</v>
      </c>
      <c r="U11" s="202">
        <v>50.21</v>
      </c>
      <c r="V11" s="202">
        <v>2.91</v>
      </c>
      <c r="W11" s="202">
        <v>1.94</v>
      </c>
      <c r="X11" s="202">
        <v>14.55</v>
      </c>
      <c r="Y11" s="202">
        <v>0</v>
      </c>
      <c r="Z11" s="202">
        <v>50.44</v>
      </c>
      <c r="AA11" s="202">
        <v>15.7</v>
      </c>
      <c r="AB11" s="202">
        <v>0</v>
      </c>
      <c r="AC11" s="202">
        <v>14.21</v>
      </c>
      <c r="AD11" s="202">
        <v>0</v>
      </c>
      <c r="AE11" s="202">
        <v>0</v>
      </c>
      <c r="AF11" s="202">
        <v>0</v>
      </c>
      <c r="AG11" s="202">
        <v>33.950000000000003</v>
      </c>
      <c r="AH11" s="202">
        <v>0</v>
      </c>
      <c r="AI11" s="202">
        <v>10.75</v>
      </c>
      <c r="AJ11" s="202">
        <v>0</v>
      </c>
      <c r="AK11" s="202">
        <v>75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84.24</v>
      </c>
      <c r="L12" s="202">
        <v>68</v>
      </c>
      <c r="M12" s="202">
        <v>30.93</v>
      </c>
      <c r="N12" s="202">
        <v>50.32</v>
      </c>
      <c r="O12" s="202">
        <v>71.09</v>
      </c>
      <c r="P12" s="202">
        <v>26.45</v>
      </c>
      <c r="Q12" s="202">
        <v>3.93</v>
      </c>
      <c r="R12" s="202">
        <v>6.03</v>
      </c>
      <c r="S12" s="202">
        <v>3.99</v>
      </c>
      <c r="T12" s="202">
        <v>0</v>
      </c>
      <c r="U12" s="202">
        <v>50.21</v>
      </c>
      <c r="V12" s="202">
        <v>2.91</v>
      </c>
      <c r="W12" s="202">
        <v>1.94</v>
      </c>
      <c r="X12" s="202">
        <v>14.55</v>
      </c>
      <c r="Y12" s="202">
        <v>0</v>
      </c>
      <c r="Z12" s="202">
        <v>50.44</v>
      </c>
      <c r="AA12" s="202">
        <v>15.7</v>
      </c>
      <c r="AB12" s="202">
        <v>0</v>
      </c>
      <c r="AC12" s="202">
        <v>14.21</v>
      </c>
      <c r="AD12" s="202">
        <v>0</v>
      </c>
      <c r="AE12" s="202">
        <v>0</v>
      </c>
      <c r="AF12" s="202">
        <v>0</v>
      </c>
      <c r="AG12" s="202">
        <v>33.950000000000003</v>
      </c>
      <c r="AH12" s="202">
        <v>0</v>
      </c>
      <c r="AI12" s="202">
        <v>10.75</v>
      </c>
      <c r="AJ12" s="202">
        <v>0</v>
      </c>
      <c r="AK12" s="202">
        <v>75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84.29</v>
      </c>
      <c r="L13" s="202">
        <v>68</v>
      </c>
      <c r="M13" s="202">
        <v>30.93</v>
      </c>
      <c r="N13" s="202">
        <v>50.32</v>
      </c>
      <c r="O13" s="202">
        <v>71.09</v>
      </c>
      <c r="P13" s="202">
        <v>26.7</v>
      </c>
      <c r="Q13" s="202">
        <v>3.93</v>
      </c>
      <c r="R13" s="202">
        <v>6.03</v>
      </c>
      <c r="S13" s="202">
        <v>3.99</v>
      </c>
      <c r="T13" s="202">
        <v>0</v>
      </c>
      <c r="U13" s="202">
        <v>50.21</v>
      </c>
      <c r="V13" s="202">
        <v>2.91</v>
      </c>
      <c r="W13" s="202">
        <v>1.94</v>
      </c>
      <c r="X13" s="202">
        <v>14.55</v>
      </c>
      <c r="Y13" s="202">
        <v>0</v>
      </c>
      <c r="Z13" s="202">
        <v>50.79</v>
      </c>
      <c r="AA13" s="202">
        <v>15.7</v>
      </c>
      <c r="AB13" s="202">
        <v>0</v>
      </c>
      <c r="AC13" s="202">
        <v>14.21</v>
      </c>
      <c r="AD13" s="202">
        <v>0</v>
      </c>
      <c r="AE13" s="202">
        <v>0</v>
      </c>
      <c r="AF13" s="202">
        <v>0</v>
      </c>
      <c r="AG13" s="202">
        <v>33.950000000000003</v>
      </c>
      <c r="AH13" s="202">
        <v>0</v>
      </c>
      <c r="AI13" s="202">
        <v>10.75</v>
      </c>
      <c r="AJ13" s="202">
        <v>0</v>
      </c>
      <c r="AK13" s="202">
        <v>75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84.28</v>
      </c>
      <c r="L14" s="202">
        <v>68</v>
      </c>
      <c r="M14" s="202">
        <v>30.93</v>
      </c>
      <c r="N14" s="202">
        <v>50.32</v>
      </c>
      <c r="O14" s="202">
        <v>71.09</v>
      </c>
      <c r="P14" s="202">
        <v>26.7</v>
      </c>
      <c r="Q14" s="202">
        <v>3.93</v>
      </c>
      <c r="R14" s="202">
        <v>6.03</v>
      </c>
      <c r="S14" s="202">
        <v>3.99</v>
      </c>
      <c r="T14" s="202">
        <v>0</v>
      </c>
      <c r="U14" s="202">
        <v>50.21</v>
      </c>
      <c r="V14" s="202">
        <v>2.91</v>
      </c>
      <c r="W14" s="202">
        <v>1.94</v>
      </c>
      <c r="X14" s="202">
        <v>14.55</v>
      </c>
      <c r="Y14" s="202">
        <v>0</v>
      </c>
      <c r="Z14" s="202">
        <v>50.79</v>
      </c>
      <c r="AA14" s="202">
        <v>15.7</v>
      </c>
      <c r="AB14" s="202">
        <v>0</v>
      </c>
      <c r="AC14" s="202">
        <v>14.21</v>
      </c>
      <c r="AD14" s="202">
        <v>0</v>
      </c>
      <c r="AE14" s="202">
        <v>0</v>
      </c>
      <c r="AF14" s="202">
        <v>0</v>
      </c>
      <c r="AG14" s="202">
        <v>33.950000000000003</v>
      </c>
      <c r="AH14" s="202">
        <v>0</v>
      </c>
      <c r="AI14" s="202">
        <v>10.75</v>
      </c>
      <c r="AJ14" s="202">
        <v>0</v>
      </c>
      <c r="AK14" s="202">
        <v>75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85.23</v>
      </c>
      <c r="L15" s="202">
        <v>68</v>
      </c>
      <c r="M15" s="202">
        <v>30.93</v>
      </c>
      <c r="N15" s="202">
        <v>50.32</v>
      </c>
      <c r="O15" s="202">
        <v>71.09</v>
      </c>
      <c r="P15" s="202">
        <v>26.7</v>
      </c>
      <c r="Q15" s="202">
        <v>3.88</v>
      </c>
      <c r="R15" s="202">
        <v>9.57</v>
      </c>
      <c r="S15" s="202">
        <v>6</v>
      </c>
      <c r="T15" s="202">
        <v>0</v>
      </c>
      <c r="U15" s="202">
        <v>50.21</v>
      </c>
      <c r="V15" s="202">
        <v>2.91</v>
      </c>
      <c r="W15" s="202">
        <v>1.94</v>
      </c>
      <c r="X15" s="202">
        <v>14.55</v>
      </c>
      <c r="Y15" s="202">
        <v>0</v>
      </c>
      <c r="Z15" s="202">
        <v>52.1</v>
      </c>
      <c r="AA15" s="202">
        <v>20.45</v>
      </c>
      <c r="AB15" s="202">
        <v>0</v>
      </c>
      <c r="AC15" s="202">
        <v>14.21</v>
      </c>
      <c r="AD15" s="202">
        <v>0</v>
      </c>
      <c r="AE15" s="202">
        <v>0</v>
      </c>
      <c r="AF15" s="202">
        <v>0</v>
      </c>
      <c r="AG15" s="202">
        <v>33.950000000000003</v>
      </c>
      <c r="AH15" s="202">
        <v>0</v>
      </c>
      <c r="AI15" s="202">
        <v>10.75</v>
      </c>
      <c r="AJ15" s="202">
        <v>0</v>
      </c>
      <c r="AK15" s="202">
        <v>79.13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85.22</v>
      </c>
      <c r="L16" s="202">
        <v>68</v>
      </c>
      <c r="M16" s="202">
        <v>30.93</v>
      </c>
      <c r="N16" s="202">
        <v>50.32</v>
      </c>
      <c r="O16" s="202">
        <v>71.09</v>
      </c>
      <c r="P16" s="202">
        <v>26.7</v>
      </c>
      <c r="Q16" s="202">
        <v>3.88</v>
      </c>
      <c r="R16" s="202">
        <v>9.57</v>
      </c>
      <c r="S16" s="202">
        <v>6</v>
      </c>
      <c r="T16" s="202">
        <v>0</v>
      </c>
      <c r="U16" s="202">
        <v>50.21</v>
      </c>
      <c r="V16" s="202">
        <v>2.91</v>
      </c>
      <c r="W16" s="202">
        <v>1.94</v>
      </c>
      <c r="X16" s="202">
        <v>14.55</v>
      </c>
      <c r="Y16" s="202">
        <v>0</v>
      </c>
      <c r="Z16" s="202">
        <v>52.1</v>
      </c>
      <c r="AA16" s="202">
        <v>20.45</v>
      </c>
      <c r="AB16" s="202">
        <v>0</v>
      </c>
      <c r="AC16" s="202">
        <v>14.21</v>
      </c>
      <c r="AD16" s="202">
        <v>0</v>
      </c>
      <c r="AE16" s="202">
        <v>0</v>
      </c>
      <c r="AF16" s="202">
        <v>0</v>
      </c>
      <c r="AG16" s="202">
        <v>33.950000000000003</v>
      </c>
      <c r="AH16" s="202">
        <v>0</v>
      </c>
      <c r="AI16" s="202">
        <v>10.75</v>
      </c>
      <c r="AJ16" s="202">
        <v>0</v>
      </c>
      <c r="AK16" s="202">
        <v>79.13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85.23</v>
      </c>
      <c r="L17" s="202">
        <v>68</v>
      </c>
      <c r="M17" s="202">
        <v>30.93</v>
      </c>
      <c r="N17" s="202">
        <v>50.32</v>
      </c>
      <c r="O17" s="202">
        <v>71.09</v>
      </c>
      <c r="P17" s="202">
        <v>26.7</v>
      </c>
      <c r="Q17" s="202">
        <v>3.88</v>
      </c>
      <c r="R17" s="202">
        <v>9.57</v>
      </c>
      <c r="S17" s="202">
        <v>6</v>
      </c>
      <c r="T17" s="202">
        <v>0</v>
      </c>
      <c r="U17" s="202">
        <v>50.21</v>
      </c>
      <c r="V17" s="202">
        <v>2.91</v>
      </c>
      <c r="W17" s="202">
        <v>1.94</v>
      </c>
      <c r="X17" s="202">
        <v>14.55</v>
      </c>
      <c r="Y17" s="202">
        <v>0</v>
      </c>
      <c r="Z17" s="202">
        <v>52.1</v>
      </c>
      <c r="AA17" s="202">
        <v>20.45</v>
      </c>
      <c r="AB17" s="202">
        <v>0</v>
      </c>
      <c r="AC17" s="202">
        <v>14.21</v>
      </c>
      <c r="AD17" s="202">
        <v>0</v>
      </c>
      <c r="AE17" s="202">
        <v>0</v>
      </c>
      <c r="AF17" s="202">
        <v>0</v>
      </c>
      <c r="AG17" s="202">
        <v>33.950000000000003</v>
      </c>
      <c r="AH17" s="202">
        <v>0</v>
      </c>
      <c r="AI17" s="202">
        <v>10.75</v>
      </c>
      <c r="AJ17" s="202">
        <v>0</v>
      </c>
      <c r="AK17" s="202">
        <v>79.13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85.22</v>
      </c>
      <c r="L18" s="202">
        <v>68</v>
      </c>
      <c r="M18" s="202">
        <v>30.93</v>
      </c>
      <c r="N18" s="202">
        <v>50.32</v>
      </c>
      <c r="O18" s="202">
        <v>71.09</v>
      </c>
      <c r="P18" s="202">
        <v>26.7</v>
      </c>
      <c r="Q18" s="202">
        <v>3.88</v>
      </c>
      <c r="R18" s="202">
        <v>9.57</v>
      </c>
      <c r="S18" s="202">
        <v>6</v>
      </c>
      <c r="T18" s="202">
        <v>0</v>
      </c>
      <c r="U18" s="202">
        <v>50.21</v>
      </c>
      <c r="V18" s="202">
        <v>2.91</v>
      </c>
      <c r="W18" s="202">
        <v>1.94</v>
      </c>
      <c r="X18" s="202">
        <v>14.55</v>
      </c>
      <c r="Y18" s="202">
        <v>0</v>
      </c>
      <c r="Z18" s="202">
        <v>52.1</v>
      </c>
      <c r="AA18" s="202">
        <v>20.45</v>
      </c>
      <c r="AB18" s="202">
        <v>0</v>
      </c>
      <c r="AC18" s="202">
        <v>14.86</v>
      </c>
      <c r="AD18" s="202">
        <v>0</v>
      </c>
      <c r="AE18" s="202">
        <v>0</v>
      </c>
      <c r="AF18" s="202">
        <v>0</v>
      </c>
      <c r="AG18" s="202">
        <v>33.950000000000003</v>
      </c>
      <c r="AH18" s="202">
        <v>0</v>
      </c>
      <c r="AI18" s="202">
        <v>10.75</v>
      </c>
      <c r="AJ18" s="202">
        <v>0</v>
      </c>
      <c r="AK18" s="202">
        <v>79.13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85.23</v>
      </c>
      <c r="L19" s="202">
        <v>68</v>
      </c>
      <c r="M19" s="202">
        <v>30.93</v>
      </c>
      <c r="N19" s="202">
        <v>50.32</v>
      </c>
      <c r="O19" s="202">
        <v>71.09</v>
      </c>
      <c r="P19" s="202">
        <v>26.7</v>
      </c>
      <c r="Q19" s="202">
        <v>3.88</v>
      </c>
      <c r="R19" s="202">
        <v>9.57</v>
      </c>
      <c r="S19" s="202">
        <v>6</v>
      </c>
      <c r="T19" s="202">
        <v>0</v>
      </c>
      <c r="U19" s="202">
        <v>50.21</v>
      </c>
      <c r="V19" s="202">
        <v>2.91</v>
      </c>
      <c r="W19" s="202">
        <v>1.94</v>
      </c>
      <c r="X19" s="202">
        <v>14.55</v>
      </c>
      <c r="Y19" s="202">
        <v>0</v>
      </c>
      <c r="Z19" s="202">
        <v>52.1</v>
      </c>
      <c r="AA19" s="202">
        <v>20.45</v>
      </c>
      <c r="AB19" s="202">
        <v>0</v>
      </c>
      <c r="AC19" s="202">
        <v>14.86</v>
      </c>
      <c r="AD19" s="202">
        <v>0</v>
      </c>
      <c r="AE19" s="202">
        <v>0</v>
      </c>
      <c r="AF19" s="202">
        <v>0</v>
      </c>
      <c r="AG19" s="202">
        <v>33.950000000000003</v>
      </c>
      <c r="AH19" s="202">
        <v>0</v>
      </c>
      <c r="AI19" s="202">
        <v>10.75</v>
      </c>
      <c r="AJ19" s="202">
        <v>0</v>
      </c>
      <c r="AK19" s="202">
        <v>79.13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85.22</v>
      </c>
      <c r="L20" s="202">
        <v>68</v>
      </c>
      <c r="M20" s="202">
        <v>30.93</v>
      </c>
      <c r="N20" s="202">
        <v>50.32</v>
      </c>
      <c r="O20" s="202">
        <v>71.09</v>
      </c>
      <c r="P20" s="202">
        <v>26.7</v>
      </c>
      <c r="Q20" s="202">
        <v>3.88</v>
      </c>
      <c r="R20" s="202">
        <v>9.93</v>
      </c>
      <c r="S20" s="202">
        <v>6</v>
      </c>
      <c r="T20" s="202">
        <v>0</v>
      </c>
      <c r="U20" s="202">
        <v>50.21</v>
      </c>
      <c r="V20" s="202">
        <v>2.91</v>
      </c>
      <c r="W20" s="202">
        <v>1.94</v>
      </c>
      <c r="X20" s="202">
        <v>14.55</v>
      </c>
      <c r="Y20" s="202">
        <v>0</v>
      </c>
      <c r="Z20" s="202">
        <v>52.1</v>
      </c>
      <c r="AA20" s="202">
        <v>20.45</v>
      </c>
      <c r="AB20" s="202">
        <v>0</v>
      </c>
      <c r="AC20" s="202">
        <v>14.86</v>
      </c>
      <c r="AD20" s="202">
        <v>0</v>
      </c>
      <c r="AE20" s="202">
        <v>0</v>
      </c>
      <c r="AF20" s="202">
        <v>0</v>
      </c>
      <c r="AG20" s="202">
        <v>33.950000000000003</v>
      </c>
      <c r="AH20" s="202">
        <v>0</v>
      </c>
      <c r="AI20" s="202">
        <v>10.75</v>
      </c>
      <c r="AJ20" s="202">
        <v>0</v>
      </c>
      <c r="AK20" s="202">
        <v>79.13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85.23</v>
      </c>
      <c r="L21" s="202">
        <v>68</v>
      </c>
      <c r="M21" s="202">
        <v>30.93</v>
      </c>
      <c r="N21" s="202">
        <v>50.32</v>
      </c>
      <c r="O21" s="202">
        <v>71.09</v>
      </c>
      <c r="P21" s="202">
        <v>26.7</v>
      </c>
      <c r="Q21" s="202">
        <v>3.88</v>
      </c>
      <c r="R21" s="202">
        <v>9.93</v>
      </c>
      <c r="S21" s="202">
        <v>6</v>
      </c>
      <c r="T21" s="202">
        <v>0</v>
      </c>
      <c r="U21" s="202">
        <v>50.21</v>
      </c>
      <c r="V21" s="202">
        <v>2.91</v>
      </c>
      <c r="W21" s="202">
        <v>1.94</v>
      </c>
      <c r="X21" s="202">
        <v>14.55</v>
      </c>
      <c r="Y21" s="202">
        <v>0</v>
      </c>
      <c r="Z21" s="202">
        <v>52.1</v>
      </c>
      <c r="AA21" s="202">
        <v>20.45</v>
      </c>
      <c r="AB21" s="202">
        <v>0</v>
      </c>
      <c r="AC21" s="202">
        <v>14.86</v>
      </c>
      <c r="AD21" s="202">
        <v>0</v>
      </c>
      <c r="AE21" s="202">
        <v>0</v>
      </c>
      <c r="AF21" s="202">
        <v>0</v>
      </c>
      <c r="AG21" s="202">
        <v>33.950000000000003</v>
      </c>
      <c r="AH21" s="202">
        <v>0</v>
      </c>
      <c r="AI21" s="202">
        <v>10.75</v>
      </c>
      <c r="AJ21" s="202">
        <v>0</v>
      </c>
      <c r="AK21" s="202">
        <v>79.13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85.22</v>
      </c>
      <c r="L22" s="202">
        <v>68</v>
      </c>
      <c r="M22" s="202">
        <v>30.93</v>
      </c>
      <c r="N22" s="202">
        <v>50.32</v>
      </c>
      <c r="O22" s="202">
        <v>71.09</v>
      </c>
      <c r="P22" s="202">
        <v>26.7</v>
      </c>
      <c r="Q22" s="202">
        <v>3.88</v>
      </c>
      <c r="R22" s="202">
        <v>9.93</v>
      </c>
      <c r="S22" s="202">
        <v>6</v>
      </c>
      <c r="T22" s="202">
        <v>0</v>
      </c>
      <c r="U22" s="202">
        <v>50.21</v>
      </c>
      <c r="V22" s="202">
        <v>2.91</v>
      </c>
      <c r="W22" s="202">
        <v>1.94</v>
      </c>
      <c r="X22" s="202">
        <v>14.55</v>
      </c>
      <c r="Y22" s="202">
        <v>0</v>
      </c>
      <c r="Z22" s="202">
        <v>52.1</v>
      </c>
      <c r="AA22" s="202">
        <v>20.45</v>
      </c>
      <c r="AB22" s="202">
        <v>0</v>
      </c>
      <c r="AC22" s="202">
        <v>14.86</v>
      </c>
      <c r="AD22" s="202">
        <v>0</v>
      </c>
      <c r="AE22" s="202">
        <v>0</v>
      </c>
      <c r="AF22" s="202">
        <v>0</v>
      </c>
      <c r="AG22" s="202">
        <v>33.950000000000003</v>
      </c>
      <c r="AH22" s="202">
        <v>0</v>
      </c>
      <c r="AI22" s="202">
        <v>10.75</v>
      </c>
      <c r="AJ22" s="202">
        <v>0</v>
      </c>
      <c r="AK22" s="202">
        <v>79.13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85.23</v>
      </c>
      <c r="L23" s="202">
        <v>68</v>
      </c>
      <c r="M23" s="202">
        <v>30.93</v>
      </c>
      <c r="N23" s="202">
        <v>50.32</v>
      </c>
      <c r="O23" s="202">
        <v>71.09</v>
      </c>
      <c r="P23" s="202">
        <v>26.7</v>
      </c>
      <c r="Q23" s="202">
        <v>3.88</v>
      </c>
      <c r="R23" s="202">
        <v>9.93</v>
      </c>
      <c r="S23" s="202">
        <v>6.18</v>
      </c>
      <c r="T23" s="202">
        <v>0</v>
      </c>
      <c r="U23" s="202">
        <v>50.21</v>
      </c>
      <c r="V23" s="202">
        <v>2.91</v>
      </c>
      <c r="W23" s="202">
        <v>1.94</v>
      </c>
      <c r="X23" s="202">
        <v>14.55</v>
      </c>
      <c r="Y23" s="202">
        <v>0</v>
      </c>
      <c r="Z23" s="202">
        <v>52.1</v>
      </c>
      <c r="AA23" s="202">
        <v>20.45</v>
      </c>
      <c r="AB23" s="202">
        <v>0</v>
      </c>
      <c r="AC23" s="202">
        <v>14.86</v>
      </c>
      <c r="AD23" s="202">
        <v>0</v>
      </c>
      <c r="AE23" s="202">
        <v>0</v>
      </c>
      <c r="AF23" s="202">
        <v>0</v>
      </c>
      <c r="AG23" s="202">
        <v>33.950000000000003</v>
      </c>
      <c r="AH23" s="202">
        <v>0</v>
      </c>
      <c r="AI23" s="202">
        <v>10.75</v>
      </c>
      <c r="AJ23" s="202">
        <v>0</v>
      </c>
      <c r="AK23" s="202">
        <v>79.13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85.22</v>
      </c>
      <c r="L24" s="202">
        <v>68</v>
      </c>
      <c r="M24" s="202">
        <v>30.93</v>
      </c>
      <c r="N24" s="202">
        <v>50.32</v>
      </c>
      <c r="O24" s="202">
        <v>71.09</v>
      </c>
      <c r="P24" s="202">
        <v>26.7</v>
      </c>
      <c r="Q24" s="202">
        <v>3.88</v>
      </c>
      <c r="R24" s="202">
        <v>9.93</v>
      </c>
      <c r="S24" s="202">
        <v>6.18</v>
      </c>
      <c r="T24" s="202">
        <v>0</v>
      </c>
      <c r="U24" s="202">
        <v>50.21</v>
      </c>
      <c r="V24" s="202">
        <v>2.91</v>
      </c>
      <c r="W24" s="202">
        <v>1.94</v>
      </c>
      <c r="X24" s="202">
        <v>14.55</v>
      </c>
      <c r="Y24" s="202">
        <v>0</v>
      </c>
      <c r="Z24" s="202">
        <v>52.1</v>
      </c>
      <c r="AA24" s="202">
        <v>20.45</v>
      </c>
      <c r="AB24" s="202">
        <v>0</v>
      </c>
      <c r="AC24" s="202">
        <v>14.86</v>
      </c>
      <c r="AD24" s="202">
        <v>0</v>
      </c>
      <c r="AE24" s="202">
        <v>0</v>
      </c>
      <c r="AF24" s="202">
        <v>0</v>
      </c>
      <c r="AG24" s="202">
        <v>33.950000000000003</v>
      </c>
      <c r="AH24" s="202">
        <v>0</v>
      </c>
      <c r="AI24" s="202">
        <v>10.75</v>
      </c>
      <c r="AJ24" s="202">
        <v>0</v>
      </c>
      <c r="AK24" s="202">
        <v>79.13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85.19</v>
      </c>
      <c r="L25" s="202">
        <v>68</v>
      </c>
      <c r="M25" s="202">
        <v>30.93</v>
      </c>
      <c r="N25" s="202">
        <v>50.32</v>
      </c>
      <c r="O25" s="202">
        <v>71.09</v>
      </c>
      <c r="P25" s="202">
        <v>26.7</v>
      </c>
      <c r="Q25" s="202">
        <v>3.88</v>
      </c>
      <c r="R25" s="202">
        <v>9.8000000000000007</v>
      </c>
      <c r="S25" s="202">
        <v>6.08</v>
      </c>
      <c r="T25" s="202">
        <v>0</v>
      </c>
      <c r="U25" s="202">
        <v>50.21</v>
      </c>
      <c r="V25" s="202">
        <v>2.91</v>
      </c>
      <c r="W25" s="202">
        <v>1.94</v>
      </c>
      <c r="X25" s="202">
        <v>14.55</v>
      </c>
      <c r="Y25" s="202">
        <v>0</v>
      </c>
      <c r="Z25" s="202">
        <v>65.03</v>
      </c>
      <c r="AA25" s="202">
        <v>20.45</v>
      </c>
      <c r="AB25" s="202">
        <v>0</v>
      </c>
      <c r="AC25" s="202">
        <v>14.86</v>
      </c>
      <c r="AD25" s="202">
        <v>0</v>
      </c>
      <c r="AE25" s="202">
        <v>0</v>
      </c>
      <c r="AF25" s="202">
        <v>0</v>
      </c>
      <c r="AG25" s="202">
        <v>33.950000000000003</v>
      </c>
      <c r="AH25" s="202">
        <v>0</v>
      </c>
      <c r="AI25" s="202">
        <v>10.75</v>
      </c>
      <c r="AJ25" s="202">
        <v>0</v>
      </c>
      <c r="AK25" s="202">
        <v>79.13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85.16</v>
      </c>
      <c r="L26" s="202">
        <v>68</v>
      </c>
      <c r="M26" s="202">
        <v>30.93</v>
      </c>
      <c r="N26" s="202">
        <v>50.32</v>
      </c>
      <c r="O26" s="202">
        <v>71.09</v>
      </c>
      <c r="P26" s="202">
        <v>26.7</v>
      </c>
      <c r="Q26" s="202">
        <v>3.88</v>
      </c>
      <c r="R26" s="202">
        <v>9.8000000000000007</v>
      </c>
      <c r="S26" s="202">
        <v>6.08</v>
      </c>
      <c r="T26" s="202">
        <v>0</v>
      </c>
      <c r="U26" s="202">
        <v>50.21</v>
      </c>
      <c r="V26" s="202">
        <v>2.91</v>
      </c>
      <c r="W26" s="202">
        <v>1.94</v>
      </c>
      <c r="X26" s="202">
        <v>14.55</v>
      </c>
      <c r="Y26" s="202">
        <v>0</v>
      </c>
      <c r="Z26" s="202">
        <v>65.03</v>
      </c>
      <c r="AA26" s="202">
        <v>20.45</v>
      </c>
      <c r="AB26" s="202">
        <v>0</v>
      </c>
      <c r="AC26" s="202">
        <v>6.08</v>
      </c>
      <c r="AD26" s="202">
        <v>0</v>
      </c>
      <c r="AE26" s="202">
        <v>0</v>
      </c>
      <c r="AF26" s="202">
        <v>0</v>
      </c>
      <c r="AG26" s="202">
        <v>33.950000000000003</v>
      </c>
      <c r="AH26" s="202">
        <v>0</v>
      </c>
      <c r="AI26" s="202">
        <v>6</v>
      </c>
      <c r="AJ26" s="202">
        <v>0</v>
      </c>
      <c r="AK26" s="202">
        <v>79.13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79.540000000000006</v>
      </c>
      <c r="L27" s="202">
        <v>68</v>
      </c>
      <c r="M27" s="202">
        <v>30.93</v>
      </c>
      <c r="N27" s="202">
        <v>50.32</v>
      </c>
      <c r="O27" s="202">
        <v>71.09</v>
      </c>
      <c r="P27" s="202">
        <v>26.7</v>
      </c>
      <c r="Q27" s="202">
        <v>9.4700000000000006</v>
      </c>
      <c r="R27" s="202">
        <v>18.059999999999999</v>
      </c>
      <c r="S27" s="202">
        <v>11.24</v>
      </c>
      <c r="T27" s="202">
        <v>0</v>
      </c>
      <c r="U27" s="202">
        <v>49.36</v>
      </c>
      <c r="V27" s="202">
        <v>8.83</v>
      </c>
      <c r="W27" s="202">
        <v>9.89</v>
      </c>
      <c r="X27" s="202">
        <v>57.57</v>
      </c>
      <c r="Y27" s="202">
        <v>0</v>
      </c>
      <c r="Z27" s="202">
        <v>94.64</v>
      </c>
      <c r="AA27" s="202">
        <v>20.45</v>
      </c>
      <c r="AB27" s="202">
        <v>0</v>
      </c>
      <c r="AC27" s="202">
        <v>14.86</v>
      </c>
      <c r="AD27" s="202">
        <v>0</v>
      </c>
      <c r="AE27" s="202">
        <v>0</v>
      </c>
      <c r="AF27" s="202">
        <v>0</v>
      </c>
      <c r="AG27" s="202">
        <v>33.950000000000003</v>
      </c>
      <c r="AH27" s="202">
        <v>0</v>
      </c>
      <c r="AI27" s="202">
        <v>10.75</v>
      </c>
      <c r="AJ27" s="202">
        <v>0</v>
      </c>
      <c r="AK27" s="202">
        <v>79.13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9.35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77.599999999999994</v>
      </c>
      <c r="L28" s="202">
        <v>68</v>
      </c>
      <c r="M28" s="202">
        <v>30.93</v>
      </c>
      <c r="N28" s="202">
        <v>50.32</v>
      </c>
      <c r="O28" s="202">
        <v>71.09</v>
      </c>
      <c r="P28" s="202">
        <v>26.7</v>
      </c>
      <c r="Q28" s="202">
        <v>9.4700000000000006</v>
      </c>
      <c r="R28" s="202">
        <v>18.059999999999999</v>
      </c>
      <c r="S28" s="202">
        <v>11.24</v>
      </c>
      <c r="T28" s="202">
        <v>0</v>
      </c>
      <c r="U28" s="202">
        <v>49.36</v>
      </c>
      <c r="V28" s="202">
        <v>8.83</v>
      </c>
      <c r="W28" s="202">
        <v>9.89</v>
      </c>
      <c r="X28" s="202">
        <v>62.84</v>
      </c>
      <c r="Y28" s="202">
        <v>0</v>
      </c>
      <c r="Z28" s="202">
        <v>94.64</v>
      </c>
      <c r="AA28" s="202">
        <v>20.45</v>
      </c>
      <c r="AB28" s="202">
        <v>0</v>
      </c>
      <c r="AC28" s="202">
        <v>14.86</v>
      </c>
      <c r="AD28" s="202">
        <v>0</v>
      </c>
      <c r="AE28" s="202">
        <v>0</v>
      </c>
      <c r="AF28" s="202">
        <v>0</v>
      </c>
      <c r="AG28" s="202">
        <v>33.950000000000003</v>
      </c>
      <c r="AH28" s="202">
        <v>0</v>
      </c>
      <c r="AI28" s="202">
        <v>10.75</v>
      </c>
      <c r="AJ28" s="202">
        <v>0</v>
      </c>
      <c r="AK28" s="202">
        <v>79.13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18.57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77.599999999999994</v>
      </c>
      <c r="L29" s="202">
        <v>68</v>
      </c>
      <c r="M29" s="202">
        <v>30.93</v>
      </c>
      <c r="N29" s="202">
        <v>50.32</v>
      </c>
      <c r="O29" s="202">
        <v>71.09</v>
      </c>
      <c r="P29" s="202">
        <v>26.7</v>
      </c>
      <c r="Q29" s="202">
        <v>9.4700000000000006</v>
      </c>
      <c r="R29" s="202">
        <v>6.9</v>
      </c>
      <c r="S29" s="202">
        <v>11.24</v>
      </c>
      <c r="T29" s="202">
        <v>0</v>
      </c>
      <c r="U29" s="202">
        <v>49.36</v>
      </c>
      <c r="V29" s="202">
        <v>8.83</v>
      </c>
      <c r="W29" s="202">
        <v>9.89</v>
      </c>
      <c r="X29" s="202">
        <v>62.84</v>
      </c>
      <c r="Y29" s="202">
        <v>0</v>
      </c>
      <c r="Z29" s="202">
        <v>94.64</v>
      </c>
      <c r="AA29" s="202">
        <v>20.45</v>
      </c>
      <c r="AB29" s="202">
        <v>0</v>
      </c>
      <c r="AC29" s="202">
        <v>14.86</v>
      </c>
      <c r="AD29" s="202">
        <v>0</v>
      </c>
      <c r="AE29" s="202">
        <v>0</v>
      </c>
      <c r="AF29" s="202">
        <v>0</v>
      </c>
      <c r="AG29" s="202">
        <v>33.950000000000003</v>
      </c>
      <c r="AH29" s="202">
        <v>0</v>
      </c>
      <c r="AI29" s="202">
        <v>10.75</v>
      </c>
      <c r="AJ29" s="202">
        <v>0</v>
      </c>
      <c r="AK29" s="202">
        <v>79.13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29.77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77.599999999999994</v>
      </c>
      <c r="L30" s="202">
        <v>68</v>
      </c>
      <c r="M30" s="202">
        <v>30.93</v>
      </c>
      <c r="N30" s="202">
        <v>50.32</v>
      </c>
      <c r="O30" s="202">
        <v>71.09</v>
      </c>
      <c r="P30" s="202">
        <v>26.7</v>
      </c>
      <c r="Q30" s="202">
        <v>3.88</v>
      </c>
      <c r="R30" s="202">
        <v>6.9</v>
      </c>
      <c r="S30" s="202">
        <v>3.88</v>
      </c>
      <c r="T30" s="202">
        <v>0</v>
      </c>
      <c r="U30" s="202">
        <v>49.36</v>
      </c>
      <c r="V30" s="202">
        <v>8.83</v>
      </c>
      <c r="W30" s="202">
        <v>1.94</v>
      </c>
      <c r="X30" s="202">
        <v>62.84</v>
      </c>
      <c r="Y30" s="202">
        <v>0</v>
      </c>
      <c r="Z30" s="202">
        <v>71.78</v>
      </c>
      <c r="AA30" s="202">
        <v>20.45</v>
      </c>
      <c r="AB30" s="202">
        <v>0</v>
      </c>
      <c r="AC30" s="202">
        <v>14.86</v>
      </c>
      <c r="AD30" s="202">
        <v>0</v>
      </c>
      <c r="AE30" s="202">
        <v>0</v>
      </c>
      <c r="AF30" s="202">
        <v>0</v>
      </c>
      <c r="AG30" s="202">
        <v>33.950000000000003</v>
      </c>
      <c r="AH30" s="202">
        <v>0</v>
      </c>
      <c r="AI30" s="202">
        <v>10.75</v>
      </c>
      <c r="AJ30" s="202">
        <v>0</v>
      </c>
      <c r="AK30" s="202">
        <v>79.13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45.56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77.599999999999994</v>
      </c>
      <c r="L31" s="202">
        <v>68</v>
      </c>
      <c r="M31" s="202">
        <v>30.93</v>
      </c>
      <c r="N31" s="202">
        <v>50.32</v>
      </c>
      <c r="O31" s="202">
        <v>71.09</v>
      </c>
      <c r="P31" s="202">
        <v>26.7</v>
      </c>
      <c r="Q31" s="202">
        <v>3.88</v>
      </c>
      <c r="R31" s="202">
        <v>5.82</v>
      </c>
      <c r="S31" s="202">
        <v>3.88</v>
      </c>
      <c r="T31" s="202">
        <v>0</v>
      </c>
      <c r="U31" s="202">
        <v>49.36</v>
      </c>
      <c r="V31" s="202">
        <v>8.83</v>
      </c>
      <c r="W31" s="202">
        <v>1.94</v>
      </c>
      <c r="X31" s="202">
        <v>62.84</v>
      </c>
      <c r="Y31" s="202">
        <v>0</v>
      </c>
      <c r="Z31" s="202">
        <v>60.14</v>
      </c>
      <c r="AA31" s="202">
        <v>20.45</v>
      </c>
      <c r="AB31" s="202">
        <v>0</v>
      </c>
      <c r="AC31" s="202">
        <v>14.86</v>
      </c>
      <c r="AD31" s="202">
        <v>0</v>
      </c>
      <c r="AE31" s="202">
        <v>0</v>
      </c>
      <c r="AF31" s="202">
        <v>0</v>
      </c>
      <c r="AG31" s="202">
        <v>33.950000000000003</v>
      </c>
      <c r="AH31" s="202">
        <v>0</v>
      </c>
      <c r="AI31" s="202">
        <v>10.75</v>
      </c>
      <c r="AJ31" s="202">
        <v>0</v>
      </c>
      <c r="AK31" s="202">
        <v>79.13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46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77.599999999999994</v>
      </c>
      <c r="L32" s="202">
        <v>68</v>
      </c>
      <c r="M32" s="202">
        <v>30.93</v>
      </c>
      <c r="N32" s="202">
        <v>50.32</v>
      </c>
      <c r="O32" s="202">
        <v>71.09</v>
      </c>
      <c r="P32" s="202">
        <v>26.7</v>
      </c>
      <c r="Q32" s="202">
        <v>3.88</v>
      </c>
      <c r="R32" s="202">
        <v>5.82</v>
      </c>
      <c r="S32" s="202">
        <v>3.88</v>
      </c>
      <c r="T32" s="202">
        <v>0</v>
      </c>
      <c r="U32" s="202">
        <v>49.36</v>
      </c>
      <c r="V32" s="202">
        <v>2.91</v>
      </c>
      <c r="W32" s="202">
        <v>1.94</v>
      </c>
      <c r="X32" s="202">
        <v>41.71</v>
      </c>
      <c r="Y32" s="202">
        <v>0</v>
      </c>
      <c r="Z32" s="202">
        <v>52.1</v>
      </c>
      <c r="AA32" s="202">
        <v>20.45</v>
      </c>
      <c r="AB32" s="202">
        <v>0</v>
      </c>
      <c r="AC32" s="202">
        <v>14.86</v>
      </c>
      <c r="AD32" s="202">
        <v>0</v>
      </c>
      <c r="AE32" s="202">
        <v>0</v>
      </c>
      <c r="AF32" s="202">
        <v>0</v>
      </c>
      <c r="AG32" s="202">
        <v>33.950000000000003</v>
      </c>
      <c r="AH32" s="202">
        <v>0</v>
      </c>
      <c r="AI32" s="202">
        <v>10.75</v>
      </c>
      <c r="AJ32" s="202">
        <v>0</v>
      </c>
      <c r="AK32" s="202">
        <v>79.13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46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77.599999999999994</v>
      </c>
      <c r="L33" s="202">
        <v>68</v>
      </c>
      <c r="M33" s="202">
        <v>30.93</v>
      </c>
      <c r="N33" s="202">
        <v>50.32</v>
      </c>
      <c r="O33" s="202">
        <v>71.09</v>
      </c>
      <c r="P33" s="202">
        <v>26.7</v>
      </c>
      <c r="Q33" s="202">
        <v>3.88</v>
      </c>
      <c r="R33" s="202">
        <v>6.9</v>
      </c>
      <c r="S33" s="202">
        <v>3.88</v>
      </c>
      <c r="T33" s="202">
        <v>0</v>
      </c>
      <c r="U33" s="202">
        <v>49.36</v>
      </c>
      <c r="V33" s="202">
        <v>2.91</v>
      </c>
      <c r="W33" s="202">
        <v>1.94</v>
      </c>
      <c r="X33" s="202">
        <v>14.55</v>
      </c>
      <c r="Y33" s="202">
        <v>0</v>
      </c>
      <c r="Z33" s="202">
        <v>52.1</v>
      </c>
      <c r="AA33" s="202">
        <v>20.45</v>
      </c>
      <c r="AB33" s="202">
        <v>0</v>
      </c>
      <c r="AC33" s="202">
        <v>14.86</v>
      </c>
      <c r="AD33" s="202">
        <v>0</v>
      </c>
      <c r="AE33" s="202">
        <v>0</v>
      </c>
      <c r="AF33" s="202">
        <v>0</v>
      </c>
      <c r="AG33" s="202">
        <v>33.950000000000003</v>
      </c>
      <c r="AH33" s="202">
        <v>0</v>
      </c>
      <c r="AI33" s="202">
        <v>10.75</v>
      </c>
      <c r="AJ33" s="202">
        <v>0</v>
      </c>
      <c r="AK33" s="202">
        <v>79.13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46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77.599999999999994</v>
      </c>
      <c r="L34" s="202">
        <v>68</v>
      </c>
      <c r="M34" s="202">
        <v>30.93</v>
      </c>
      <c r="N34" s="202">
        <v>50.32</v>
      </c>
      <c r="O34" s="202">
        <v>71.09</v>
      </c>
      <c r="P34" s="202">
        <v>26.7</v>
      </c>
      <c r="Q34" s="202">
        <v>3.88</v>
      </c>
      <c r="R34" s="202">
        <v>6.9</v>
      </c>
      <c r="S34" s="202">
        <v>3.88</v>
      </c>
      <c r="T34" s="202">
        <v>0</v>
      </c>
      <c r="U34" s="202">
        <v>49.36</v>
      </c>
      <c r="V34" s="202">
        <v>2.91</v>
      </c>
      <c r="W34" s="202">
        <v>1.94</v>
      </c>
      <c r="X34" s="202">
        <v>14.55</v>
      </c>
      <c r="Y34" s="202">
        <v>0</v>
      </c>
      <c r="Z34" s="202">
        <v>52.1</v>
      </c>
      <c r="AA34" s="202">
        <v>20.45</v>
      </c>
      <c r="AB34" s="202">
        <v>0</v>
      </c>
      <c r="AC34" s="202">
        <v>5.07</v>
      </c>
      <c r="AD34" s="202">
        <v>0</v>
      </c>
      <c r="AE34" s="202">
        <v>0</v>
      </c>
      <c r="AF34" s="202">
        <v>0</v>
      </c>
      <c r="AG34" s="202">
        <v>33.950000000000003</v>
      </c>
      <c r="AH34" s="202">
        <v>0</v>
      </c>
      <c r="AI34" s="202">
        <v>4.75</v>
      </c>
      <c r="AJ34" s="202">
        <v>0</v>
      </c>
      <c r="AK34" s="202">
        <v>79.13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46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77.599999999999994</v>
      </c>
      <c r="L35" s="202">
        <v>68</v>
      </c>
      <c r="M35" s="202">
        <v>30.93</v>
      </c>
      <c r="N35" s="202">
        <v>50.32</v>
      </c>
      <c r="O35" s="202">
        <v>71.09</v>
      </c>
      <c r="P35" s="202">
        <v>26.7</v>
      </c>
      <c r="Q35" s="202">
        <v>3.88</v>
      </c>
      <c r="R35" s="202">
        <v>5.82</v>
      </c>
      <c r="S35" s="202">
        <v>3.88</v>
      </c>
      <c r="T35" s="202">
        <v>0</v>
      </c>
      <c r="U35" s="202">
        <v>49.36</v>
      </c>
      <c r="V35" s="202">
        <v>2.91</v>
      </c>
      <c r="W35" s="202">
        <v>1.94</v>
      </c>
      <c r="X35" s="202">
        <v>14.55</v>
      </c>
      <c r="Y35" s="202">
        <v>0</v>
      </c>
      <c r="Z35" s="202">
        <v>52.1</v>
      </c>
      <c r="AA35" s="202">
        <v>20.45</v>
      </c>
      <c r="AB35" s="202">
        <v>0</v>
      </c>
      <c r="AC35" s="202">
        <v>4.93</v>
      </c>
      <c r="AD35" s="202">
        <v>0</v>
      </c>
      <c r="AE35" s="202">
        <v>0</v>
      </c>
      <c r="AF35" s="202">
        <v>0</v>
      </c>
      <c r="AG35" s="202">
        <v>33.950000000000003</v>
      </c>
      <c r="AH35" s="202">
        <v>0</v>
      </c>
      <c r="AI35" s="202">
        <v>4.75</v>
      </c>
      <c r="AJ35" s="202">
        <v>0</v>
      </c>
      <c r="AK35" s="202">
        <v>79.13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46.5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77.599999999999994</v>
      </c>
      <c r="L36" s="202">
        <v>68</v>
      </c>
      <c r="M36" s="202">
        <v>30.93</v>
      </c>
      <c r="N36" s="202">
        <v>50.32</v>
      </c>
      <c r="O36" s="202">
        <v>71.09</v>
      </c>
      <c r="P36" s="202">
        <v>26.7</v>
      </c>
      <c r="Q36" s="202">
        <v>3.88</v>
      </c>
      <c r="R36" s="202">
        <v>5.82</v>
      </c>
      <c r="S36" s="202">
        <v>3.88</v>
      </c>
      <c r="T36" s="202">
        <v>0</v>
      </c>
      <c r="U36" s="202">
        <v>49.36</v>
      </c>
      <c r="V36" s="202">
        <v>2.91</v>
      </c>
      <c r="W36" s="202">
        <v>1.94</v>
      </c>
      <c r="X36" s="202">
        <v>14.55</v>
      </c>
      <c r="Y36" s="202">
        <v>0</v>
      </c>
      <c r="Z36" s="202">
        <v>52.1</v>
      </c>
      <c r="AA36" s="202">
        <v>20.45</v>
      </c>
      <c r="AB36" s="202">
        <v>0</v>
      </c>
      <c r="AC36" s="202">
        <v>4.93</v>
      </c>
      <c r="AD36" s="202">
        <v>0</v>
      </c>
      <c r="AE36" s="202">
        <v>0</v>
      </c>
      <c r="AF36" s="202">
        <v>0</v>
      </c>
      <c r="AG36" s="202">
        <v>33.950000000000003</v>
      </c>
      <c r="AH36" s="202">
        <v>0</v>
      </c>
      <c r="AI36" s="202">
        <v>4.75</v>
      </c>
      <c r="AJ36" s="202">
        <v>0</v>
      </c>
      <c r="AK36" s="202">
        <v>79.13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46.5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77.599999999999994</v>
      </c>
      <c r="L37" s="202">
        <v>68</v>
      </c>
      <c r="M37" s="202">
        <v>30.93</v>
      </c>
      <c r="N37" s="202">
        <v>50.32</v>
      </c>
      <c r="O37" s="202">
        <v>71.09</v>
      </c>
      <c r="P37" s="202">
        <v>26.7</v>
      </c>
      <c r="Q37" s="202">
        <v>3.88</v>
      </c>
      <c r="R37" s="202">
        <v>5.82</v>
      </c>
      <c r="S37" s="202">
        <v>3.88</v>
      </c>
      <c r="T37" s="202">
        <v>0</v>
      </c>
      <c r="U37" s="202">
        <v>49.36</v>
      </c>
      <c r="V37" s="202">
        <v>2.91</v>
      </c>
      <c r="W37" s="202">
        <v>1.94</v>
      </c>
      <c r="X37" s="202">
        <v>49.49</v>
      </c>
      <c r="Y37" s="202">
        <v>0</v>
      </c>
      <c r="Z37" s="202">
        <v>52.1</v>
      </c>
      <c r="AA37" s="202">
        <v>20.45</v>
      </c>
      <c r="AB37" s="202">
        <v>0</v>
      </c>
      <c r="AC37" s="202">
        <v>14.21</v>
      </c>
      <c r="AD37" s="202">
        <v>0</v>
      </c>
      <c r="AE37" s="202">
        <v>0</v>
      </c>
      <c r="AF37" s="202">
        <v>0</v>
      </c>
      <c r="AG37" s="202">
        <v>33.950000000000003</v>
      </c>
      <c r="AH37" s="202">
        <v>0</v>
      </c>
      <c r="AI37" s="202">
        <v>10.75</v>
      </c>
      <c r="AJ37" s="202">
        <v>0</v>
      </c>
      <c r="AK37" s="202">
        <v>79.13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46.5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77.599999999999994</v>
      </c>
      <c r="L38" s="202">
        <v>68</v>
      </c>
      <c r="M38" s="202">
        <v>30.93</v>
      </c>
      <c r="N38" s="202">
        <v>50.32</v>
      </c>
      <c r="O38" s="202">
        <v>71.09</v>
      </c>
      <c r="P38" s="202">
        <v>26.7</v>
      </c>
      <c r="Q38" s="202">
        <v>3.88</v>
      </c>
      <c r="R38" s="202">
        <v>5.82</v>
      </c>
      <c r="S38" s="202">
        <v>3.88</v>
      </c>
      <c r="T38" s="202">
        <v>0</v>
      </c>
      <c r="U38" s="202">
        <v>49.36</v>
      </c>
      <c r="V38" s="202">
        <v>2.91</v>
      </c>
      <c r="W38" s="202">
        <v>1.94</v>
      </c>
      <c r="X38" s="202">
        <v>49.49</v>
      </c>
      <c r="Y38" s="202">
        <v>0</v>
      </c>
      <c r="Z38" s="202">
        <v>52.1</v>
      </c>
      <c r="AA38" s="202">
        <v>20.45</v>
      </c>
      <c r="AB38" s="202">
        <v>0</v>
      </c>
      <c r="AC38" s="202">
        <v>14.21</v>
      </c>
      <c r="AD38" s="202">
        <v>0</v>
      </c>
      <c r="AE38" s="202">
        <v>0</v>
      </c>
      <c r="AF38" s="202">
        <v>0</v>
      </c>
      <c r="AG38" s="202">
        <v>33.950000000000003</v>
      </c>
      <c r="AH38" s="202">
        <v>0</v>
      </c>
      <c r="AI38" s="202">
        <v>10.75</v>
      </c>
      <c r="AJ38" s="202">
        <v>0</v>
      </c>
      <c r="AK38" s="202">
        <v>79.13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46.5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77.599999999999994</v>
      </c>
      <c r="L39" s="202">
        <v>68</v>
      </c>
      <c r="M39" s="202">
        <v>30.93</v>
      </c>
      <c r="N39" s="202">
        <v>50.32</v>
      </c>
      <c r="O39" s="202">
        <v>71.09</v>
      </c>
      <c r="P39" s="202">
        <v>26.7</v>
      </c>
      <c r="Q39" s="202">
        <v>3.88</v>
      </c>
      <c r="R39" s="202">
        <v>5.82</v>
      </c>
      <c r="S39" s="202">
        <v>3.88</v>
      </c>
      <c r="T39" s="202">
        <v>0</v>
      </c>
      <c r="U39" s="202">
        <v>49.36</v>
      </c>
      <c r="V39" s="202">
        <v>2.91</v>
      </c>
      <c r="W39" s="202">
        <v>1.94</v>
      </c>
      <c r="X39" s="202">
        <v>51.43</v>
      </c>
      <c r="Y39" s="202">
        <v>0</v>
      </c>
      <c r="Z39" s="202">
        <v>52.1</v>
      </c>
      <c r="AA39" s="202">
        <v>20.45</v>
      </c>
      <c r="AB39" s="202">
        <v>0</v>
      </c>
      <c r="AC39" s="202">
        <v>13.57</v>
      </c>
      <c r="AD39" s="202">
        <v>0</v>
      </c>
      <c r="AE39" s="202">
        <v>0</v>
      </c>
      <c r="AF39" s="202">
        <v>0</v>
      </c>
      <c r="AG39" s="202">
        <v>33.950000000000003</v>
      </c>
      <c r="AH39" s="202">
        <v>0</v>
      </c>
      <c r="AI39" s="202">
        <v>10.75</v>
      </c>
      <c r="AJ39" s="202">
        <v>0</v>
      </c>
      <c r="AK39" s="202">
        <v>79.13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46.5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77.599999999999994</v>
      </c>
      <c r="L40" s="202">
        <v>68</v>
      </c>
      <c r="M40" s="202">
        <v>30.93</v>
      </c>
      <c r="N40" s="202">
        <v>50.32</v>
      </c>
      <c r="O40" s="202">
        <v>71.09</v>
      </c>
      <c r="P40" s="202">
        <v>26.7</v>
      </c>
      <c r="Q40" s="202">
        <v>3.88</v>
      </c>
      <c r="R40" s="202">
        <v>5.82</v>
      </c>
      <c r="S40" s="202">
        <v>3.88</v>
      </c>
      <c r="T40" s="202">
        <v>0</v>
      </c>
      <c r="U40" s="202">
        <v>49.36</v>
      </c>
      <c r="V40" s="202">
        <v>8.83</v>
      </c>
      <c r="W40" s="202">
        <v>1.94</v>
      </c>
      <c r="X40" s="202">
        <v>62.84</v>
      </c>
      <c r="Y40" s="202">
        <v>0</v>
      </c>
      <c r="Z40" s="202">
        <v>52.1</v>
      </c>
      <c r="AA40" s="202">
        <v>20.45</v>
      </c>
      <c r="AB40" s="202">
        <v>0</v>
      </c>
      <c r="AC40" s="202">
        <v>13.57</v>
      </c>
      <c r="AD40" s="202">
        <v>0</v>
      </c>
      <c r="AE40" s="202">
        <v>0</v>
      </c>
      <c r="AF40" s="202">
        <v>0</v>
      </c>
      <c r="AG40" s="202">
        <v>33.950000000000003</v>
      </c>
      <c r="AH40" s="202">
        <v>0</v>
      </c>
      <c r="AI40" s="202">
        <v>10.75</v>
      </c>
      <c r="AJ40" s="202">
        <v>0</v>
      </c>
      <c r="AK40" s="202">
        <v>79.13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46.5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77.599999999999994</v>
      </c>
      <c r="L41" s="202">
        <v>68</v>
      </c>
      <c r="M41" s="202">
        <v>30.93</v>
      </c>
      <c r="N41" s="202">
        <v>50.32</v>
      </c>
      <c r="O41" s="202">
        <v>71.09</v>
      </c>
      <c r="P41" s="202">
        <v>26.7</v>
      </c>
      <c r="Q41" s="202">
        <v>3.88</v>
      </c>
      <c r="R41" s="202">
        <v>5.82</v>
      </c>
      <c r="S41" s="202">
        <v>3.88</v>
      </c>
      <c r="T41" s="202">
        <v>0</v>
      </c>
      <c r="U41" s="202">
        <v>49.36</v>
      </c>
      <c r="V41" s="202">
        <v>8.83</v>
      </c>
      <c r="W41" s="202">
        <v>1.94</v>
      </c>
      <c r="X41" s="202">
        <v>62.84</v>
      </c>
      <c r="Y41" s="202">
        <v>0</v>
      </c>
      <c r="Z41" s="202">
        <v>52.1</v>
      </c>
      <c r="AA41" s="202">
        <v>20.45</v>
      </c>
      <c r="AB41" s="202">
        <v>0</v>
      </c>
      <c r="AC41" s="202">
        <v>13.57</v>
      </c>
      <c r="AD41" s="202">
        <v>0</v>
      </c>
      <c r="AE41" s="202">
        <v>0</v>
      </c>
      <c r="AF41" s="202">
        <v>0</v>
      </c>
      <c r="AG41" s="202">
        <v>33.950000000000003</v>
      </c>
      <c r="AH41" s="202">
        <v>0</v>
      </c>
      <c r="AI41" s="202">
        <v>10.75</v>
      </c>
      <c r="AJ41" s="202">
        <v>0</v>
      </c>
      <c r="AK41" s="202">
        <v>79.13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46.5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77.599999999999994</v>
      </c>
      <c r="L42" s="202">
        <v>68</v>
      </c>
      <c r="M42" s="202">
        <v>30.93</v>
      </c>
      <c r="N42" s="202">
        <v>50.32</v>
      </c>
      <c r="O42" s="202">
        <v>71.09</v>
      </c>
      <c r="P42" s="202">
        <v>26.7</v>
      </c>
      <c r="Q42" s="202">
        <v>3.88</v>
      </c>
      <c r="R42" s="202">
        <v>5.82</v>
      </c>
      <c r="S42" s="202">
        <v>3.88</v>
      </c>
      <c r="T42" s="202">
        <v>0</v>
      </c>
      <c r="U42" s="202">
        <v>49.36</v>
      </c>
      <c r="V42" s="202">
        <v>8.83</v>
      </c>
      <c r="W42" s="202">
        <v>9.8800000000000008</v>
      </c>
      <c r="X42" s="202">
        <v>62.85</v>
      </c>
      <c r="Y42" s="202">
        <v>0</v>
      </c>
      <c r="Z42" s="202">
        <v>94.64</v>
      </c>
      <c r="AA42" s="202">
        <v>20.45</v>
      </c>
      <c r="AB42" s="202">
        <v>0</v>
      </c>
      <c r="AC42" s="202">
        <v>13.57</v>
      </c>
      <c r="AD42" s="202">
        <v>0</v>
      </c>
      <c r="AE42" s="202">
        <v>0</v>
      </c>
      <c r="AF42" s="202">
        <v>0</v>
      </c>
      <c r="AG42" s="202">
        <v>33.950000000000003</v>
      </c>
      <c r="AH42" s="202">
        <v>0</v>
      </c>
      <c r="AI42" s="202">
        <v>10.75</v>
      </c>
      <c r="AJ42" s="202">
        <v>0</v>
      </c>
      <c r="AK42" s="202">
        <v>79.13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46.5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80</v>
      </c>
      <c r="L43" s="202">
        <v>68</v>
      </c>
      <c r="M43" s="202">
        <v>30.93</v>
      </c>
      <c r="N43" s="202">
        <v>50.32</v>
      </c>
      <c r="O43" s="202">
        <v>71.09</v>
      </c>
      <c r="P43" s="202">
        <v>26.7</v>
      </c>
      <c r="Q43" s="202">
        <v>9.4700000000000006</v>
      </c>
      <c r="R43" s="202">
        <v>18.059999999999999</v>
      </c>
      <c r="S43" s="202">
        <v>11.24</v>
      </c>
      <c r="T43" s="202">
        <v>0</v>
      </c>
      <c r="U43" s="202">
        <v>49.36</v>
      </c>
      <c r="V43" s="202">
        <v>8.83</v>
      </c>
      <c r="W43" s="202">
        <v>9.8800000000000008</v>
      </c>
      <c r="X43" s="202">
        <v>62.85</v>
      </c>
      <c r="Y43" s="202">
        <v>0</v>
      </c>
      <c r="Z43" s="202">
        <v>94.64</v>
      </c>
      <c r="AA43" s="202">
        <v>20.45</v>
      </c>
      <c r="AB43" s="202">
        <v>0</v>
      </c>
      <c r="AC43" s="202">
        <v>13.57</v>
      </c>
      <c r="AD43" s="202">
        <v>0</v>
      </c>
      <c r="AE43" s="202">
        <v>0</v>
      </c>
      <c r="AF43" s="202">
        <v>0</v>
      </c>
      <c r="AG43" s="202">
        <v>33.950000000000003</v>
      </c>
      <c r="AH43" s="202">
        <v>0</v>
      </c>
      <c r="AI43" s="202">
        <v>10.75</v>
      </c>
      <c r="AJ43" s="202">
        <v>0</v>
      </c>
      <c r="AK43" s="202">
        <v>79.13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46.5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77.599999999999994</v>
      </c>
      <c r="L44" s="202">
        <v>68</v>
      </c>
      <c r="M44" s="202">
        <v>30.93</v>
      </c>
      <c r="N44" s="202">
        <v>50.32</v>
      </c>
      <c r="O44" s="202">
        <v>71.09</v>
      </c>
      <c r="P44" s="202">
        <v>26.7</v>
      </c>
      <c r="Q44" s="202">
        <v>9.4700000000000006</v>
      </c>
      <c r="R44" s="202">
        <v>18.059999999999999</v>
      </c>
      <c r="S44" s="202">
        <v>11.24</v>
      </c>
      <c r="T44" s="202">
        <v>0</v>
      </c>
      <c r="U44" s="202">
        <v>49.36</v>
      </c>
      <c r="V44" s="202">
        <v>8.83</v>
      </c>
      <c r="W44" s="202">
        <v>9.8800000000000008</v>
      </c>
      <c r="X44" s="202">
        <v>62.85</v>
      </c>
      <c r="Y44" s="202">
        <v>0</v>
      </c>
      <c r="Z44" s="202">
        <v>94.64</v>
      </c>
      <c r="AA44" s="202">
        <v>20.45</v>
      </c>
      <c r="AB44" s="202">
        <v>0</v>
      </c>
      <c r="AC44" s="202">
        <v>5.76</v>
      </c>
      <c r="AD44" s="202">
        <v>0</v>
      </c>
      <c r="AE44" s="202">
        <v>0</v>
      </c>
      <c r="AF44" s="202">
        <v>0</v>
      </c>
      <c r="AG44" s="202">
        <v>33.950000000000003</v>
      </c>
      <c r="AH44" s="202">
        <v>0</v>
      </c>
      <c r="AI44" s="202">
        <v>6</v>
      </c>
      <c r="AJ44" s="202">
        <v>0</v>
      </c>
      <c r="AK44" s="202">
        <v>79.13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46.5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85.18</v>
      </c>
      <c r="L45" s="202">
        <v>68</v>
      </c>
      <c r="M45" s="202">
        <v>30.93</v>
      </c>
      <c r="N45" s="202">
        <v>50.32</v>
      </c>
      <c r="O45" s="202">
        <v>71.09</v>
      </c>
      <c r="P45" s="202">
        <v>26.7</v>
      </c>
      <c r="Q45" s="202">
        <v>9.4700000000000006</v>
      </c>
      <c r="R45" s="202">
        <v>18.059999999999999</v>
      </c>
      <c r="S45" s="202">
        <v>11.24</v>
      </c>
      <c r="T45" s="202">
        <v>0</v>
      </c>
      <c r="U45" s="202">
        <v>49.36</v>
      </c>
      <c r="V45" s="202">
        <v>8.83</v>
      </c>
      <c r="W45" s="202">
        <v>9.8800000000000008</v>
      </c>
      <c r="X45" s="202">
        <v>62.85</v>
      </c>
      <c r="Y45" s="202">
        <v>0</v>
      </c>
      <c r="Z45" s="202">
        <v>94.64</v>
      </c>
      <c r="AA45" s="202">
        <v>20.45</v>
      </c>
      <c r="AB45" s="202">
        <v>0</v>
      </c>
      <c r="AC45" s="202">
        <v>5.76</v>
      </c>
      <c r="AD45" s="202">
        <v>0</v>
      </c>
      <c r="AE45" s="202">
        <v>0</v>
      </c>
      <c r="AF45" s="202">
        <v>0</v>
      </c>
      <c r="AG45" s="202">
        <v>33.950000000000003</v>
      </c>
      <c r="AH45" s="202">
        <v>0</v>
      </c>
      <c r="AI45" s="202">
        <v>6</v>
      </c>
      <c r="AJ45" s="202">
        <v>0</v>
      </c>
      <c r="AK45" s="202">
        <v>79.13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46.5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84.24</v>
      </c>
      <c r="L46" s="202">
        <v>68</v>
      </c>
      <c r="M46" s="202">
        <v>30.93</v>
      </c>
      <c r="N46" s="202">
        <v>50.32</v>
      </c>
      <c r="O46" s="202">
        <v>71.09</v>
      </c>
      <c r="P46" s="202">
        <v>26.7</v>
      </c>
      <c r="Q46" s="202">
        <v>9.5</v>
      </c>
      <c r="R46" s="202">
        <v>17.149999999999999</v>
      </c>
      <c r="S46" s="202">
        <v>11.24</v>
      </c>
      <c r="T46" s="202">
        <v>0</v>
      </c>
      <c r="U46" s="202">
        <v>49.36</v>
      </c>
      <c r="V46" s="202">
        <v>8.83</v>
      </c>
      <c r="W46" s="202">
        <v>9.8800000000000008</v>
      </c>
      <c r="X46" s="202">
        <v>62.85</v>
      </c>
      <c r="Y46" s="202">
        <v>0</v>
      </c>
      <c r="Z46" s="202">
        <v>94.64</v>
      </c>
      <c r="AA46" s="202">
        <v>16.28</v>
      </c>
      <c r="AB46" s="202">
        <v>0</v>
      </c>
      <c r="AC46" s="202">
        <v>5.76</v>
      </c>
      <c r="AD46" s="202">
        <v>0</v>
      </c>
      <c r="AE46" s="202">
        <v>0</v>
      </c>
      <c r="AF46" s="202">
        <v>0</v>
      </c>
      <c r="AG46" s="202">
        <v>33.950000000000003</v>
      </c>
      <c r="AH46" s="202">
        <v>0</v>
      </c>
      <c r="AI46" s="202">
        <v>6</v>
      </c>
      <c r="AJ46" s="202">
        <v>0</v>
      </c>
      <c r="AK46" s="202">
        <v>75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46.5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85.18</v>
      </c>
      <c r="L47" s="202">
        <v>68</v>
      </c>
      <c r="M47" s="202">
        <v>30.93</v>
      </c>
      <c r="N47" s="202">
        <v>50.32</v>
      </c>
      <c r="O47" s="202">
        <v>71.09</v>
      </c>
      <c r="P47" s="202">
        <v>26.7</v>
      </c>
      <c r="Q47" s="202">
        <v>9.2899999999999991</v>
      </c>
      <c r="R47" s="202">
        <v>18.059999999999999</v>
      </c>
      <c r="S47" s="202">
        <v>11.24</v>
      </c>
      <c r="T47" s="202">
        <v>0</v>
      </c>
      <c r="U47" s="202">
        <v>49.69</v>
      </c>
      <c r="V47" s="202">
        <v>8.83</v>
      </c>
      <c r="W47" s="202">
        <v>9.8800000000000008</v>
      </c>
      <c r="X47" s="202">
        <v>62.85</v>
      </c>
      <c r="Y47" s="202">
        <v>0</v>
      </c>
      <c r="Z47" s="202">
        <v>94.64</v>
      </c>
      <c r="AA47" s="202">
        <v>16.28</v>
      </c>
      <c r="AB47" s="202">
        <v>0</v>
      </c>
      <c r="AC47" s="202">
        <v>13.57</v>
      </c>
      <c r="AD47" s="202">
        <v>0</v>
      </c>
      <c r="AE47" s="202">
        <v>0</v>
      </c>
      <c r="AF47" s="202">
        <v>0</v>
      </c>
      <c r="AG47" s="202">
        <v>33.950000000000003</v>
      </c>
      <c r="AH47" s="202">
        <v>0</v>
      </c>
      <c r="AI47" s="202">
        <v>10.75</v>
      </c>
      <c r="AJ47" s="202">
        <v>0</v>
      </c>
      <c r="AK47" s="202">
        <v>79.13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46.5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85.16</v>
      </c>
      <c r="L48" s="202">
        <v>68</v>
      </c>
      <c r="M48" s="202">
        <v>30.93</v>
      </c>
      <c r="N48" s="202">
        <v>50.32</v>
      </c>
      <c r="O48" s="202">
        <v>71.09</v>
      </c>
      <c r="P48" s="202">
        <v>26.7</v>
      </c>
      <c r="Q48" s="202">
        <v>9.2899999999999991</v>
      </c>
      <c r="R48" s="202">
        <v>18.059999999999999</v>
      </c>
      <c r="S48" s="202">
        <v>11.24</v>
      </c>
      <c r="T48" s="202">
        <v>0</v>
      </c>
      <c r="U48" s="202">
        <v>49.69</v>
      </c>
      <c r="V48" s="202">
        <v>8.83</v>
      </c>
      <c r="W48" s="202">
        <v>9.8800000000000008</v>
      </c>
      <c r="X48" s="202">
        <v>62.85</v>
      </c>
      <c r="Y48" s="202">
        <v>0</v>
      </c>
      <c r="Z48" s="202">
        <v>94.64</v>
      </c>
      <c r="AA48" s="202">
        <v>16.28</v>
      </c>
      <c r="AB48" s="202">
        <v>0</v>
      </c>
      <c r="AC48" s="202">
        <v>13.57</v>
      </c>
      <c r="AD48" s="202">
        <v>0</v>
      </c>
      <c r="AE48" s="202">
        <v>0</v>
      </c>
      <c r="AF48" s="202">
        <v>0</v>
      </c>
      <c r="AG48" s="202">
        <v>33.950000000000003</v>
      </c>
      <c r="AH48" s="202">
        <v>0</v>
      </c>
      <c r="AI48" s="202">
        <v>10.75</v>
      </c>
      <c r="AJ48" s="202">
        <v>0</v>
      </c>
      <c r="AK48" s="202">
        <v>79.13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46.5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85.18</v>
      </c>
      <c r="L49" s="202">
        <v>68</v>
      </c>
      <c r="M49" s="202">
        <v>30.93</v>
      </c>
      <c r="N49" s="202">
        <v>50.32</v>
      </c>
      <c r="O49" s="202">
        <v>71.09</v>
      </c>
      <c r="P49" s="202">
        <v>26.7</v>
      </c>
      <c r="Q49" s="202">
        <v>9.2899999999999991</v>
      </c>
      <c r="R49" s="202">
        <v>18.059999999999999</v>
      </c>
      <c r="S49" s="202">
        <v>11.24</v>
      </c>
      <c r="T49" s="202">
        <v>0</v>
      </c>
      <c r="U49" s="202">
        <v>49.69</v>
      </c>
      <c r="V49" s="202">
        <v>8.83</v>
      </c>
      <c r="W49" s="202">
        <v>9.8800000000000008</v>
      </c>
      <c r="X49" s="202">
        <v>62.85</v>
      </c>
      <c r="Y49" s="202">
        <v>0</v>
      </c>
      <c r="Z49" s="202">
        <v>94.64</v>
      </c>
      <c r="AA49" s="202">
        <v>20.45</v>
      </c>
      <c r="AB49" s="202">
        <v>0</v>
      </c>
      <c r="AC49" s="202">
        <v>13.57</v>
      </c>
      <c r="AD49" s="202">
        <v>0</v>
      </c>
      <c r="AE49" s="202">
        <v>0</v>
      </c>
      <c r="AF49" s="202">
        <v>0</v>
      </c>
      <c r="AG49" s="202">
        <v>33.950000000000003</v>
      </c>
      <c r="AH49" s="202">
        <v>0</v>
      </c>
      <c r="AI49" s="202">
        <v>10.75</v>
      </c>
      <c r="AJ49" s="202">
        <v>0</v>
      </c>
      <c r="AK49" s="202">
        <v>79.13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46.5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85.16</v>
      </c>
      <c r="L50" s="202">
        <v>68</v>
      </c>
      <c r="M50" s="202">
        <v>30.93</v>
      </c>
      <c r="N50" s="202">
        <v>50.32</v>
      </c>
      <c r="O50" s="202">
        <v>71.09</v>
      </c>
      <c r="P50" s="202">
        <v>26.7</v>
      </c>
      <c r="Q50" s="202">
        <v>9.2899999999999991</v>
      </c>
      <c r="R50" s="202">
        <v>18.059999999999999</v>
      </c>
      <c r="S50" s="202">
        <v>11.24</v>
      </c>
      <c r="T50" s="202">
        <v>0</v>
      </c>
      <c r="U50" s="202">
        <v>49.69</v>
      </c>
      <c r="V50" s="202">
        <v>8.83</v>
      </c>
      <c r="W50" s="202">
        <v>9.8800000000000008</v>
      </c>
      <c r="X50" s="202">
        <v>62.85</v>
      </c>
      <c r="Y50" s="202">
        <v>0</v>
      </c>
      <c r="Z50" s="202">
        <v>94.64</v>
      </c>
      <c r="AA50" s="202">
        <v>20.45</v>
      </c>
      <c r="AB50" s="202">
        <v>0</v>
      </c>
      <c r="AC50" s="202">
        <v>13.57</v>
      </c>
      <c r="AD50" s="202">
        <v>0</v>
      </c>
      <c r="AE50" s="202">
        <v>0</v>
      </c>
      <c r="AF50" s="202">
        <v>0</v>
      </c>
      <c r="AG50" s="202">
        <v>33.950000000000003</v>
      </c>
      <c r="AH50" s="202">
        <v>0</v>
      </c>
      <c r="AI50" s="202">
        <v>10.75</v>
      </c>
      <c r="AJ50" s="202">
        <v>0</v>
      </c>
      <c r="AK50" s="202">
        <v>79.13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46.5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85.23</v>
      </c>
      <c r="L51" s="202">
        <v>68</v>
      </c>
      <c r="M51" s="202">
        <v>30.93</v>
      </c>
      <c r="N51" s="202">
        <v>50.32</v>
      </c>
      <c r="O51" s="202">
        <v>71.09</v>
      </c>
      <c r="P51" s="202">
        <v>26.7</v>
      </c>
      <c r="Q51" s="202">
        <v>9.2899999999999991</v>
      </c>
      <c r="R51" s="202">
        <v>18.059999999999999</v>
      </c>
      <c r="S51" s="202">
        <v>11.24</v>
      </c>
      <c r="T51" s="202">
        <v>0</v>
      </c>
      <c r="U51" s="202">
        <v>49.69</v>
      </c>
      <c r="V51" s="202">
        <v>8.83</v>
      </c>
      <c r="W51" s="202">
        <v>9.8800000000000008</v>
      </c>
      <c r="X51" s="202">
        <v>62.85</v>
      </c>
      <c r="Y51" s="202">
        <v>0</v>
      </c>
      <c r="Z51" s="202">
        <v>94.64</v>
      </c>
      <c r="AA51" s="202">
        <v>20.45</v>
      </c>
      <c r="AB51" s="202">
        <v>0</v>
      </c>
      <c r="AC51" s="202">
        <v>5.76</v>
      </c>
      <c r="AD51" s="202">
        <v>0</v>
      </c>
      <c r="AE51" s="202">
        <v>0</v>
      </c>
      <c r="AF51" s="202">
        <v>0</v>
      </c>
      <c r="AG51" s="202">
        <v>33.950000000000003</v>
      </c>
      <c r="AH51" s="202">
        <v>0</v>
      </c>
      <c r="AI51" s="202">
        <v>4.74</v>
      </c>
      <c r="AJ51" s="202">
        <v>0</v>
      </c>
      <c r="AK51" s="202">
        <v>79.13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46.5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85.21</v>
      </c>
      <c r="L52" s="202">
        <v>68</v>
      </c>
      <c r="M52" s="202">
        <v>30.93</v>
      </c>
      <c r="N52" s="202">
        <v>50.32</v>
      </c>
      <c r="O52" s="202">
        <v>71.09</v>
      </c>
      <c r="P52" s="202">
        <v>26.7</v>
      </c>
      <c r="Q52" s="202">
        <v>9.2899999999999991</v>
      </c>
      <c r="R52" s="202">
        <v>18.059999999999999</v>
      </c>
      <c r="S52" s="202">
        <v>11.24</v>
      </c>
      <c r="T52" s="202">
        <v>0</v>
      </c>
      <c r="U52" s="202">
        <v>49.69</v>
      </c>
      <c r="V52" s="202">
        <v>8.83</v>
      </c>
      <c r="W52" s="202">
        <v>9.8800000000000008</v>
      </c>
      <c r="X52" s="202">
        <v>62.85</v>
      </c>
      <c r="Y52" s="202">
        <v>0</v>
      </c>
      <c r="Z52" s="202">
        <v>94.64</v>
      </c>
      <c r="AA52" s="202">
        <v>20.45</v>
      </c>
      <c r="AB52" s="202">
        <v>0</v>
      </c>
      <c r="AC52" s="202">
        <v>5.76</v>
      </c>
      <c r="AD52" s="202">
        <v>0</v>
      </c>
      <c r="AE52" s="202">
        <v>0</v>
      </c>
      <c r="AF52" s="202">
        <v>0</v>
      </c>
      <c r="AG52" s="202">
        <v>33.950000000000003</v>
      </c>
      <c r="AH52" s="202">
        <v>0</v>
      </c>
      <c r="AI52" s="202">
        <v>4.74</v>
      </c>
      <c r="AJ52" s="202">
        <v>0</v>
      </c>
      <c r="AK52" s="202">
        <v>79.13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46.5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85.23</v>
      </c>
      <c r="L53" s="202">
        <v>68</v>
      </c>
      <c r="M53" s="202">
        <v>30.93</v>
      </c>
      <c r="N53" s="202">
        <v>50.32</v>
      </c>
      <c r="O53" s="202">
        <v>71.09</v>
      </c>
      <c r="P53" s="202">
        <v>26.7</v>
      </c>
      <c r="Q53" s="202">
        <v>9.2899999999999991</v>
      </c>
      <c r="R53" s="202">
        <v>18.059999999999999</v>
      </c>
      <c r="S53" s="202">
        <v>11.24</v>
      </c>
      <c r="T53" s="202">
        <v>0</v>
      </c>
      <c r="U53" s="202">
        <v>49.69</v>
      </c>
      <c r="V53" s="202">
        <v>8.83</v>
      </c>
      <c r="W53" s="202">
        <v>9.8800000000000008</v>
      </c>
      <c r="X53" s="202">
        <v>62.85</v>
      </c>
      <c r="Y53" s="202">
        <v>0</v>
      </c>
      <c r="Z53" s="202">
        <v>94.64</v>
      </c>
      <c r="AA53" s="202">
        <v>20.45</v>
      </c>
      <c r="AB53" s="202">
        <v>0</v>
      </c>
      <c r="AC53" s="202">
        <v>13.57</v>
      </c>
      <c r="AD53" s="202">
        <v>0</v>
      </c>
      <c r="AE53" s="202">
        <v>0</v>
      </c>
      <c r="AF53" s="202">
        <v>0</v>
      </c>
      <c r="AG53" s="202">
        <v>33.950000000000003</v>
      </c>
      <c r="AH53" s="202">
        <v>0</v>
      </c>
      <c r="AI53" s="202">
        <v>7.88</v>
      </c>
      <c r="AJ53" s="202">
        <v>0</v>
      </c>
      <c r="AK53" s="202">
        <v>79.13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46.5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85.21</v>
      </c>
      <c r="L54" s="202">
        <v>68</v>
      </c>
      <c r="M54" s="202">
        <v>30.93</v>
      </c>
      <c r="N54" s="202">
        <v>50.32</v>
      </c>
      <c r="O54" s="202">
        <v>71.09</v>
      </c>
      <c r="P54" s="202">
        <v>26.7</v>
      </c>
      <c r="Q54" s="202">
        <v>9.2899999999999991</v>
      </c>
      <c r="R54" s="202">
        <v>18.059999999999999</v>
      </c>
      <c r="S54" s="202">
        <v>11.24</v>
      </c>
      <c r="T54" s="202">
        <v>0</v>
      </c>
      <c r="U54" s="202">
        <v>49.69</v>
      </c>
      <c r="V54" s="202">
        <v>8.83</v>
      </c>
      <c r="W54" s="202">
        <v>9.8800000000000008</v>
      </c>
      <c r="X54" s="202">
        <v>62.85</v>
      </c>
      <c r="Y54" s="202">
        <v>0</v>
      </c>
      <c r="Z54" s="202">
        <v>94.64</v>
      </c>
      <c r="AA54" s="202">
        <v>20.45</v>
      </c>
      <c r="AB54" s="202">
        <v>0</v>
      </c>
      <c r="AC54" s="202">
        <v>12</v>
      </c>
      <c r="AD54" s="202">
        <v>0</v>
      </c>
      <c r="AE54" s="202">
        <v>0</v>
      </c>
      <c r="AF54" s="202">
        <v>0</v>
      </c>
      <c r="AG54" s="202">
        <v>33.950000000000003</v>
      </c>
      <c r="AH54" s="202">
        <v>0</v>
      </c>
      <c r="AI54" s="202">
        <v>7.88</v>
      </c>
      <c r="AJ54" s="202">
        <v>0</v>
      </c>
      <c r="AK54" s="202">
        <v>79.13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46.5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77.599999999999994</v>
      </c>
      <c r="L55" s="202">
        <v>68</v>
      </c>
      <c r="M55" s="202">
        <v>30.93</v>
      </c>
      <c r="N55" s="202">
        <v>50.32</v>
      </c>
      <c r="O55" s="202">
        <v>71.09</v>
      </c>
      <c r="P55" s="202">
        <v>26.7</v>
      </c>
      <c r="Q55" s="202">
        <v>9.2899999999999991</v>
      </c>
      <c r="R55" s="202">
        <v>18.059999999999999</v>
      </c>
      <c r="S55" s="202">
        <v>11.24</v>
      </c>
      <c r="T55" s="202">
        <v>0</v>
      </c>
      <c r="U55" s="202">
        <v>49.69</v>
      </c>
      <c r="V55" s="202">
        <v>8.83</v>
      </c>
      <c r="W55" s="202">
        <v>9.8800000000000008</v>
      </c>
      <c r="X55" s="202">
        <v>62.85</v>
      </c>
      <c r="Y55" s="202">
        <v>0</v>
      </c>
      <c r="Z55" s="202">
        <v>94.64</v>
      </c>
      <c r="AA55" s="202">
        <v>20.45</v>
      </c>
      <c r="AB55" s="202">
        <v>0</v>
      </c>
      <c r="AC55" s="202">
        <v>12</v>
      </c>
      <c r="AD55" s="202">
        <v>0</v>
      </c>
      <c r="AE55" s="202">
        <v>0</v>
      </c>
      <c r="AF55" s="202">
        <v>0</v>
      </c>
      <c r="AG55" s="202">
        <v>33.950000000000003</v>
      </c>
      <c r="AH55" s="202">
        <v>0</v>
      </c>
      <c r="AI55" s="202">
        <v>7.73</v>
      </c>
      <c r="AJ55" s="202">
        <v>0</v>
      </c>
      <c r="AK55" s="202">
        <v>79.13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46.5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77.599999999999994</v>
      </c>
      <c r="L56" s="202">
        <v>68</v>
      </c>
      <c r="M56" s="202">
        <v>30.93</v>
      </c>
      <c r="N56" s="202">
        <v>50.32</v>
      </c>
      <c r="O56" s="202">
        <v>71.09</v>
      </c>
      <c r="P56" s="202">
        <v>26.7</v>
      </c>
      <c r="Q56" s="202">
        <v>9.2899999999999991</v>
      </c>
      <c r="R56" s="202">
        <v>18.059999999999999</v>
      </c>
      <c r="S56" s="202">
        <v>11.24</v>
      </c>
      <c r="T56" s="202">
        <v>0</v>
      </c>
      <c r="U56" s="202">
        <v>49.69</v>
      </c>
      <c r="V56" s="202">
        <v>8.83</v>
      </c>
      <c r="W56" s="202">
        <v>9.8800000000000008</v>
      </c>
      <c r="X56" s="202">
        <v>62.85</v>
      </c>
      <c r="Y56" s="202">
        <v>0</v>
      </c>
      <c r="Z56" s="202">
        <v>94.64</v>
      </c>
      <c r="AA56" s="202">
        <v>20.45</v>
      </c>
      <c r="AB56" s="202">
        <v>0</v>
      </c>
      <c r="AC56" s="202">
        <v>12</v>
      </c>
      <c r="AD56" s="202">
        <v>0</v>
      </c>
      <c r="AE56" s="202">
        <v>0</v>
      </c>
      <c r="AF56" s="202">
        <v>0</v>
      </c>
      <c r="AG56" s="202">
        <v>33.950000000000003</v>
      </c>
      <c r="AH56" s="202">
        <v>0</v>
      </c>
      <c r="AI56" s="202">
        <v>7.88</v>
      </c>
      <c r="AJ56" s="202">
        <v>0</v>
      </c>
      <c r="AK56" s="202">
        <v>79.13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46.5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77.599999999999994</v>
      </c>
      <c r="L57" s="202">
        <v>68</v>
      </c>
      <c r="M57" s="202">
        <v>30.93</v>
      </c>
      <c r="N57" s="202">
        <v>50.32</v>
      </c>
      <c r="O57" s="202">
        <v>71.09</v>
      </c>
      <c r="P57" s="202">
        <v>26.7</v>
      </c>
      <c r="Q57" s="202">
        <v>9.2899999999999991</v>
      </c>
      <c r="R57" s="202">
        <v>18.059999999999999</v>
      </c>
      <c r="S57" s="202">
        <v>11.24</v>
      </c>
      <c r="T57" s="202">
        <v>0</v>
      </c>
      <c r="U57" s="202">
        <v>49.69</v>
      </c>
      <c r="V57" s="202">
        <v>8.83</v>
      </c>
      <c r="W57" s="202">
        <v>9.8800000000000008</v>
      </c>
      <c r="X57" s="202">
        <v>62.85</v>
      </c>
      <c r="Y57" s="202">
        <v>0</v>
      </c>
      <c r="Z57" s="202">
        <v>94.64</v>
      </c>
      <c r="AA57" s="202">
        <v>20.45</v>
      </c>
      <c r="AB57" s="202">
        <v>0</v>
      </c>
      <c r="AC57" s="202">
        <v>12</v>
      </c>
      <c r="AD57" s="202">
        <v>0</v>
      </c>
      <c r="AE57" s="202">
        <v>0</v>
      </c>
      <c r="AF57" s="202">
        <v>0</v>
      </c>
      <c r="AG57" s="202">
        <v>33.950000000000003</v>
      </c>
      <c r="AH57" s="202">
        <v>0</v>
      </c>
      <c r="AI57" s="202">
        <v>7.88</v>
      </c>
      <c r="AJ57" s="202">
        <v>0</v>
      </c>
      <c r="AK57" s="202">
        <v>79.13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46.5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77.599999999999994</v>
      </c>
      <c r="L58" s="202">
        <v>68</v>
      </c>
      <c r="M58" s="202">
        <v>30.93</v>
      </c>
      <c r="N58" s="202">
        <v>50.32</v>
      </c>
      <c r="O58" s="202">
        <v>71.09</v>
      </c>
      <c r="P58" s="202">
        <v>26.7</v>
      </c>
      <c r="Q58" s="202">
        <v>9.2899999999999991</v>
      </c>
      <c r="R58" s="202">
        <v>18.059999999999999</v>
      </c>
      <c r="S58" s="202">
        <v>11.24</v>
      </c>
      <c r="T58" s="202">
        <v>0</v>
      </c>
      <c r="U58" s="202">
        <v>49.69</v>
      </c>
      <c r="V58" s="202">
        <v>8.83</v>
      </c>
      <c r="W58" s="202">
        <v>9.8800000000000008</v>
      </c>
      <c r="X58" s="202">
        <v>62.85</v>
      </c>
      <c r="Y58" s="202">
        <v>0</v>
      </c>
      <c r="Z58" s="202">
        <v>94.64</v>
      </c>
      <c r="AA58" s="202">
        <v>20.45</v>
      </c>
      <c r="AB58" s="202">
        <v>0</v>
      </c>
      <c r="AC58" s="202">
        <v>12</v>
      </c>
      <c r="AD58" s="202">
        <v>0</v>
      </c>
      <c r="AE58" s="202">
        <v>0</v>
      </c>
      <c r="AF58" s="202">
        <v>0</v>
      </c>
      <c r="AG58" s="202">
        <v>33.950000000000003</v>
      </c>
      <c r="AH58" s="202">
        <v>0</v>
      </c>
      <c r="AI58" s="202">
        <v>7.88</v>
      </c>
      <c r="AJ58" s="202">
        <v>0</v>
      </c>
      <c r="AK58" s="202">
        <v>79.13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46.5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77.599999999999994</v>
      </c>
      <c r="L59" s="202">
        <v>68</v>
      </c>
      <c r="M59" s="202">
        <v>30.93</v>
      </c>
      <c r="N59" s="202">
        <v>50.32</v>
      </c>
      <c r="O59" s="202">
        <v>71.09</v>
      </c>
      <c r="P59" s="202">
        <v>26.7</v>
      </c>
      <c r="Q59" s="202">
        <v>9.2899999999999991</v>
      </c>
      <c r="R59" s="202">
        <v>18.059999999999999</v>
      </c>
      <c r="S59" s="202">
        <v>11.24</v>
      </c>
      <c r="T59" s="202">
        <v>0</v>
      </c>
      <c r="U59" s="202">
        <v>50.21</v>
      </c>
      <c r="V59" s="202">
        <v>8.83</v>
      </c>
      <c r="W59" s="202">
        <v>10.68</v>
      </c>
      <c r="X59" s="202">
        <v>62.85</v>
      </c>
      <c r="Y59" s="202">
        <v>0</v>
      </c>
      <c r="Z59" s="202">
        <v>94.64</v>
      </c>
      <c r="AA59" s="202">
        <v>28.97</v>
      </c>
      <c r="AB59" s="202">
        <v>0</v>
      </c>
      <c r="AC59" s="202">
        <v>12</v>
      </c>
      <c r="AD59" s="202">
        <v>0</v>
      </c>
      <c r="AE59" s="202">
        <v>0</v>
      </c>
      <c r="AF59" s="202">
        <v>0</v>
      </c>
      <c r="AG59" s="202">
        <v>33.950000000000003</v>
      </c>
      <c r="AH59" s="202">
        <v>0</v>
      </c>
      <c r="AI59" s="202">
        <v>7</v>
      </c>
      <c r="AJ59" s="202">
        <v>0</v>
      </c>
      <c r="AK59" s="202">
        <v>75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46.5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77.599999999999994</v>
      </c>
      <c r="L60" s="202">
        <v>68</v>
      </c>
      <c r="M60" s="202">
        <v>30.93</v>
      </c>
      <c r="N60" s="202">
        <v>50.32</v>
      </c>
      <c r="O60" s="202">
        <v>71.09</v>
      </c>
      <c r="P60" s="202">
        <v>26.7</v>
      </c>
      <c r="Q60" s="202">
        <v>9.2899999999999991</v>
      </c>
      <c r="R60" s="202">
        <v>18.059999999999999</v>
      </c>
      <c r="S60" s="202">
        <v>11.24</v>
      </c>
      <c r="T60" s="202">
        <v>0</v>
      </c>
      <c r="U60" s="202">
        <v>50.21</v>
      </c>
      <c r="V60" s="202">
        <v>8.83</v>
      </c>
      <c r="W60" s="202">
        <v>10.68</v>
      </c>
      <c r="X60" s="202">
        <v>62.85</v>
      </c>
      <c r="Y60" s="202">
        <v>0</v>
      </c>
      <c r="Z60" s="202">
        <v>94.64</v>
      </c>
      <c r="AA60" s="202">
        <v>28.97</v>
      </c>
      <c r="AB60" s="202">
        <v>0</v>
      </c>
      <c r="AC60" s="202">
        <v>12</v>
      </c>
      <c r="AD60" s="202">
        <v>0</v>
      </c>
      <c r="AE60" s="202">
        <v>0</v>
      </c>
      <c r="AF60" s="202">
        <v>0</v>
      </c>
      <c r="AG60" s="202">
        <v>33.950000000000003</v>
      </c>
      <c r="AH60" s="202">
        <v>0</v>
      </c>
      <c r="AI60" s="202">
        <v>7</v>
      </c>
      <c r="AJ60" s="202">
        <v>0</v>
      </c>
      <c r="AK60" s="202">
        <v>75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46.5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77.599999999999994</v>
      </c>
      <c r="L61" s="202">
        <v>65.959999999999994</v>
      </c>
      <c r="M61" s="202">
        <v>30.93</v>
      </c>
      <c r="N61" s="202">
        <v>50.32</v>
      </c>
      <c r="O61" s="202">
        <v>71.09</v>
      </c>
      <c r="P61" s="202">
        <v>26.7</v>
      </c>
      <c r="Q61" s="202">
        <v>9.2899999999999991</v>
      </c>
      <c r="R61" s="202">
        <v>18.059999999999999</v>
      </c>
      <c r="S61" s="202">
        <v>11.24</v>
      </c>
      <c r="T61" s="202">
        <v>0</v>
      </c>
      <c r="U61" s="202">
        <v>50.21</v>
      </c>
      <c r="V61" s="202">
        <v>8.83</v>
      </c>
      <c r="W61" s="202">
        <v>10.68</v>
      </c>
      <c r="X61" s="202">
        <v>62.85</v>
      </c>
      <c r="Y61" s="202">
        <v>0</v>
      </c>
      <c r="Z61" s="202">
        <v>94.64</v>
      </c>
      <c r="AA61" s="202">
        <v>28.97</v>
      </c>
      <c r="AB61" s="202">
        <v>0</v>
      </c>
      <c r="AC61" s="202">
        <v>12</v>
      </c>
      <c r="AD61" s="202">
        <v>0</v>
      </c>
      <c r="AE61" s="202">
        <v>0</v>
      </c>
      <c r="AF61" s="202">
        <v>0</v>
      </c>
      <c r="AG61" s="202">
        <v>33.950000000000003</v>
      </c>
      <c r="AH61" s="202">
        <v>0</v>
      </c>
      <c r="AI61" s="202">
        <v>6.76</v>
      </c>
      <c r="AJ61" s="202">
        <v>0</v>
      </c>
      <c r="AK61" s="202">
        <v>75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46.5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77.599999999999994</v>
      </c>
      <c r="L62" s="202">
        <v>65.959999999999994</v>
      </c>
      <c r="M62" s="202">
        <v>30.93</v>
      </c>
      <c r="N62" s="202">
        <v>50.32</v>
      </c>
      <c r="O62" s="202">
        <v>71.09</v>
      </c>
      <c r="P62" s="202">
        <v>26.7</v>
      </c>
      <c r="Q62" s="202">
        <v>9.2899999999999991</v>
      </c>
      <c r="R62" s="202">
        <v>18.059999999999999</v>
      </c>
      <c r="S62" s="202">
        <v>11.24</v>
      </c>
      <c r="T62" s="202">
        <v>0</v>
      </c>
      <c r="U62" s="202">
        <v>50.21</v>
      </c>
      <c r="V62" s="202">
        <v>8.83</v>
      </c>
      <c r="W62" s="202">
        <v>10.68</v>
      </c>
      <c r="X62" s="202">
        <v>62.85</v>
      </c>
      <c r="Y62" s="202">
        <v>0</v>
      </c>
      <c r="Z62" s="202">
        <v>94.64</v>
      </c>
      <c r="AA62" s="202">
        <v>28.97</v>
      </c>
      <c r="AB62" s="202">
        <v>0</v>
      </c>
      <c r="AC62" s="202">
        <v>12</v>
      </c>
      <c r="AD62" s="202">
        <v>0</v>
      </c>
      <c r="AE62" s="202">
        <v>0</v>
      </c>
      <c r="AF62" s="202">
        <v>0</v>
      </c>
      <c r="AG62" s="202">
        <v>33.950000000000003</v>
      </c>
      <c r="AH62" s="202">
        <v>0</v>
      </c>
      <c r="AI62" s="202">
        <v>7</v>
      </c>
      <c r="AJ62" s="202">
        <v>0</v>
      </c>
      <c r="AK62" s="202">
        <v>75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46.5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77.599999999999994</v>
      </c>
      <c r="L63" s="202">
        <v>65.959999999999994</v>
      </c>
      <c r="M63" s="202">
        <v>30.93</v>
      </c>
      <c r="N63" s="202">
        <v>50.32</v>
      </c>
      <c r="O63" s="202">
        <v>71.09</v>
      </c>
      <c r="P63" s="202">
        <v>26.7</v>
      </c>
      <c r="Q63" s="202">
        <v>9.2899999999999991</v>
      </c>
      <c r="R63" s="202">
        <v>18.07</v>
      </c>
      <c r="S63" s="202">
        <v>11.24</v>
      </c>
      <c r="T63" s="202">
        <v>0</v>
      </c>
      <c r="U63" s="202">
        <v>50.21</v>
      </c>
      <c r="V63" s="202">
        <v>8.83</v>
      </c>
      <c r="W63" s="202">
        <v>14.82</v>
      </c>
      <c r="X63" s="202">
        <v>62.85</v>
      </c>
      <c r="Y63" s="202">
        <v>0</v>
      </c>
      <c r="Z63" s="202">
        <v>95.08</v>
      </c>
      <c r="AA63" s="202">
        <v>29.09</v>
      </c>
      <c r="AB63" s="202">
        <v>0</v>
      </c>
      <c r="AC63" s="202">
        <v>12</v>
      </c>
      <c r="AD63" s="202">
        <v>0</v>
      </c>
      <c r="AE63" s="202">
        <v>0</v>
      </c>
      <c r="AF63" s="202">
        <v>0</v>
      </c>
      <c r="AG63" s="202">
        <v>33.950000000000003</v>
      </c>
      <c r="AH63" s="202">
        <v>0</v>
      </c>
      <c r="AI63" s="202">
        <v>7</v>
      </c>
      <c r="AJ63" s="202">
        <v>0</v>
      </c>
      <c r="AK63" s="202">
        <v>75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46.5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77.599999999999994</v>
      </c>
      <c r="L64" s="202">
        <v>65.959999999999994</v>
      </c>
      <c r="M64" s="202">
        <v>30.93</v>
      </c>
      <c r="N64" s="202">
        <v>50.32</v>
      </c>
      <c r="O64" s="202">
        <v>71.09</v>
      </c>
      <c r="P64" s="202">
        <v>26.7</v>
      </c>
      <c r="Q64" s="202">
        <v>9.2899999999999991</v>
      </c>
      <c r="R64" s="202">
        <v>18.07</v>
      </c>
      <c r="S64" s="202">
        <v>11.24</v>
      </c>
      <c r="T64" s="202">
        <v>0</v>
      </c>
      <c r="U64" s="202">
        <v>50.21</v>
      </c>
      <c r="V64" s="202">
        <v>8.83</v>
      </c>
      <c r="W64" s="202">
        <v>14.82</v>
      </c>
      <c r="X64" s="202">
        <v>62.85</v>
      </c>
      <c r="Y64" s="202">
        <v>0</v>
      </c>
      <c r="Z64" s="202">
        <v>95.08</v>
      </c>
      <c r="AA64" s="202">
        <v>29.09</v>
      </c>
      <c r="AB64" s="202">
        <v>0</v>
      </c>
      <c r="AC64" s="202">
        <v>12</v>
      </c>
      <c r="AD64" s="202">
        <v>0</v>
      </c>
      <c r="AE64" s="202">
        <v>0</v>
      </c>
      <c r="AF64" s="202">
        <v>0</v>
      </c>
      <c r="AG64" s="202">
        <v>33.950000000000003</v>
      </c>
      <c r="AH64" s="202">
        <v>0</v>
      </c>
      <c r="AI64" s="202">
        <v>7</v>
      </c>
      <c r="AJ64" s="202">
        <v>0</v>
      </c>
      <c r="AK64" s="202">
        <v>75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46.5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77.599999999999994</v>
      </c>
      <c r="L65" s="202">
        <v>65.959999999999994</v>
      </c>
      <c r="M65" s="202">
        <v>30.93</v>
      </c>
      <c r="N65" s="202">
        <v>50.32</v>
      </c>
      <c r="O65" s="202">
        <v>71.09</v>
      </c>
      <c r="P65" s="202">
        <v>26.7</v>
      </c>
      <c r="Q65" s="202">
        <v>9.2899999999999991</v>
      </c>
      <c r="R65" s="202">
        <v>18.059999999999999</v>
      </c>
      <c r="S65" s="202">
        <v>11.24</v>
      </c>
      <c r="T65" s="202">
        <v>0</v>
      </c>
      <c r="U65" s="202">
        <v>50.21</v>
      </c>
      <c r="V65" s="202">
        <v>8.83</v>
      </c>
      <c r="W65" s="202">
        <v>14.82</v>
      </c>
      <c r="X65" s="202">
        <v>41.71</v>
      </c>
      <c r="Y65" s="202">
        <v>0</v>
      </c>
      <c r="Z65" s="202">
        <v>94.64</v>
      </c>
      <c r="AA65" s="202">
        <v>28.98</v>
      </c>
      <c r="AB65" s="202">
        <v>0</v>
      </c>
      <c r="AC65" s="202">
        <v>12</v>
      </c>
      <c r="AD65" s="202">
        <v>0</v>
      </c>
      <c r="AE65" s="202">
        <v>0</v>
      </c>
      <c r="AF65" s="202">
        <v>0</v>
      </c>
      <c r="AG65" s="202">
        <v>33.950000000000003</v>
      </c>
      <c r="AH65" s="202">
        <v>0</v>
      </c>
      <c r="AI65" s="202">
        <v>7</v>
      </c>
      <c r="AJ65" s="202">
        <v>0</v>
      </c>
      <c r="AK65" s="202">
        <v>75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46.5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77.599999999999994</v>
      </c>
      <c r="L66" s="202">
        <v>65.959999999999994</v>
      </c>
      <c r="M66" s="202">
        <v>30.93</v>
      </c>
      <c r="N66" s="202">
        <v>50.32</v>
      </c>
      <c r="O66" s="202">
        <v>71.09</v>
      </c>
      <c r="P66" s="202">
        <v>26.7</v>
      </c>
      <c r="Q66" s="202">
        <v>9.2899999999999991</v>
      </c>
      <c r="R66" s="202">
        <v>18.059999999999999</v>
      </c>
      <c r="S66" s="202">
        <v>11.24</v>
      </c>
      <c r="T66" s="202">
        <v>0</v>
      </c>
      <c r="U66" s="202">
        <v>50.21</v>
      </c>
      <c r="V66" s="202">
        <v>8.83</v>
      </c>
      <c r="W66" s="202">
        <v>14.82</v>
      </c>
      <c r="X66" s="202">
        <v>41.71</v>
      </c>
      <c r="Y66" s="202">
        <v>0</v>
      </c>
      <c r="Z66" s="202">
        <v>94.64</v>
      </c>
      <c r="AA66" s="202">
        <v>28.98</v>
      </c>
      <c r="AB66" s="202">
        <v>0</v>
      </c>
      <c r="AC66" s="202">
        <v>12</v>
      </c>
      <c r="AD66" s="202">
        <v>0</v>
      </c>
      <c r="AE66" s="202">
        <v>0</v>
      </c>
      <c r="AF66" s="202">
        <v>0</v>
      </c>
      <c r="AG66" s="202">
        <v>33.950000000000003</v>
      </c>
      <c r="AH66" s="202">
        <v>0</v>
      </c>
      <c r="AI66" s="202">
        <v>7</v>
      </c>
      <c r="AJ66" s="202">
        <v>0</v>
      </c>
      <c r="AK66" s="202">
        <v>75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46.5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77.599999999999994</v>
      </c>
      <c r="L67" s="202">
        <v>65.959999999999994</v>
      </c>
      <c r="M67" s="202">
        <v>30.93</v>
      </c>
      <c r="N67" s="202">
        <v>50.32</v>
      </c>
      <c r="O67" s="202">
        <v>71.09</v>
      </c>
      <c r="P67" s="202">
        <v>26.7</v>
      </c>
      <c r="Q67" s="202">
        <v>9.2899999999999991</v>
      </c>
      <c r="R67" s="202">
        <v>18.059999999999999</v>
      </c>
      <c r="S67" s="202">
        <v>11.24</v>
      </c>
      <c r="T67" s="202">
        <v>0</v>
      </c>
      <c r="U67" s="202">
        <v>50.21</v>
      </c>
      <c r="V67" s="202">
        <v>8.83</v>
      </c>
      <c r="W67" s="202">
        <v>14.82</v>
      </c>
      <c r="X67" s="202">
        <v>55.37</v>
      </c>
      <c r="Y67" s="202">
        <v>0</v>
      </c>
      <c r="Z67" s="202">
        <v>94.64</v>
      </c>
      <c r="AA67" s="202">
        <v>28.98</v>
      </c>
      <c r="AB67" s="202">
        <v>0</v>
      </c>
      <c r="AC67" s="202">
        <v>12</v>
      </c>
      <c r="AD67" s="202">
        <v>0</v>
      </c>
      <c r="AE67" s="202">
        <v>0</v>
      </c>
      <c r="AF67" s="202">
        <v>0</v>
      </c>
      <c r="AG67" s="202">
        <v>33.950000000000003</v>
      </c>
      <c r="AH67" s="202">
        <v>0</v>
      </c>
      <c r="AI67" s="202">
        <v>6.76</v>
      </c>
      <c r="AJ67" s="202">
        <v>0</v>
      </c>
      <c r="AK67" s="202">
        <v>75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46.5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77.599999999999994</v>
      </c>
      <c r="L68" s="202">
        <v>65.959999999999994</v>
      </c>
      <c r="M68" s="202">
        <v>30.93</v>
      </c>
      <c r="N68" s="202">
        <v>50.32</v>
      </c>
      <c r="O68" s="202">
        <v>71.09</v>
      </c>
      <c r="P68" s="202">
        <v>26.7</v>
      </c>
      <c r="Q68" s="202">
        <v>9.2899999999999991</v>
      </c>
      <c r="R68" s="202">
        <v>18.059999999999999</v>
      </c>
      <c r="S68" s="202">
        <v>11.24</v>
      </c>
      <c r="T68" s="202">
        <v>0</v>
      </c>
      <c r="U68" s="202">
        <v>50.21</v>
      </c>
      <c r="V68" s="202">
        <v>8.83</v>
      </c>
      <c r="W68" s="202">
        <v>14.82</v>
      </c>
      <c r="X68" s="202">
        <v>62.84</v>
      </c>
      <c r="Y68" s="202">
        <v>0</v>
      </c>
      <c r="Z68" s="202">
        <v>94.64</v>
      </c>
      <c r="AA68" s="202">
        <v>28.98</v>
      </c>
      <c r="AB68" s="202">
        <v>0</v>
      </c>
      <c r="AC68" s="202">
        <v>12</v>
      </c>
      <c r="AD68" s="202">
        <v>0</v>
      </c>
      <c r="AE68" s="202">
        <v>0</v>
      </c>
      <c r="AF68" s="202">
        <v>0</v>
      </c>
      <c r="AG68" s="202">
        <v>33.950000000000003</v>
      </c>
      <c r="AH68" s="202">
        <v>0</v>
      </c>
      <c r="AI68" s="202">
        <v>7</v>
      </c>
      <c r="AJ68" s="202">
        <v>0</v>
      </c>
      <c r="AK68" s="202">
        <v>75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46.5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77.599999999999994</v>
      </c>
      <c r="L69" s="202">
        <v>65.959999999999994</v>
      </c>
      <c r="M69" s="202">
        <v>30.93</v>
      </c>
      <c r="N69" s="202">
        <v>50.32</v>
      </c>
      <c r="O69" s="202">
        <v>71.09</v>
      </c>
      <c r="P69" s="202">
        <v>26.7</v>
      </c>
      <c r="Q69" s="202">
        <v>9.2899999999999991</v>
      </c>
      <c r="R69" s="202">
        <v>18.059999999999999</v>
      </c>
      <c r="S69" s="202">
        <v>11.24</v>
      </c>
      <c r="T69" s="202">
        <v>0</v>
      </c>
      <c r="U69" s="202">
        <v>50.21</v>
      </c>
      <c r="V69" s="202">
        <v>8.83</v>
      </c>
      <c r="W69" s="202">
        <v>14.82</v>
      </c>
      <c r="X69" s="202">
        <v>62.84</v>
      </c>
      <c r="Y69" s="202">
        <v>0</v>
      </c>
      <c r="Z69" s="202">
        <v>94.64</v>
      </c>
      <c r="AA69" s="202">
        <v>28.98</v>
      </c>
      <c r="AB69" s="202">
        <v>0</v>
      </c>
      <c r="AC69" s="202">
        <v>12</v>
      </c>
      <c r="AD69" s="202">
        <v>0</v>
      </c>
      <c r="AE69" s="202">
        <v>0</v>
      </c>
      <c r="AF69" s="202">
        <v>0</v>
      </c>
      <c r="AG69" s="202">
        <v>33.950000000000003</v>
      </c>
      <c r="AH69" s="202">
        <v>0</v>
      </c>
      <c r="AI69" s="202">
        <v>7</v>
      </c>
      <c r="AJ69" s="202">
        <v>0</v>
      </c>
      <c r="AK69" s="202">
        <v>75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46.5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77.599999999999994</v>
      </c>
      <c r="L70" s="202">
        <v>65.959999999999994</v>
      </c>
      <c r="M70" s="202">
        <v>30.93</v>
      </c>
      <c r="N70" s="202">
        <v>50.32</v>
      </c>
      <c r="O70" s="202">
        <v>71.09</v>
      </c>
      <c r="P70" s="202">
        <v>26.7</v>
      </c>
      <c r="Q70" s="202">
        <v>9.2899999999999991</v>
      </c>
      <c r="R70" s="202">
        <v>18.059999999999999</v>
      </c>
      <c r="S70" s="202">
        <v>11.24</v>
      </c>
      <c r="T70" s="202">
        <v>0</v>
      </c>
      <c r="U70" s="202">
        <v>50.21</v>
      </c>
      <c r="V70" s="202">
        <v>8.83</v>
      </c>
      <c r="W70" s="202">
        <v>14.82</v>
      </c>
      <c r="X70" s="202">
        <v>62.84</v>
      </c>
      <c r="Y70" s="202">
        <v>0</v>
      </c>
      <c r="Z70" s="202">
        <v>94.64</v>
      </c>
      <c r="AA70" s="202">
        <v>28.98</v>
      </c>
      <c r="AB70" s="202">
        <v>0</v>
      </c>
      <c r="AC70" s="202">
        <v>11</v>
      </c>
      <c r="AD70" s="202">
        <v>0</v>
      </c>
      <c r="AE70" s="202">
        <v>0</v>
      </c>
      <c r="AF70" s="202">
        <v>0</v>
      </c>
      <c r="AG70" s="202">
        <v>33.950000000000003</v>
      </c>
      <c r="AH70" s="202">
        <v>0</v>
      </c>
      <c r="AI70" s="202">
        <v>7</v>
      </c>
      <c r="AJ70" s="202">
        <v>0</v>
      </c>
      <c r="AK70" s="202">
        <v>99.62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46.5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77.599999999999994</v>
      </c>
      <c r="L71" s="202">
        <v>65.959999999999994</v>
      </c>
      <c r="M71" s="202">
        <v>30.93</v>
      </c>
      <c r="N71" s="202">
        <v>50.32</v>
      </c>
      <c r="O71" s="202">
        <v>71.09</v>
      </c>
      <c r="P71" s="202">
        <v>26.7</v>
      </c>
      <c r="Q71" s="202">
        <v>9.2899999999999991</v>
      </c>
      <c r="R71" s="202">
        <v>18.059999999999999</v>
      </c>
      <c r="S71" s="202">
        <v>11.24</v>
      </c>
      <c r="T71" s="202">
        <v>0</v>
      </c>
      <c r="U71" s="202">
        <v>50.21</v>
      </c>
      <c r="V71" s="202">
        <v>8.83</v>
      </c>
      <c r="W71" s="202">
        <v>14.82</v>
      </c>
      <c r="X71" s="202">
        <v>62.84</v>
      </c>
      <c r="Y71" s="202">
        <v>0</v>
      </c>
      <c r="Z71" s="202">
        <v>94.64</v>
      </c>
      <c r="AA71" s="202">
        <v>28.98</v>
      </c>
      <c r="AB71" s="202">
        <v>0</v>
      </c>
      <c r="AC71" s="202">
        <v>11</v>
      </c>
      <c r="AD71" s="202">
        <v>0</v>
      </c>
      <c r="AE71" s="202">
        <v>0</v>
      </c>
      <c r="AF71" s="202">
        <v>0</v>
      </c>
      <c r="AG71" s="202">
        <v>33.950000000000003</v>
      </c>
      <c r="AH71" s="202">
        <v>0</v>
      </c>
      <c r="AI71" s="202">
        <v>7</v>
      </c>
      <c r="AJ71" s="202">
        <v>0</v>
      </c>
      <c r="AK71" s="202">
        <v>99.62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46.5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77.599999999999994</v>
      </c>
      <c r="L72" s="202">
        <v>65.959999999999994</v>
      </c>
      <c r="M72" s="202">
        <v>30.93</v>
      </c>
      <c r="N72" s="202">
        <v>50.32</v>
      </c>
      <c r="O72" s="202">
        <v>71.09</v>
      </c>
      <c r="P72" s="202">
        <v>26.7</v>
      </c>
      <c r="Q72" s="202">
        <v>9.2899999999999991</v>
      </c>
      <c r="R72" s="202">
        <v>18.059999999999999</v>
      </c>
      <c r="S72" s="202">
        <v>11.24</v>
      </c>
      <c r="T72" s="202">
        <v>0</v>
      </c>
      <c r="U72" s="202">
        <v>50.21</v>
      </c>
      <c r="V72" s="202">
        <v>8.83</v>
      </c>
      <c r="W72" s="202">
        <v>14.82</v>
      </c>
      <c r="X72" s="202">
        <v>62.84</v>
      </c>
      <c r="Y72" s="202">
        <v>0</v>
      </c>
      <c r="Z72" s="202">
        <v>94.64</v>
      </c>
      <c r="AA72" s="202">
        <v>28.98</v>
      </c>
      <c r="AB72" s="202">
        <v>0</v>
      </c>
      <c r="AC72" s="202">
        <v>5.87</v>
      </c>
      <c r="AD72" s="202">
        <v>0</v>
      </c>
      <c r="AE72" s="202">
        <v>0</v>
      </c>
      <c r="AF72" s="202">
        <v>0</v>
      </c>
      <c r="AG72" s="202">
        <v>33.950000000000003</v>
      </c>
      <c r="AH72" s="202">
        <v>0</v>
      </c>
      <c r="AI72" s="202">
        <v>5.09</v>
      </c>
      <c r="AJ72" s="202">
        <v>0</v>
      </c>
      <c r="AK72" s="202">
        <v>99.62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42.34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155.97</v>
      </c>
      <c r="L73" s="202">
        <v>64.02</v>
      </c>
      <c r="M73" s="202">
        <v>30.93</v>
      </c>
      <c r="N73" s="202">
        <v>50.32</v>
      </c>
      <c r="O73" s="202">
        <v>71.09</v>
      </c>
      <c r="P73" s="202">
        <v>26.7</v>
      </c>
      <c r="Q73" s="202">
        <v>9.2899999999999991</v>
      </c>
      <c r="R73" s="202">
        <v>18.059999999999999</v>
      </c>
      <c r="S73" s="202">
        <v>11.24</v>
      </c>
      <c r="T73" s="202">
        <v>0</v>
      </c>
      <c r="U73" s="202">
        <v>50.21</v>
      </c>
      <c r="V73" s="202">
        <v>8.83</v>
      </c>
      <c r="W73" s="202">
        <v>14.82</v>
      </c>
      <c r="X73" s="202">
        <v>62.84</v>
      </c>
      <c r="Y73" s="202">
        <v>0</v>
      </c>
      <c r="Z73" s="202">
        <v>94.64</v>
      </c>
      <c r="AA73" s="202">
        <v>28.98</v>
      </c>
      <c r="AB73" s="202">
        <v>0</v>
      </c>
      <c r="AC73" s="202">
        <v>5.87</v>
      </c>
      <c r="AD73" s="202">
        <v>0</v>
      </c>
      <c r="AE73" s="202">
        <v>0</v>
      </c>
      <c r="AF73" s="202">
        <v>0</v>
      </c>
      <c r="AG73" s="202">
        <v>33.950000000000003</v>
      </c>
      <c r="AH73" s="202">
        <v>0</v>
      </c>
      <c r="AI73" s="202">
        <v>4.8</v>
      </c>
      <c r="AJ73" s="202">
        <v>0</v>
      </c>
      <c r="AK73" s="202">
        <v>99.62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23.94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155.97</v>
      </c>
      <c r="L74" s="202">
        <v>64.02</v>
      </c>
      <c r="M74" s="202">
        <v>30.93</v>
      </c>
      <c r="N74" s="202">
        <v>50.32</v>
      </c>
      <c r="O74" s="202">
        <v>71.09</v>
      </c>
      <c r="P74" s="202">
        <v>26.7</v>
      </c>
      <c r="Q74" s="202">
        <v>9.2899999999999991</v>
      </c>
      <c r="R74" s="202">
        <v>18.059999999999999</v>
      </c>
      <c r="S74" s="202">
        <v>11.24</v>
      </c>
      <c r="T74" s="202">
        <v>0</v>
      </c>
      <c r="U74" s="202">
        <v>50.21</v>
      </c>
      <c r="V74" s="202">
        <v>8.83</v>
      </c>
      <c r="W74" s="202">
        <v>14.82</v>
      </c>
      <c r="X74" s="202">
        <v>62.84</v>
      </c>
      <c r="Y74" s="202">
        <v>0</v>
      </c>
      <c r="Z74" s="202">
        <v>94.64</v>
      </c>
      <c r="AA74" s="202">
        <v>28.98</v>
      </c>
      <c r="AB74" s="202">
        <v>0</v>
      </c>
      <c r="AC74" s="202">
        <v>5.87</v>
      </c>
      <c r="AD74" s="202">
        <v>0</v>
      </c>
      <c r="AE74" s="202">
        <v>0</v>
      </c>
      <c r="AF74" s="202">
        <v>0</v>
      </c>
      <c r="AG74" s="202">
        <v>33.950000000000003</v>
      </c>
      <c r="AH74" s="202">
        <v>0</v>
      </c>
      <c r="AI74" s="202">
        <v>5.09</v>
      </c>
      <c r="AJ74" s="202">
        <v>0</v>
      </c>
      <c r="AK74" s="202">
        <v>99.62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12.94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155.96</v>
      </c>
      <c r="L75" s="202">
        <v>64.02</v>
      </c>
      <c r="M75" s="202">
        <v>30.93</v>
      </c>
      <c r="N75" s="202">
        <v>50.32</v>
      </c>
      <c r="O75" s="202">
        <v>71.09</v>
      </c>
      <c r="P75" s="202">
        <v>26.7</v>
      </c>
      <c r="Q75" s="202">
        <v>9.2899999999999991</v>
      </c>
      <c r="R75" s="202">
        <v>18.059999999999999</v>
      </c>
      <c r="S75" s="202">
        <v>11.24</v>
      </c>
      <c r="T75" s="202">
        <v>0</v>
      </c>
      <c r="U75" s="202">
        <v>50.21</v>
      </c>
      <c r="V75" s="202">
        <v>6.81</v>
      </c>
      <c r="W75" s="202">
        <v>14.82</v>
      </c>
      <c r="X75" s="202">
        <v>62.84</v>
      </c>
      <c r="Y75" s="202">
        <v>0</v>
      </c>
      <c r="Z75" s="202">
        <v>96.86</v>
      </c>
      <c r="AA75" s="202">
        <v>28.98</v>
      </c>
      <c r="AB75" s="202">
        <v>0</v>
      </c>
      <c r="AC75" s="202">
        <v>11</v>
      </c>
      <c r="AD75" s="202">
        <v>0</v>
      </c>
      <c r="AE75" s="202">
        <v>0</v>
      </c>
      <c r="AF75" s="202">
        <v>0</v>
      </c>
      <c r="AG75" s="202">
        <v>33.950000000000003</v>
      </c>
      <c r="AH75" s="202">
        <v>0</v>
      </c>
      <c r="AI75" s="202">
        <v>7</v>
      </c>
      <c r="AJ75" s="202">
        <v>0</v>
      </c>
      <c r="AK75" s="202">
        <v>99.62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155.96</v>
      </c>
      <c r="L76" s="202">
        <v>123.16</v>
      </c>
      <c r="M76" s="202">
        <v>30.93</v>
      </c>
      <c r="N76" s="202">
        <v>50.32</v>
      </c>
      <c r="O76" s="202">
        <v>71.09</v>
      </c>
      <c r="P76" s="202">
        <v>26.7</v>
      </c>
      <c r="Q76" s="202">
        <v>9.2899999999999991</v>
      </c>
      <c r="R76" s="202">
        <v>18.059999999999999</v>
      </c>
      <c r="S76" s="202">
        <v>11.24</v>
      </c>
      <c r="T76" s="202">
        <v>0</v>
      </c>
      <c r="U76" s="202">
        <v>50.21</v>
      </c>
      <c r="V76" s="202">
        <v>7.04</v>
      </c>
      <c r="W76" s="202">
        <v>14.82</v>
      </c>
      <c r="X76" s="202">
        <v>59.26</v>
      </c>
      <c r="Y76" s="202">
        <v>0</v>
      </c>
      <c r="Z76" s="202">
        <v>96.97</v>
      </c>
      <c r="AA76" s="202">
        <v>28.97</v>
      </c>
      <c r="AB76" s="202">
        <v>0</v>
      </c>
      <c r="AC76" s="202">
        <v>6</v>
      </c>
      <c r="AD76" s="202">
        <v>0</v>
      </c>
      <c r="AE76" s="202">
        <v>0</v>
      </c>
      <c r="AF76" s="202">
        <v>0</v>
      </c>
      <c r="AG76" s="202">
        <v>33.950000000000003</v>
      </c>
      <c r="AH76" s="202">
        <v>0</v>
      </c>
      <c r="AI76" s="202">
        <v>4.9400000000000004</v>
      </c>
      <c r="AJ76" s="202">
        <v>0</v>
      </c>
      <c r="AK76" s="202">
        <v>99.62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155.96</v>
      </c>
      <c r="L77" s="202">
        <v>123.16</v>
      </c>
      <c r="M77" s="202">
        <v>30.93</v>
      </c>
      <c r="N77" s="202">
        <v>50.32</v>
      </c>
      <c r="O77" s="202">
        <v>71.09</v>
      </c>
      <c r="P77" s="202">
        <v>26.7</v>
      </c>
      <c r="Q77" s="202">
        <v>9.2899999999999991</v>
      </c>
      <c r="R77" s="202">
        <v>18.059999999999999</v>
      </c>
      <c r="S77" s="202">
        <v>11.24</v>
      </c>
      <c r="T77" s="202">
        <v>0</v>
      </c>
      <c r="U77" s="202">
        <v>50.21</v>
      </c>
      <c r="V77" s="202">
        <v>6.43</v>
      </c>
      <c r="W77" s="202">
        <v>10.78</v>
      </c>
      <c r="X77" s="202">
        <v>24.9</v>
      </c>
      <c r="Y77" s="202">
        <v>0</v>
      </c>
      <c r="Z77" s="202">
        <v>105.16</v>
      </c>
      <c r="AA77" s="202">
        <v>28.97</v>
      </c>
      <c r="AB77" s="202">
        <v>0</v>
      </c>
      <c r="AC77" s="202">
        <v>6</v>
      </c>
      <c r="AD77" s="202">
        <v>0</v>
      </c>
      <c r="AE77" s="202">
        <v>0</v>
      </c>
      <c r="AF77" s="202">
        <v>0</v>
      </c>
      <c r="AG77" s="202">
        <v>33.950000000000003</v>
      </c>
      <c r="AH77" s="202">
        <v>0</v>
      </c>
      <c r="AI77" s="202">
        <v>4.9400000000000004</v>
      </c>
      <c r="AJ77" s="202">
        <v>0</v>
      </c>
      <c r="AK77" s="202">
        <v>99.62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155.96</v>
      </c>
      <c r="L78" s="202">
        <v>123.16</v>
      </c>
      <c r="M78" s="202">
        <v>30.93</v>
      </c>
      <c r="N78" s="202">
        <v>50.32</v>
      </c>
      <c r="O78" s="202">
        <v>71.09</v>
      </c>
      <c r="P78" s="202">
        <v>26.7</v>
      </c>
      <c r="Q78" s="202">
        <v>7.36</v>
      </c>
      <c r="R78" s="202">
        <v>18.059999999999999</v>
      </c>
      <c r="S78" s="202">
        <v>11.24</v>
      </c>
      <c r="T78" s="202">
        <v>0</v>
      </c>
      <c r="U78" s="202">
        <v>50.21</v>
      </c>
      <c r="V78" s="202">
        <v>6.43</v>
      </c>
      <c r="W78" s="202">
        <v>10.78</v>
      </c>
      <c r="X78" s="202">
        <v>24.9</v>
      </c>
      <c r="Y78" s="202">
        <v>0</v>
      </c>
      <c r="Z78" s="202">
        <v>105.16</v>
      </c>
      <c r="AA78" s="202">
        <v>28.97</v>
      </c>
      <c r="AB78" s="202">
        <v>0</v>
      </c>
      <c r="AC78" s="202">
        <v>6</v>
      </c>
      <c r="AD78" s="202">
        <v>0</v>
      </c>
      <c r="AE78" s="202">
        <v>0</v>
      </c>
      <c r="AF78" s="202">
        <v>0</v>
      </c>
      <c r="AG78" s="202">
        <v>33.950000000000003</v>
      </c>
      <c r="AH78" s="202">
        <v>0</v>
      </c>
      <c r="AI78" s="202">
        <v>4.9400000000000004</v>
      </c>
      <c r="AJ78" s="202">
        <v>0</v>
      </c>
      <c r="AK78" s="202">
        <v>99.62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155.96</v>
      </c>
      <c r="L79" s="202">
        <v>123.16</v>
      </c>
      <c r="M79" s="202">
        <v>30.93</v>
      </c>
      <c r="N79" s="202">
        <v>50.32</v>
      </c>
      <c r="O79" s="202">
        <v>71.09</v>
      </c>
      <c r="P79" s="202">
        <v>26.7</v>
      </c>
      <c r="Q79" s="202">
        <v>5.1100000000000003</v>
      </c>
      <c r="R79" s="202">
        <v>18.059999999999999</v>
      </c>
      <c r="S79" s="202">
        <v>11.24</v>
      </c>
      <c r="T79" s="202">
        <v>0</v>
      </c>
      <c r="U79" s="202">
        <v>50.21</v>
      </c>
      <c r="V79" s="202">
        <v>6.43</v>
      </c>
      <c r="W79" s="202">
        <v>10.78</v>
      </c>
      <c r="X79" s="202">
        <v>24.9</v>
      </c>
      <c r="Y79" s="202">
        <v>0</v>
      </c>
      <c r="Z79" s="202">
        <v>105.16</v>
      </c>
      <c r="AA79" s="202">
        <v>28.97</v>
      </c>
      <c r="AB79" s="202">
        <v>0</v>
      </c>
      <c r="AC79" s="202">
        <v>6</v>
      </c>
      <c r="AD79" s="202">
        <v>0</v>
      </c>
      <c r="AE79" s="202">
        <v>0</v>
      </c>
      <c r="AF79" s="202">
        <v>0</v>
      </c>
      <c r="AG79" s="202">
        <v>33.950000000000003</v>
      </c>
      <c r="AH79" s="202">
        <v>0</v>
      </c>
      <c r="AI79" s="202">
        <v>5.17</v>
      </c>
      <c r="AJ79" s="202">
        <v>0</v>
      </c>
      <c r="AK79" s="202">
        <v>129.47999999999999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155.96</v>
      </c>
      <c r="L80" s="202">
        <v>123.16</v>
      </c>
      <c r="M80" s="202">
        <v>30.93</v>
      </c>
      <c r="N80" s="202">
        <v>50.32</v>
      </c>
      <c r="O80" s="202">
        <v>71.09</v>
      </c>
      <c r="P80" s="202">
        <v>26.7</v>
      </c>
      <c r="Q80" s="202">
        <v>5.1100000000000003</v>
      </c>
      <c r="R80" s="202">
        <v>18.059999999999999</v>
      </c>
      <c r="S80" s="202">
        <v>11.24</v>
      </c>
      <c r="T80" s="202">
        <v>0</v>
      </c>
      <c r="U80" s="202">
        <v>50.21</v>
      </c>
      <c r="V80" s="202">
        <v>6.43</v>
      </c>
      <c r="W80" s="202">
        <v>10.78</v>
      </c>
      <c r="X80" s="202">
        <v>24.9</v>
      </c>
      <c r="Y80" s="202">
        <v>0</v>
      </c>
      <c r="Z80" s="202">
        <v>105.16</v>
      </c>
      <c r="AA80" s="202">
        <v>28.97</v>
      </c>
      <c r="AB80" s="202">
        <v>0</v>
      </c>
      <c r="AC80" s="202">
        <v>7.54</v>
      </c>
      <c r="AD80" s="202">
        <v>0</v>
      </c>
      <c r="AE80" s="202">
        <v>0</v>
      </c>
      <c r="AF80" s="202">
        <v>0</v>
      </c>
      <c r="AG80" s="202">
        <v>33.950000000000003</v>
      </c>
      <c r="AH80" s="202">
        <v>0</v>
      </c>
      <c r="AI80" s="202">
        <v>6</v>
      </c>
      <c r="AJ80" s="202">
        <v>0</v>
      </c>
      <c r="AK80" s="202">
        <v>129.47999999999999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155.96</v>
      </c>
      <c r="L81" s="202">
        <v>123.16</v>
      </c>
      <c r="M81" s="202">
        <v>30.93</v>
      </c>
      <c r="N81" s="202">
        <v>50.32</v>
      </c>
      <c r="O81" s="202">
        <v>71.09</v>
      </c>
      <c r="P81" s="202">
        <v>26.7</v>
      </c>
      <c r="Q81" s="202">
        <v>9.2899999999999991</v>
      </c>
      <c r="R81" s="202">
        <v>18.059999999999999</v>
      </c>
      <c r="S81" s="202">
        <v>11.24</v>
      </c>
      <c r="T81" s="202">
        <v>0</v>
      </c>
      <c r="U81" s="202">
        <v>50.21</v>
      </c>
      <c r="V81" s="202">
        <v>6.43</v>
      </c>
      <c r="W81" s="202">
        <v>10.78</v>
      </c>
      <c r="X81" s="202">
        <v>24.9</v>
      </c>
      <c r="Y81" s="202">
        <v>0</v>
      </c>
      <c r="Z81" s="202">
        <v>102.63</v>
      </c>
      <c r="AA81" s="202">
        <v>28.97</v>
      </c>
      <c r="AB81" s="202">
        <v>0</v>
      </c>
      <c r="AC81" s="202">
        <v>11.63</v>
      </c>
      <c r="AD81" s="202">
        <v>0</v>
      </c>
      <c r="AE81" s="202">
        <v>0</v>
      </c>
      <c r="AF81" s="202">
        <v>0</v>
      </c>
      <c r="AG81" s="202">
        <v>33.950000000000003</v>
      </c>
      <c r="AH81" s="202">
        <v>0</v>
      </c>
      <c r="AI81" s="202">
        <v>7.88</v>
      </c>
      <c r="AJ81" s="202">
        <v>0</v>
      </c>
      <c r="AK81" s="202">
        <v>98.48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155.96</v>
      </c>
      <c r="L82" s="202">
        <v>123.16</v>
      </c>
      <c r="M82" s="202">
        <v>30.93</v>
      </c>
      <c r="N82" s="202">
        <v>50.32</v>
      </c>
      <c r="O82" s="202">
        <v>71.09</v>
      </c>
      <c r="P82" s="202">
        <v>26.7</v>
      </c>
      <c r="Q82" s="202">
        <v>9.2899999999999991</v>
      </c>
      <c r="R82" s="202">
        <v>18.059999999999999</v>
      </c>
      <c r="S82" s="202">
        <v>11.24</v>
      </c>
      <c r="T82" s="202">
        <v>0</v>
      </c>
      <c r="U82" s="202">
        <v>50.21</v>
      </c>
      <c r="V82" s="202">
        <v>6.43</v>
      </c>
      <c r="W82" s="202">
        <v>10.78</v>
      </c>
      <c r="X82" s="202">
        <v>24.9</v>
      </c>
      <c r="Y82" s="202">
        <v>0</v>
      </c>
      <c r="Z82" s="202">
        <v>102.63</v>
      </c>
      <c r="AA82" s="202">
        <v>28.97</v>
      </c>
      <c r="AB82" s="202">
        <v>0</v>
      </c>
      <c r="AC82" s="202">
        <v>11.63</v>
      </c>
      <c r="AD82" s="202">
        <v>0</v>
      </c>
      <c r="AE82" s="202">
        <v>0</v>
      </c>
      <c r="AF82" s="202">
        <v>0</v>
      </c>
      <c r="AG82" s="202">
        <v>33.950000000000003</v>
      </c>
      <c r="AH82" s="202">
        <v>0</v>
      </c>
      <c r="AI82" s="202">
        <v>7.88</v>
      </c>
      <c r="AJ82" s="202">
        <v>0</v>
      </c>
      <c r="AK82" s="202">
        <v>98.48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155.96</v>
      </c>
      <c r="L83" s="202">
        <v>123.16</v>
      </c>
      <c r="M83" s="202">
        <v>30.93</v>
      </c>
      <c r="N83" s="202">
        <v>50.32</v>
      </c>
      <c r="O83" s="202">
        <v>71.09</v>
      </c>
      <c r="P83" s="202">
        <v>26.7</v>
      </c>
      <c r="Q83" s="202">
        <v>9.2899999999999991</v>
      </c>
      <c r="R83" s="202">
        <v>18.059999999999999</v>
      </c>
      <c r="S83" s="202">
        <v>11.24</v>
      </c>
      <c r="T83" s="202">
        <v>0</v>
      </c>
      <c r="U83" s="202">
        <v>50.21</v>
      </c>
      <c r="V83" s="202">
        <v>6.43</v>
      </c>
      <c r="W83" s="202">
        <v>9.8800000000000008</v>
      </c>
      <c r="X83" s="202">
        <v>21.13</v>
      </c>
      <c r="Y83" s="202">
        <v>0</v>
      </c>
      <c r="Z83" s="202">
        <v>102.63</v>
      </c>
      <c r="AA83" s="202">
        <v>28.97</v>
      </c>
      <c r="AB83" s="202">
        <v>0</v>
      </c>
      <c r="AC83" s="202">
        <v>11.63</v>
      </c>
      <c r="AD83" s="202">
        <v>0</v>
      </c>
      <c r="AE83" s="202">
        <v>0</v>
      </c>
      <c r="AF83" s="202">
        <v>0</v>
      </c>
      <c r="AG83" s="202">
        <v>33.950000000000003</v>
      </c>
      <c r="AH83" s="202">
        <v>0</v>
      </c>
      <c r="AI83" s="202">
        <v>8.75</v>
      </c>
      <c r="AJ83" s="202">
        <v>0</v>
      </c>
      <c r="AK83" s="202">
        <v>131.57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155.96</v>
      </c>
      <c r="L84" s="202">
        <v>123.16</v>
      </c>
      <c r="M84" s="202">
        <v>30.93</v>
      </c>
      <c r="N84" s="202">
        <v>50.32</v>
      </c>
      <c r="O84" s="202">
        <v>71.09</v>
      </c>
      <c r="P84" s="202">
        <v>26.7</v>
      </c>
      <c r="Q84" s="202">
        <v>9.2899999999999991</v>
      </c>
      <c r="R84" s="202">
        <v>18.059999999999999</v>
      </c>
      <c r="S84" s="202">
        <v>11.24</v>
      </c>
      <c r="T84" s="202">
        <v>0</v>
      </c>
      <c r="U84" s="202">
        <v>50.21</v>
      </c>
      <c r="V84" s="202">
        <v>6.43</v>
      </c>
      <c r="W84" s="202">
        <v>9.8800000000000008</v>
      </c>
      <c r="X84" s="202">
        <v>21.13</v>
      </c>
      <c r="Y84" s="202">
        <v>0</v>
      </c>
      <c r="Z84" s="202">
        <v>102.63</v>
      </c>
      <c r="AA84" s="202">
        <v>28.97</v>
      </c>
      <c r="AB84" s="202">
        <v>0</v>
      </c>
      <c r="AC84" s="202">
        <v>11.63</v>
      </c>
      <c r="AD84" s="202">
        <v>0</v>
      </c>
      <c r="AE84" s="202">
        <v>0</v>
      </c>
      <c r="AF84" s="202">
        <v>0</v>
      </c>
      <c r="AG84" s="202">
        <v>33.950000000000003</v>
      </c>
      <c r="AH84" s="202">
        <v>0</v>
      </c>
      <c r="AI84" s="202">
        <v>8.75</v>
      </c>
      <c r="AJ84" s="202">
        <v>0</v>
      </c>
      <c r="AK84" s="202">
        <v>131.57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155.96</v>
      </c>
      <c r="L85" s="202">
        <v>123.16</v>
      </c>
      <c r="M85" s="202">
        <v>30.93</v>
      </c>
      <c r="N85" s="202">
        <v>50.32</v>
      </c>
      <c r="O85" s="202">
        <v>71.09</v>
      </c>
      <c r="P85" s="202">
        <v>26.7</v>
      </c>
      <c r="Q85" s="202">
        <v>9.2899999999999991</v>
      </c>
      <c r="R85" s="202">
        <v>18.059999999999999</v>
      </c>
      <c r="S85" s="202">
        <v>11.24</v>
      </c>
      <c r="T85" s="202">
        <v>0</v>
      </c>
      <c r="U85" s="202">
        <v>50.21</v>
      </c>
      <c r="V85" s="202">
        <v>6.43</v>
      </c>
      <c r="W85" s="202">
        <v>9.8800000000000008</v>
      </c>
      <c r="X85" s="202">
        <v>21.13</v>
      </c>
      <c r="Y85" s="202">
        <v>0</v>
      </c>
      <c r="Z85" s="202">
        <v>102.63</v>
      </c>
      <c r="AA85" s="202">
        <v>28.97</v>
      </c>
      <c r="AB85" s="202">
        <v>0</v>
      </c>
      <c r="AC85" s="202">
        <v>11.63</v>
      </c>
      <c r="AD85" s="202">
        <v>0</v>
      </c>
      <c r="AE85" s="202">
        <v>0</v>
      </c>
      <c r="AF85" s="202">
        <v>0</v>
      </c>
      <c r="AG85" s="202">
        <v>33.950000000000003</v>
      </c>
      <c r="AH85" s="202">
        <v>0</v>
      </c>
      <c r="AI85" s="202">
        <v>9.17</v>
      </c>
      <c r="AJ85" s="202">
        <v>0</v>
      </c>
      <c r="AK85" s="202">
        <v>131.57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155.96</v>
      </c>
      <c r="L86" s="202">
        <v>123.16</v>
      </c>
      <c r="M86" s="202">
        <v>30.93</v>
      </c>
      <c r="N86" s="202">
        <v>50.32</v>
      </c>
      <c r="O86" s="202">
        <v>71.09</v>
      </c>
      <c r="P86" s="202">
        <v>26.7</v>
      </c>
      <c r="Q86" s="202">
        <v>9.2899999999999991</v>
      </c>
      <c r="R86" s="202">
        <v>18.059999999999999</v>
      </c>
      <c r="S86" s="202">
        <v>11.24</v>
      </c>
      <c r="T86" s="202">
        <v>0</v>
      </c>
      <c r="U86" s="202">
        <v>50.21</v>
      </c>
      <c r="V86" s="202">
        <v>6.43</v>
      </c>
      <c r="W86" s="202">
        <v>9.8800000000000008</v>
      </c>
      <c r="X86" s="202">
        <v>21.13</v>
      </c>
      <c r="Y86" s="202">
        <v>0</v>
      </c>
      <c r="Z86" s="202">
        <v>102.63</v>
      </c>
      <c r="AA86" s="202">
        <v>28.97</v>
      </c>
      <c r="AB86" s="202">
        <v>0</v>
      </c>
      <c r="AC86" s="202">
        <v>11.63</v>
      </c>
      <c r="AD86" s="202">
        <v>0</v>
      </c>
      <c r="AE86" s="202">
        <v>0</v>
      </c>
      <c r="AF86" s="202">
        <v>0</v>
      </c>
      <c r="AG86" s="202">
        <v>33.950000000000003</v>
      </c>
      <c r="AH86" s="202">
        <v>0</v>
      </c>
      <c r="AI86" s="202">
        <v>9.19</v>
      </c>
      <c r="AJ86" s="202">
        <v>0</v>
      </c>
      <c r="AK86" s="202">
        <v>131.57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155.96</v>
      </c>
      <c r="L87" s="202">
        <v>123.16</v>
      </c>
      <c r="M87" s="202">
        <v>30.93</v>
      </c>
      <c r="N87" s="202">
        <v>50.32</v>
      </c>
      <c r="O87" s="202">
        <v>71.09</v>
      </c>
      <c r="P87" s="202">
        <v>26.7</v>
      </c>
      <c r="Q87" s="202">
        <v>9.2899999999999991</v>
      </c>
      <c r="R87" s="202">
        <v>18.059999999999999</v>
      </c>
      <c r="S87" s="202">
        <v>11.24</v>
      </c>
      <c r="T87" s="202">
        <v>0</v>
      </c>
      <c r="U87" s="202">
        <v>50.21</v>
      </c>
      <c r="V87" s="202">
        <v>6.66</v>
      </c>
      <c r="W87" s="202">
        <v>10.99</v>
      </c>
      <c r="X87" s="202">
        <v>36.630000000000003</v>
      </c>
      <c r="Y87" s="202">
        <v>0</v>
      </c>
      <c r="Z87" s="202">
        <v>105.16</v>
      </c>
      <c r="AA87" s="202">
        <v>28.97</v>
      </c>
      <c r="AB87" s="202">
        <v>0</v>
      </c>
      <c r="AC87" s="202">
        <v>12.28</v>
      </c>
      <c r="AD87" s="202">
        <v>0</v>
      </c>
      <c r="AE87" s="202">
        <v>0</v>
      </c>
      <c r="AF87" s="202">
        <v>0</v>
      </c>
      <c r="AG87" s="202">
        <v>33.950000000000003</v>
      </c>
      <c r="AH87" s="202">
        <v>0</v>
      </c>
      <c r="AI87" s="202">
        <v>10.06</v>
      </c>
      <c r="AJ87" s="202">
        <v>0</v>
      </c>
      <c r="AK87" s="202">
        <v>100.07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155.96</v>
      </c>
      <c r="L88" s="202">
        <v>123.16</v>
      </c>
      <c r="M88" s="202">
        <v>30.93</v>
      </c>
      <c r="N88" s="202">
        <v>50.32</v>
      </c>
      <c r="O88" s="202">
        <v>71.09</v>
      </c>
      <c r="P88" s="202">
        <v>26.7</v>
      </c>
      <c r="Q88" s="202">
        <v>4.71</v>
      </c>
      <c r="R88" s="202">
        <v>18.059999999999999</v>
      </c>
      <c r="S88" s="202">
        <v>11.24</v>
      </c>
      <c r="T88" s="202">
        <v>0</v>
      </c>
      <c r="U88" s="202">
        <v>50.21</v>
      </c>
      <c r="V88" s="202">
        <v>6.66</v>
      </c>
      <c r="W88" s="202">
        <v>10.99</v>
      </c>
      <c r="X88" s="202">
        <v>36.630000000000003</v>
      </c>
      <c r="Y88" s="202">
        <v>0</v>
      </c>
      <c r="Z88" s="202">
        <v>105.16</v>
      </c>
      <c r="AA88" s="202">
        <v>28.97</v>
      </c>
      <c r="AB88" s="202">
        <v>0</v>
      </c>
      <c r="AC88" s="202">
        <v>12.28</v>
      </c>
      <c r="AD88" s="202">
        <v>0</v>
      </c>
      <c r="AE88" s="202">
        <v>0</v>
      </c>
      <c r="AF88" s="202">
        <v>0</v>
      </c>
      <c r="AG88" s="202">
        <v>33.950000000000003</v>
      </c>
      <c r="AH88" s="202">
        <v>0</v>
      </c>
      <c r="AI88" s="202">
        <v>10.06</v>
      </c>
      <c r="AJ88" s="202">
        <v>0</v>
      </c>
      <c r="AK88" s="202">
        <v>100.07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155.97</v>
      </c>
      <c r="L89" s="202">
        <v>123.16</v>
      </c>
      <c r="M89" s="202">
        <v>30.93</v>
      </c>
      <c r="N89" s="202">
        <v>50.32</v>
      </c>
      <c r="O89" s="202">
        <v>71.09</v>
      </c>
      <c r="P89" s="202">
        <v>26.7</v>
      </c>
      <c r="Q89" s="202">
        <v>4.76</v>
      </c>
      <c r="R89" s="202">
        <v>18.059999999999999</v>
      </c>
      <c r="S89" s="202">
        <v>11.24</v>
      </c>
      <c r="T89" s="202">
        <v>0</v>
      </c>
      <c r="U89" s="202">
        <v>50.21</v>
      </c>
      <c r="V89" s="202">
        <v>6.66</v>
      </c>
      <c r="W89" s="202">
        <v>10.99</v>
      </c>
      <c r="X89" s="202">
        <v>39.700000000000003</v>
      </c>
      <c r="Y89" s="202">
        <v>0</v>
      </c>
      <c r="Z89" s="202">
        <v>105.16</v>
      </c>
      <c r="AA89" s="202">
        <v>29.2</v>
      </c>
      <c r="AB89" s="202">
        <v>0</v>
      </c>
      <c r="AC89" s="202">
        <v>12.28</v>
      </c>
      <c r="AD89" s="202">
        <v>0</v>
      </c>
      <c r="AE89" s="202">
        <v>0</v>
      </c>
      <c r="AF89" s="202">
        <v>0</v>
      </c>
      <c r="AG89" s="202">
        <v>33.950000000000003</v>
      </c>
      <c r="AH89" s="202">
        <v>0</v>
      </c>
      <c r="AI89" s="202">
        <v>10.06</v>
      </c>
      <c r="AJ89" s="202">
        <v>0</v>
      </c>
      <c r="AK89" s="202">
        <v>100.07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155.97</v>
      </c>
      <c r="L90" s="202">
        <v>123.16</v>
      </c>
      <c r="M90" s="202">
        <v>30.93</v>
      </c>
      <c r="N90" s="202">
        <v>50.32</v>
      </c>
      <c r="O90" s="202">
        <v>71.09</v>
      </c>
      <c r="P90" s="202">
        <v>26.7</v>
      </c>
      <c r="Q90" s="202">
        <v>4.76</v>
      </c>
      <c r="R90" s="202">
        <v>18.059999999999999</v>
      </c>
      <c r="S90" s="202">
        <v>11.24</v>
      </c>
      <c r="T90" s="202">
        <v>0</v>
      </c>
      <c r="U90" s="202">
        <v>50.21</v>
      </c>
      <c r="V90" s="202">
        <v>6.66</v>
      </c>
      <c r="W90" s="202">
        <v>10.99</v>
      </c>
      <c r="X90" s="202">
        <v>39.700000000000003</v>
      </c>
      <c r="Y90" s="202">
        <v>0</v>
      </c>
      <c r="Z90" s="202">
        <v>105.16</v>
      </c>
      <c r="AA90" s="202">
        <v>29.2</v>
      </c>
      <c r="AB90" s="202">
        <v>0</v>
      </c>
      <c r="AC90" s="202">
        <v>12.28</v>
      </c>
      <c r="AD90" s="202">
        <v>0</v>
      </c>
      <c r="AE90" s="202">
        <v>0</v>
      </c>
      <c r="AF90" s="202">
        <v>0</v>
      </c>
      <c r="AG90" s="202">
        <v>33.950000000000003</v>
      </c>
      <c r="AH90" s="202">
        <v>0</v>
      </c>
      <c r="AI90" s="202">
        <v>10.06</v>
      </c>
      <c r="AJ90" s="202">
        <v>0</v>
      </c>
      <c r="AK90" s="202">
        <v>100.07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155.97</v>
      </c>
      <c r="L91" s="202">
        <v>123.16</v>
      </c>
      <c r="M91" s="202">
        <v>30.93</v>
      </c>
      <c r="N91" s="202">
        <v>50.32</v>
      </c>
      <c r="O91" s="202">
        <v>71.09</v>
      </c>
      <c r="P91" s="202">
        <v>26.7</v>
      </c>
      <c r="Q91" s="202">
        <v>9.2899999999999991</v>
      </c>
      <c r="R91" s="202">
        <v>18.059999999999999</v>
      </c>
      <c r="S91" s="202">
        <v>11.24</v>
      </c>
      <c r="T91" s="202">
        <v>0</v>
      </c>
      <c r="U91" s="202">
        <v>50.21</v>
      </c>
      <c r="V91" s="202">
        <v>6.66</v>
      </c>
      <c r="W91" s="202">
        <v>10.65</v>
      </c>
      <c r="X91" s="202">
        <v>39.700000000000003</v>
      </c>
      <c r="Y91" s="202">
        <v>0</v>
      </c>
      <c r="Z91" s="202">
        <v>105.16</v>
      </c>
      <c r="AA91" s="202">
        <v>28.97</v>
      </c>
      <c r="AB91" s="202">
        <v>0</v>
      </c>
      <c r="AC91" s="202">
        <v>12.28</v>
      </c>
      <c r="AD91" s="202">
        <v>0</v>
      </c>
      <c r="AE91" s="202">
        <v>0</v>
      </c>
      <c r="AF91" s="202">
        <v>0</v>
      </c>
      <c r="AG91" s="202">
        <v>33.950000000000003</v>
      </c>
      <c r="AH91" s="202">
        <v>0</v>
      </c>
      <c r="AI91" s="202">
        <v>10.06</v>
      </c>
      <c r="AJ91" s="202">
        <v>0</v>
      </c>
      <c r="AK91" s="202">
        <v>100.07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155.97</v>
      </c>
      <c r="L92" s="202">
        <v>123.16</v>
      </c>
      <c r="M92" s="202">
        <v>30.93</v>
      </c>
      <c r="N92" s="202">
        <v>50.32</v>
      </c>
      <c r="O92" s="202">
        <v>71.09</v>
      </c>
      <c r="P92" s="202">
        <v>26.7</v>
      </c>
      <c r="Q92" s="202">
        <v>9.2899999999999991</v>
      </c>
      <c r="R92" s="202">
        <v>18.059999999999999</v>
      </c>
      <c r="S92" s="202">
        <v>11.24</v>
      </c>
      <c r="T92" s="202">
        <v>0</v>
      </c>
      <c r="U92" s="202">
        <v>50.21</v>
      </c>
      <c r="V92" s="202">
        <v>7.45</v>
      </c>
      <c r="W92" s="202">
        <v>10.65</v>
      </c>
      <c r="X92" s="202">
        <v>39.700000000000003</v>
      </c>
      <c r="Y92" s="202">
        <v>0</v>
      </c>
      <c r="Z92" s="202">
        <v>105.16</v>
      </c>
      <c r="AA92" s="202">
        <v>28.97</v>
      </c>
      <c r="AB92" s="202">
        <v>0</v>
      </c>
      <c r="AC92" s="202">
        <v>12.28</v>
      </c>
      <c r="AD92" s="202">
        <v>0</v>
      </c>
      <c r="AE92" s="202">
        <v>0</v>
      </c>
      <c r="AF92" s="202">
        <v>0</v>
      </c>
      <c r="AG92" s="202">
        <v>33.950000000000003</v>
      </c>
      <c r="AH92" s="202">
        <v>0</v>
      </c>
      <c r="AI92" s="202">
        <v>10.06</v>
      </c>
      <c r="AJ92" s="202">
        <v>0</v>
      </c>
      <c r="AK92" s="202">
        <v>100.07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155.97</v>
      </c>
      <c r="L93" s="202">
        <v>123.16</v>
      </c>
      <c r="M93" s="202">
        <v>30.93</v>
      </c>
      <c r="N93" s="202">
        <v>50.32</v>
      </c>
      <c r="O93" s="202">
        <v>71.09</v>
      </c>
      <c r="P93" s="202">
        <v>26.7</v>
      </c>
      <c r="Q93" s="202">
        <v>9.58</v>
      </c>
      <c r="R93" s="202">
        <v>18.059999999999999</v>
      </c>
      <c r="S93" s="202">
        <v>11.24</v>
      </c>
      <c r="T93" s="202">
        <v>0</v>
      </c>
      <c r="U93" s="202">
        <v>50.21</v>
      </c>
      <c r="V93" s="202">
        <v>8.83</v>
      </c>
      <c r="W93" s="202">
        <v>14.79</v>
      </c>
      <c r="X93" s="202">
        <v>46.99</v>
      </c>
      <c r="Y93" s="202">
        <v>0</v>
      </c>
      <c r="Z93" s="202">
        <v>105.16</v>
      </c>
      <c r="AA93" s="202">
        <v>28.97</v>
      </c>
      <c r="AB93" s="202">
        <v>0</v>
      </c>
      <c r="AC93" s="202">
        <v>12.28</v>
      </c>
      <c r="AD93" s="202">
        <v>0</v>
      </c>
      <c r="AE93" s="202">
        <v>0</v>
      </c>
      <c r="AF93" s="202">
        <v>0</v>
      </c>
      <c r="AG93" s="202">
        <v>33.950000000000003</v>
      </c>
      <c r="AH93" s="202">
        <v>0</v>
      </c>
      <c r="AI93" s="202">
        <v>10.06</v>
      </c>
      <c r="AJ93" s="202">
        <v>0</v>
      </c>
      <c r="AK93" s="202">
        <v>100.07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155.97</v>
      </c>
      <c r="L94" s="202">
        <v>123.16</v>
      </c>
      <c r="M94" s="202">
        <v>30.93</v>
      </c>
      <c r="N94" s="202">
        <v>50.32</v>
      </c>
      <c r="O94" s="202">
        <v>71.09</v>
      </c>
      <c r="P94" s="202">
        <v>26.7</v>
      </c>
      <c r="Q94" s="202">
        <v>9.2899999999999991</v>
      </c>
      <c r="R94" s="202">
        <v>18.059999999999999</v>
      </c>
      <c r="S94" s="202">
        <v>11.24</v>
      </c>
      <c r="T94" s="202">
        <v>0</v>
      </c>
      <c r="U94" s="202">
        <v>50.21</v>
      </c>
      <c r="V94" s="202">
        <v>8.83</v>
      </c>
      <c r="W94" s="202">
        <v>14.79</v>
      </c>
      <c r="X94" s="202">
        <v>46.99</v>
      </c>
      <c r="Y94" s="202">
        <v>0</v>
      </c>
      <c r="Z94" s="202">
        <v>105.16</v>
      </c>
      <c r="AA94" s="202">
        <v>28.97</v>
      </c>
      <c r="AB94" s="202">
        <v>0</v>
      </c>
      <c r="AC94" s="202">
        <v>12.28</v>
      </c>
      <c r="AD94" s="202">
        <v>0</v>
      </c>
      <c r="AE94" s="202">
        <v>0</v>
      </c>
      <c r="AF94" s="202">
        <v>0</v>
      </c>
      <c r="AG94" s="202">
        <v>33.950000000000003</v>
      </c>
      <c r="AH94" s="202">
        <v>0</v>
      </c>
      <c r="AI94" s="202">
        <v>10.06</v>
      </c>
      <c r="AJ94" s="202">
        <v>0</v>
      </c>
      <c r="AK94" s="202">
        <v>100.07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155.97</v>
      </c>
      <c r="L95" s="202">
        <v>123.16</v>
      </c>
      <c r="M95" s="202">
        <v>30.93</v>
      </c>
      <c r="N95" s="202">
        <v>50.32</v>
      </c>
      <c r="O95" s="202">
        <v>71.09</v>
      </c>
      <c r="P95" s="202">
        <v>26.7</v>
      </c>
      <c r="Q95" s="202">
        <v>9.2899999999999991</v>
      </c>
      <c r="R95" s="202">
        <v>18.059999999999999</v>
      </c>
      <c r="S95" s="202">
        <v>11.24</v>
      </c>
      <c r="T95" s="202">
        <v>0</v>
      </c>
      <c r="U95" s="202">
        <v>50.21</v>
      </c>
      <c r="V95" s="202">
        <v>8.83</v>
      </c>
      <c r="W95" s="202">
        <v>14.79</v>
      </c>
      <c r="X95" s="202">
        <v>34.770000000000003</v>
      </c>
      <c r="Y95" s="202">
        <v>0</v>
      </c>
      <c r="Z95" s="202">
        <v>105.16</v>
      </c>
      <c r="AA95" s="202">
        <v>28.97</v>
      </c>
      <c r="AB95" s="202">
        <v>0</v>
      </c>
      <c r="AC95" s="202">
        <v>12.28</v>
      </c>
      <c r="AD95" s="202">
        <v>0</v>
      </c>
      <c r="AE95" s="202">
        <v>0</v>
      </c>
      <c r="AF95" s="202">
        <v>0</v>
      </c>
      <c r="AG95" s="202">
        <v>33.950000000000003</v>
      </c>
      <c r="AH95" s="202">
        <v>0</v>
      </c>
      <c r="AI95" s="202">
        <v>10.45</v>
      </c>
      <c r="AJ95" s="202">
        <v>0</v>
      </c>
      <c r="AK95" s="202">
        <v>100.07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155.97</v>
      </c>
      <c r="L96" s="202">
        <v>123.16</v>
      </c>
      <c r="M96" s="202">
        <v>30.93</v>
      </c>
      <c r="N96" s="202">
        <v>50.32</v>
      </c>
      <c r="O96" s="202">
        <v>71.09</v>
      </c>
      <c r="P96" s="202">
        <v>26.7</v>
      </c>
      <c r="Q96" s="202">
        <v>9.2899999999999991</v>
      </c>
      <c r="R96" s="202">
        <v>18.059999999999999</v>
      </c>
      <c r="S96" s="202">
        <v>11.24</v>
      </c>
      <c r="T96" s="202">
        <v>0</v>
      </c>
      <c r="U96" s="202">
        <v>50.21</v>
      </c>
      <c r="V96" s="202">
        <v>8.83</v>
      </c>
      <c r="W96" s="202">
        <v>14.79</v>
      </c>
      <c r="X96" s="202">
        <v>34.770000000000003</v>
      </c>
      <c r="Y96" s="202">
        <v>0</v>
      </c>
      <c r="Z96" s="202">
        <v>105.16</v>
      </c>
      <c r="AA96" s="202">
        <v>28.97</v>
      </c>
      <c r="AB96" s="202">
        <v>0</v>
      </c>
      <c r="AC96" s="202">
        <v>12.28</v>
      </c>
      <c r="AD96" s="202">
        <v>0</v>
      </c>
      <c r="AE96" s="202">
        <v>0</v>
      </c>
      <c r="AF96" s="202">
        <v>0</v>
      </c>
      <c r="AG96" s="202">
        <v>33.950000000000003</v>
      </c>
      <c r="AH96" s="202">
        <v>0</v>
      </c>
      <c r="AI96" s="202">
        <v>10.45</v>
      </c>
      <c r="AJ96" s="202">
        <v>0</v>
      </c>
      <c r="AK96" s="202">
        <v>100.07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155.97</v>
      </c>
      <c r="L97" s="202">
        <v>123.16</v>
      </c>
      <c r="M97" s="202">
        <v>30.93</v>
      </c>
      <c r="N97" s="202">
        <v>50.32</v>
      </c>
      <c r="O97" s="202">
        <v>71.09</v>
      </c>
      <c r="P97" s="202">
        <v>26.7</v>
      </c>
      <c r="Q97" s="202">
        <v>9.2899999999999991</v>
      </c>
      <c r="R97" s="202">
        <v>18.059999999999999</v>
      </c>
      <c r="S97" s="202">
        <v>11.24</v>
      </c>
      <c r="T97" s="202">
        <v>0</v>
      </c>
      <c r="U97" s="202">
        <v>50.21</v>
      </c>
      <c r="V97" s="202">
        <v>8.83</v>
      </c>
      <c r="W97" s="202">
        <v>14.79</v>
      </c>
      <c r="X97" s="202">
        <v>62.85</v>
      </c>
      <c r="Y97" s="202">
        <v>0</v>
      </c>
      <c r="Z97" s="202">
        <v>105.16</v>
      </c>
      <c r="AA97" s="202">
        <v>28.97</v>
      </c>
      <c r="AB97" s="202">
        <v>0</v>
      </c>
      <c r="AC97" s="202">
        <v>12.28</v>
      </c>
      <c r="AD97" s="202">
        <v>0</v>
      </c>
      <c r="AE97" s="202">
        <v>0</v>
      </c>
      <c r="AF97" s="202">
        <v>0</v>
      </c>
      <c r="AG97" s="202">
        <v>33.950000000000003</v>
      </c>
      <c r="AH97" s="202">
        <v>0</v>
      </c>
      <c r="AI97" s="202">
        <v>10.45</v>
      </c>
      <c r="AJ97" s="202">
        <v>0</v>
      </c>
      <c r="AK97" s="202">
        <v>100.07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155.97</v>
      </c>
      <c r="L98" s="202">
        <v>123.16</v>
      </c>
      <c r="M98" s="202">
        <v>30.93</v>
      </c>
      <c r="N98" s="202">
        <v>50.32</v>
      </c>
      <c r="O98" s="202">
        <v>71.09</v>
      </c>
      <c r="P98" s="202">
        <v>26.7</v>
      </c>
      <c r="Q98" s="202">
        <v>9.2899999999999991</v>
      </c>
      <c r="R98" s="202">
        <v>18.059999999999999</v>
      </c>
      <c r="S98" s="202">
        <v>11.24</v>
      </c>
      <c r="T98" s="202">
        <v>0</v>
      </c>
      <c r="U98" s="202">
        <v>50.21</v>
      </c>
      <c r="V98" s="202">
        <v>8.83</v>
      </c>
      <c r="W98" s="202">
        <v>14.79</v>
      </c>
      <c r="X98" s="202">
        <v>62.85</v>
      </c>
      <c r="Y98" s="202">
        <v>0</v>
      </c>
      <c r="Z98" s="202">
        <v>105.16</v>
      </c>
      <c r="AA98" s="202">
        <v>28.97</v>
      </c>
      <c r="AB98" s="202">
        <v>0</v>
      </c>
      <c r="AC98" s="202">
        <v>12.28</v>
      </c>
      <c r="AD98" s="202">
        <v>0</v>
      </c>
      <c r="AE98" s="202">
        <v>0</v>
      </c>
      <c r="AF98" s="202">
        <v>0</v>
      </c>
      <c r="AG98" s="202">
        <v>33.950000000000003</v>
      </c>
      <c r="AH98" s="202">
        <v>0</v>
      </c>
      <c r="AI98" s="202">
        <v>10.45</v>
      </c>
      <c r="AJ98" s="202">
        <v>0</v>
      </c>
      <c r="AK98" s="202">
        <v>100.07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2.4343624999999998</v>
      </c>
      <c r="L99">
        <f t="shared" si="0"/>
        <v>1.9400649999999997</v>
      </c>
      <c r="M99">
        <f t="shared" si="0"/>
        <v>0.74231999999999909</v>
      </c>
      <c r="N99">
        <f t="shared" si="0"/>
        <v>1.2076800000000005</v>
      </c>
      <c r="O99">
        <f t="shared" si="0"/>
        <v>1.7061600000000021</v>
      </c>
      <c r="P99">
        <f t="shared" si="0"/>
        <v>0.64017499999999972</v>
      </c>
      <c r="Q99">
        <f t="shared" si="0"/>
        <v>0.17435750000000003</v>
      </c>
      <c r="R99">
        <f t="shared" si="0"/>
        <v>0.3453099999999994</v>
      </c>
      <c r="S99">
        <f t="shared" si="0"/>
        <v>0.21742250000000013</v>
      </c>
      <c r="T99">
        <f t="shared" si="0"/>
        <v>0</v>
      </c>
      <c r="U99">
        <f t="shared" si="0"/>
        <v>1.1992300000000002</v>
      </c>
      <c r="V99">
        <f t="shared" si="0"/>
        <v>0.16337499999999985</v>
      </c>
      <c r="W99">
        <f t="shared" si="0"/>
        <v>0.20566749999999989</v>
      </c>
      <c r="X99">
        <f t="shared" si="0"/>
        <v>1.0558924999999999</v>
      </c>
      <c r="Y99">
        <f t="shared" si="0"/>
        <v>0</v>
      </c>
      <c r="Z99">
        <f t="shared" si="0"/>
        <v>2.0181124999999995</v>
      </c>
      <c r="AA99">
        <f t="shared" si="0"/>
        <v>0.55882500000000002</v>
      </c>
      <c r="AB99">
        <f t="shared" si="0"/>
        <v>0</v>
      </c>
      <c r="AC99">
        <f t="shared" si="0"/>
        <v>0.28531750000000006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0.21199999999999997</v>
      </c>
      <c r="AJ99">
        <f t="shared" si="0"/>
        <v>0</v>
      </c>
      <c r="AK99">
        <f t="shared" si="0"/>
        <v>2.0705524999999994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0.52174250000000011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27.12</v>
      </c>
      <c r="L3" s="202">
        <v>33.659999999999997</v>
      </c>
      <c r="M3" s="202">
        <v>0</v>
      </c>
      <c r="N3" s="202">
        <v>29.1</v>
      </c>
      <c r="O3" s="202">
        <v>48.87</v>
      </c>
      <c r="P3" s="202">
        <v>66.34</v>
      </c>
      <c r="Q3" s="202">
        <v>0.97</v>
      </c>
      <c r="R3" s="202">
        <v>2.91</v>
      </c>
      <c r="S3" s="202">
        <v>1.94</v>
      </c>
      <c r="T3" s="202">
        <v>0</v>
      </c>
      <c r="U3" s="202">
        <v>236.38</v>
      </c>
      <c r="V3" s="202">
        <v>0</v>
      </c>
      <c r="W3" s="202">
        <v>4.8499999999999996</v>
      </c>
      <c r="X3" s="202">
        <v>17.46</v>
      </c>
      <c r="Y3" s="202">
        <v>0</v>
      </c>
      <c r="Z3" s="202">
        <v>29.1</v>
      </c>
      <c r="AA3" s="202">
        <v>10</v>
      </c>
      <c r="AB3" s="202">
        <v>0</v>
      </c>
      <c r="AC3" s="202">
        <v>7.78</v>
      </c>
      <c r="AD3" s="202">
        <v>0</v>
      </c>
      <c r="AE3" s="202">
        <v>0</v>
      </c>
      <c r="AF3" s="202">
        <v>0</v>
      </c>
      <c r="AG3" s="202">
        <v>19.28</v>
      </c>
      <c r="AH3" s="202">
        <v>0</v>
      </c>
      <c r="AI3" s="202">
        <v>6.11</v>
      </c>
      <c r="AJ3" s="202">
        <v>0</v>
      </c>
      <c r="AK3" s="202">
        <v>49.92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27.12</v>
      </c>
      <c r="L4" s="202">
        <v>33.659999999999997</v>
      </c>
      <c r="M4" s="202">
        <v>0</v>
      </c>
      <c r="N4" s="202">
        <v>29.1</v>
      </c>
      <c r="O4" s="202">
        <v>48.87</v>
      </c>
      <c r="P4" s="202">
        <v>66.34</v>
      </c>
      <c r="Q4" s="202">
        <v>0.97</v>
      </c>
      <c r="R4" s="202">
        <v>2.91</v>
      </c>
      <c r="S4" s="202">
        <v>1.94</v>
      </c>
      <c r="T4" s="202">
        <v>0</v>
      </c>
      <c r="U4" s="202">
        <v>236.38</v>
      </c>
      <c r="V4" s="202">
        <v>0</v>
      </c>
      <c r="W4" s="202">
        <v>4.8499999999999996</v>
      </c>
      <c r="X4" s="202">
        <v>17.46</v>
      </c>
      <c r="Y4" s="202">
        <v>0</v>
      </c>
      <c r="Z4" s="202">
        <v>29.1</v>
      </c>
      <c r="AA4" s="202">
        <v>10</v>
      </c>
      <c r="AB4" s="202">
        <v>0</v>
      </c>
      <c r="AC4" s="202">
        <v>7.78</v>
      </c>
      <c r="AD4" s="202">
        <v>0</v>
      </c>
      <c r="AE4" s="202">
        <v>0</v>
      </c>
      <c r="AF4" s="202">
        <v>0</v>
      </c>
      <c r="AG4" s="202">
        <v>19.28</v>
      </c>
      <c r="AH4" s="202">
        <v>0</v>
      </c>
      <c r="AI4" s="202">
        <v>6.11</v>
      </c>
      <c r="AJ4" s="202">
        <v>0</v>
      </c>
      <c r="AK4" s="202">
        <v>49.92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27.12</v>
      </c>
      <c r="L5" s="202">
        <v>33.659999999999997</v>
      </c>
      <c r="M5" s="202">
        <v>0</v>
      </c>
      <c r="N5" s="202">
        <v>29.1</v>
      </c>
      <c r="O5" s="202">
        <v>48.87</v>
      </c>
      <c r="P5" s="202">
        <v>66.34</v>
      </c>
      <c r="Q5" s="202">
        <v>0.97</v>
      </c>
      <c r="R5" s="202">
        <v>2.91</v>
      </c>
      <c r="S5" s="202">
        <v>1.94</v>
      </c>
      <c r="T5" s="202">
        <v>0</v>
      </c>
      <c r="U5" s="202">
        <v>236.38</v>
      </c>
      <c r="V5" s="202">
        <v>0</v>
      </c>
      <c r="W5" s="202">
        <v>4.8499999999999996</v>
      </c>
      <c r="X5" s="202">
        <v>17.46</v>
      </c>
      <c r="Y5" s="202">
        <v>0</v>
      </c>
      <c r="Z5" s="202">
        <v>29.1</v>
      </c>
      <c r="AA5" s="202">
        <v>10</v>
      </c>
      <c r="AB5" s="202">
        <v>0</v>
      </c>
      <c r="AC5" s="202">
        <v>7.78</v>
      </c>
      <c r="AD5" s="202">
        <v>0</v>
      </c>
      <c r="AE5" s="202">
        <v>0</v>
      </c>
      <c r="AF5" s="202">
        <v>0</v>
      </c>
      <c r="AG5" s="202">
        <v>19.28</v>
      </c>
      <c r="AH5" s="202">
        <v>0</v>
      </c>
      <c r="AI5" s="202">
        <v>6.11</v>
      </c>
      <c r="AJ5" s="202">
        <v>0</v>
      </c>
      <c r="AK5" s="202">
        <v>49.92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27.12</v>
      </c>
      <c r="L6" s="202">
        <v>33.659999999999997</v>
      </c>
      <c r="M6" s="202">
        <v>0</v>
      </c>
      <c r="N6" s="202">
        <v>29.1</v>
      </c>
      <c r="O6" s="202">
        <v>48.87</v>
      </c>
      <c r="P6" s="202">
        <v>66.34</v>
      </c>
      <c r="Q6" s="202">
        <v>0.97</v>
      </c>
      <c r="R6" s="202">
        <v>2.91</v>
      </c>
      <c r="S6" s="202">
        <v>1.94</v>
      </c>
      <c r="T6" s="202">
        <v>0</v>
      </c>
      <c r="U6" s="202">
        <v>236.38</v>
      </c>
      <c r="V6" s="202">
        <v>0</v>
      </c>
      <c r="W6" s="202">
        <v>4.8499999999999996</v>
      </c>
      <c r="X6" s="202">
        <v>17.46</v>
      </c>
      <c r="Y6" s="202">
        <v>0</v>
      </c>
      <c r="Z6" s="202">
        <v>29.1</v>
      </c>
      <c r="AA6" s="202">
        <v>10</v>
      </c>
      <c r="AB6" s="202">
        <v>0</v>
      </c>
      <c r="AC6" s="202">
        <v>7.78</v>
      </c>
      <c r="AD6" s="202">
        <v>0</v>
      </c>
      <c r="AE6" s="202">
        <v>0</v>
      </c>
      <c r="AF6" s="202">
        <v>0</v>
      </c>
      <c r="AG6" s="202">
        <v>19.28</v>
      </c>
      <c r="AH6" s="202">
        <v>0</v>
      </c>
      <c r="AI6" s="202">
        <v>6.11</v>
      </c>
      <c r="AJ6" s="202">
        <v>0</v>
      </c>
      <c r="AK6" s="202">
        <v>49.92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27.14</v>
      </c>
      <c r="L7" s="202">
        <v>33.86</v>
      </c>
      <c r="M7" s="202">
        <v>0</v>
      </c>
      <c r="N7" s="202">
        <v>29.1</v>
      </c>
      <c r="O7" s="202">
        <v>48.87</v>
      </c>
      <c r="P7" s="202">
        <v>66.34</v>
      </c>
      <c r="Q7" s="202">
        <v>0.97</v>
      </c>
      <c r="R7" s="202">
        <v>2.91</v>
      </c>
      <c r="S7" s="202">
        <v>1.94</v>
      </c>
      <c r="T7" s="202">
        <v>0</v>
      </c>
      <c r="U7" s="202">
        <v>236.38</v>
      </c>
      <c r="V7" s="202">
        <v>0</v>
      </c>
      <c r="W7" s="202">
        <v>4.92</v>
      </c>
      <c r="X7" s="202">
        <v>17.73</v>
      </c>
      <c r="Y7" s="202">
        <v>0</v>
      </c>
      <c r="Z7" s="202">
        <v>29.56</v>
      </c>
      <c r="AA7" s="202">
        <v>10</v>
      </c>
      <c r="AB7" s="202">
        <v>0</v>
      </c>
      <c r="AC7" s="202">
        <v>7.78</v>
      </c>
      <c r="AD7" s="202">
        <v>0</v>
      </c>
      <c r="AE7" s="202">
        <v>0</v>
      </c>
      <c r="AF7" s="202">
        <v>0</v>
      </c>
      <c r="AG7" s="202">
        <v>19.28</v>
      </c>
      <c r="AH7" s="202">
        <v>0</v>
      </c>
      <c r="AI7" s="202">
        <v>6.11</v>
      </c>
      <c r="AJ7" s="202">
        <v>0</v>
      </c>
      <c r="AK7" s="202">
        <v>49.92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27.14</v>
      </c>
      <c r="L8" s="202">
        <v>33.86</v>
      </c>
      <c r="M8" s="202">
        <v>0</v>
      </c>
      <c r="N8" s="202">
        <v>29.1</v>
      </c>
      <c r="O8" s="202">
        <v>48.87</v>
      </c>
      <c r="P8" s="202">
        <v>66.34</v>
      </c>
      <c r="Q8" s="202">
        <v>0.97</v>
      </c>
      <c r="R8" s="202">
        <v>3.48</v>
      </c>
      <c r="S8" s="202">
        <v>1.99</v>
      </c>
      <c r="T8" s="202">
        <v>0</v>
      </c>
      <c r="U8" s="202">
        <v>236.38</v>
      </c>
      <c r="V8" s="202">
        <v>0</v>
      </c>
      <c r="W8" s="202">
        <v>5.32</v>
      </c>
      <c r="X8" s="202">
        <v>17.73</v>
      </c>
      <c r="Y8" s="202">
        <v>0</v>
      </c>
      <c r="Z8" s="202">
        <v>29.56</v>
      </c>
      <c r="AA8" s="202">
        <v>10</v>
      </c>
      <c r="AB8" s="202">
        <v>0</v>
      </c>
      <c r="AC8" s="202">
        <v>7.78</v>
      </c>
      <c r="AD8" s="202">
        <v>0</v>
      </c>
      <c r="AE8" s="202">
        <v>0</v>
      </c>
      <c r="AF8" s="202">
        <v>0</v>
      </c>
      <c r="AG8" s="202">
        <v>19.28</v>
      </c>
      <c r="AH8" s="202">
        <v>0</v>
      </c>
      <c r="AI8" s="202">
        <v>6.11</v>
      </c>
      <c r="AJ8" s="202">
        <v>0</v>
      </c>
      <c r="AK8" s="202">
        <v>49.92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27.14</v>
      </c>
      <c r="L9" s="202">
        <v>33.86</v>
      </c>
      <c r="M9" s="202">
        <v>0</v>
      </c>
      <c r="N9" s="202">
        <v>29.1</v>
      </c>
      <c r="O9" s="202">
        <v>48.87</v>
      </c>
      <c r="P9" s="202">
        <v>66.34</v>
      </c>
      <c r="Q9" s="202">
        <v>0.97</v>
      </c>
      <c r="R9" s="202">
        <v>2.97</v>
      </c>
      <c r="S9" s="202">
        <v>1.94</v>
      </c>
      <c r="T9" s="202">
        <v>0</v>
      </c>
      <c r="U9" s="202">
        <v>236.38</v>
      </c>
      <c r="V9" s="202">
        <v>0</v>
      </c>
      <c r="W9" s="202">
        <v>4.8499999999999996</v>
      </c>
      <c r="X9" s="202">
        <v>17.46</v>
      </c>
      <c r="Y9" s="202">
        <v>0</v>
      </c>
      <c r="Z9" s="202">
        <v>29.1</v>
      </c>
      <c r="AA9" s="202">
        <v>10</v>
      </c>
      <c r="AB9" s="202">
        <v>0</v>
      </c>
      <c r="AC9" s="202">
        <v>7.78</v>
      </c>
      <c r="AD9" s="202">
        <v>0</v>
      </c>
      <c r="AE9" s="202">
        <v>0</v>
      </c>
      <c r="AF9" s="202">
        <v>0</v>
      </c>
      <c r="AG9" s="202">
        <v>19.28</v>
      </c>
      <c r="AH9" s="202">
        <v>0</v>
      </c>
      <c r="AI9" s="202">
        <v>6.11</v>
      </c>
      <c r="AJ9" s="202">
        <v>0</v>
      </c>
      <c r="AK9" s="202">
        <v>49.92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27.14</v>
      </c>
      <c r="L10" s="202">
        <v>33.86</v>
      </c>
      <c r="M10" s="202">
        <v>0</v>
      </c>
      <c r="N10" s="202">
        <v>29.1</v>
      </c>
      <c r="O10" s="202">
        <v>48.87</v>
      </c>
      <c r="P10" s="202">
        <v>66.34</v>
      </c>
      <c r="Q10" s="202">
        <v>0.97</v>
      </c>
      <c r="R10" s="202">
        <v>2.97</v>
      </c>
      <c r="S10" s="202">
        <v>1.94</v>
      </c>
      <c r="T10" s="202">
        <v>0</v>
      </c>
      <c r="U10" s="202">
        <v>236.38</v>
      </c>
      <c r="V10" s="202">
        <v>0</v>
      </c>
      <c r="W10" s="202">
        <v>4.8499999999999996</v>
      </c>
      <c r="X10" s="202">
        <v>17.46</v>
      </c>
      <c r="Y10" s="202">
        <v>0</v>
      </c>
      <c r="Z10" s="202">
        <v>29.1</v>
      </c>
      <c r="AA10" s="202">
        <v>10</v>
      </c>
      <c r="AB10" s="202">
        <v>0</v>
      </c>
      <c r="AC10" s="202">
        <v>7.78</v>
      </c>
      <c r="AD10" s="202">
        <v>0</v>
      </c>
      <c r="AE10" s="202">
        <v>0</v>
      </c>
      <c r="AF10" s="202">
        <v>0</v>
      </c>
      <c r="AG10" s="202">
        <v>19.28</v>
      </c>
      <c r="AH10" s="202">
        <v>0</v>
      </c>
      <c r="AI10" s="202">
        <v>6.11</v>
      </c>
      <c r="AJ10" s="202">
        <v>0</v>
      </c>
      <c r="AK10" s="202">
        <v>49.92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27.14</v>
      </c>
      <c r="L11" s="202">
        <v>33.86</v>
      </c>
      <c r="M11" s="202">
        <v>0</v>
      </c>
      <c r="N11" s="202">
        <v>29.1</v>
      </c>
      <c r="O11" s="202">
        <v>48.87</v>
      </c>
      <c r="P11" s="202">
        <v>66.34</v>
      </c>
      <c r="Q11" s="202">
        <v>0.98</v>
      </c>
      <c r="R11" s="202">
        <v>3.49</v>
      </c>
      <c r="S11" s="202">
        <v>1.99</v>
      </c>
      <c r="T11" s="202">
        <v>0</v>
      </c>
      <c r="U11" s="202">
        <v>236.38</v>
      </c>
      <c r="V11" s="202">
        <v>0</v>
      </c>
      <c r="W11" s="202">
        <v>4.8499999999999996</v>
      </c>
      <c r="X11" s="202">
        <v>17.46</v>
      </c>
      <c r="Y11" s="202">
        <v>0</v>
      </c>
      <c r="Z11" s="202">
        <v>29.1</v>
      </c>
      <c r="AA11" s="202">
        <v>10</v>
      </c>
      <c r="AB11" s="202">
        <v>0</v>
      </c>
      <c r="AC11" s="202">
        <v>7.78</v>
      </c>
      <c r="AD11" s="202">
        <v>0</v>
      </c>
      <c r="AE11" s="202">
        <v>0</v>
      </c>
      <c r="AF11" s="202">
        <v>0</v>
      </c>
      <c r="AG11" s="202">
        <v>19.28</v>
      </c>
      <c r="AH11" s="202">
        <v>0</v>
      </c>
      <c r="AI11" s="202">
        <v>6.11</v>
      </c>
      <c r="AJ11" s="202">
        <v>0</v>
      </c>
      <c r="AK11" s="202">
        <v>49.92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27.14</v>
      </c>
      <c r="L12" s="202">
        <v>33.86</v>
      </c>
      <c r="M12" s="202">
        <v>0</v>
      </c>
      <c r="N12" s="202">
        <v>29.1</v>
      </c>
      <c r="O12" s="202">
        <v>48.87</v>
      </c>
      <c r="P12" s="202">
        <v>66.34</v>
      </c>
      <c r="Q12" s="202">
        <v>0.98</v>
      </c>
      <c r="R12" s="202">
        <v>3.49</v>
      </c>
      <c r="S12" s="202">
        <v>1.99</v>
      </c>
      <c r="T12" s="202">
        <v>0</v>
      </c>
      <c r="U12" s="202">
        <v>236.38</v>
      </c>
      <c r="V12" s="202">
        <v>0</v>
      </c>
      <c r="W12" s="202">
        <v>4.8499999999999996</v>
      </c>
      <c r="X12" s="202">
        <v>17.46</v>
      </c>
      <c r="Y12" s="202">
        <v>0</v>
      </c>
      <c r="Z12" s="202">
        <v>29.1</v>
      </c>
      <c r="AA12" s="202">
        <v>10</v>
      </c>
      <c r="AB12" s="202">
        <v>0</v>
      </c>
      <c r="AC12" s="202">
        <v>7.78</v>
      </c>
      <c r="AD12" s="202">
        <v>0</v>
      </c>
      <c r="AE12" s="202">
        <v>0</v>
      </c>
      <c r="AF12" s="202">
        <v>0</v>
      </c>
      <c r="AG12" s="202">
        <v>19.28</v>
      </c>
      <c r="AH12" s="202">
        <v>0</v>
      </c>
      <c r="AI12" s="202">
        <v>6.11</v>
      </c>
      <c r="AJ12" s="202">
        <v>0</v>
      </c>
      <c r="AK12" s="202">
        <v>49.92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27.15</v>
      </c>
      <c r="L13" s="202">
        <v>33.86</v>
      </c>
      <c r="M13" s="202">
        <v>0</v>
      </c>
      <c r="N13" s="202">
        <v>29.1</v>
      </c>
      <c r="O13" s="202">
        <v>48.87</v>
      </c>
      <c r="P13" s="202">
        <v>66.97</v>
      </c>
      <c r="Q13" s="202">
        <v>0.98</v>
      </c>
      <c r="R13" s="202">
        <v>3.49</v>
      </c>
      <c r="S13" s="202">
        <v>1.99</v>
      </c>
      <c r="T13" s="202">
        <v>0</v>
      </c>
      <c r="U13" s="202">
        <v>236.38</v>
      </c>
      <c r="V13" s="202">
        <v>0</v>
      </c>
      <c r="W13" s="202">
        <v>4.8499999999999996</v>
      </c>
      <c r="X13" s="202">
        <v>17.46</v>
      </c>
      <c r="Y13" s="202">
        <v>0</v>
      </c>
      <c r="Z13" s="202">
        <v>28.33</v>
      </c>
      <c r="AA13" s="202">
        <v>10</v>
      </c>
      <c r="AB13" s="202">
        <v>0</v>
      </c>
      <c r="AC13" s="202">
        <v>7.78</v>
      </c>
      <c r="AD13" s="202">
        <v>0</v>
      </c>
      <c r="AE13" s="202">
        <v>0</v>
      </c>
      <c r="AF13" s="202">
        <v>0</v>
      </c>
      <c r="AG13" s="202">
        <v>19.28</v>
      </c>
      <c r="AH13" s="202">
        <v>0</v>
      </c>
      <c r="AI13" s="202">
        <v>6.11</v>
      </c>
      <c r="AJ13" s="202">
        <v>0</v>
      </c>
      <c r="AK13" s="202">
        <v>49.92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27.15</v>
      </c>
      <c r="L14" s="202">
        <v>33.86</v>
      </c>
      <c r="M14" s="202">
        <v>0</v>
      </c>
      <c r="N14" s="202">
        <v>29.1</v>
      </c>
      <c r="O14" s="202">
        <v>48.87</v>
      </c>
      <c r="P14" s="202">
        <v>66.97</v>
      </c>
      <c r="Q14" s="202">
        <v>0.98</v>
      </c>
      <c r="R14" s="202">
        <v>3.49</v>
      </c>
      <c r="S14" s="202">
        <v>1.99</v>
      </c>
      <c r="T14" s="202">
        <v>0</v>
      </c>
      <c r="U14" s="202">
        <v>236.38</v>
      </c>
      <c r="V14" s="202">
        <v>0</v>
      </c>
      <c r="W14" s="202">
        <v>4.8499999999999996</v>
      </c>
      <c r="X14" s="202">
        <v>17.46</v>
      </c>
      <c r="Y14" s="202">
        <v>0</v>
      </c>
      <c r="Z14" s="202">
        <v>28.33</v>
      </c>
      <c r="AA14" s="202">
        <v>10</v>
      </c>
      <c r="AB14" s="202">
        <v>0</v>
      </c>
      <c r="AC14" s="202">
        <v>7.78</v>
      </c>
      <c r="AD14" s="202">
        <v>0</v>
      </c>
      <c r="AE14" s="202">
        <v>0</v>
      </c>
      <c r="AF14" s="202">
        <v>0</v>
      </c>
      <c r="AG14" s="202">
        <v>19.28</v>
      </c>
      <c r="AH14" s="202">
        <v>0</v>
      </c>
      <c r="AI14" s="202">
        <v>6.11</v>
      </c>
      <c r="AJ14" s="202">
        <v>0</v>
      </c>
      <c r="AK14" s="202">
        <v>49.92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27.45</v>
      </c>
      <c r="L15" s="202">
        <v>33.86</v>
      </c>
      <c r="M15" s="202">
        <v>0</v>
      </c>
      <c r="N15" s="202">
        <v>29.1</v>
      </c>
      <c r="O15" s="202">
        <v>48.87</v>
      </c>
      <c r="P15" s="202">
        <v>66.97</v>
      </c>
      <c r="Q15" s="202">
        <v>0.97</v>
      </c>
      <c r="R15" s="202">
        <v>5.54</v>
      </c>
      <c r="S15" s="202">
        <v>3.47</v>
      </c>
      <c r="T15" s="202">
        <v>0</v>
      </c>
      <c r="U15" s="202">
        <v>236.38</v>
      </c>
      <c r="V15" s="202">
        <v>0</v>
      </c>
      <c r="W15" s="202">
        <v>4.8499999999999996</v>
      </c>
      <c r="X15" s="202">
        <v>17.46</v>
      </c>
      <c r="Y15" s="202">
        <v>0</v>
      </c>
      <c r="Z15" s="202">
        <v>30.12</v>
      </c>
      <c r="AA15" s="202">
        <v>11.83</v>
      </c>
      <c r="AB15" s="202">
        <v>0</v>
      </c>
      <c r="AC15" s="202">
        <v>7.78</v>
      </c>
      <c r="AD15" s="202">
        <v>0</v>
      </c>
      <c r="AE15" s="202">
        <v>0</v>
      </c>
      <c r="AF15" s="202">
        <v>0</v>
      </c>
      <c r="AG15" s="202">
        <v>19.28</v>
      </c>
      <c r="AH15" s="202">
        <v>0</v>
      </c>
      <c r="AI15" s="202">
        <v>6.11</v>
      </c>
      <c r="AJ15" s="202">
        <v>0</v>
      </c>
      <c r="AK15" s="202">
        <v>49.92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27.45</v>
      </c>
      <c r="L16" s="202">
        <v>33.86</v>
      </c>
      <c r="M16" s="202">
        <v>0</v>
      </c>
      <c r="N16" s="202">
        <v>29.1</v>
      </c>
      <c r="O16" s="202">
        <v>48.87</v>
      </c>
      <c r="P16" s="202">
        <v>66.97</v>
      </c>
      <c r="Q16" s="202">
        <v>0.97</v>
      </c>
      <c r="R16" s="202">
        <v>5.54</v>
      </c>
      <c r="S16" s="202">
        <v>3.47</v>
      </c>
      <c r="T16" s="202">
        <v>0</v>
      </c>
      <c r="U16" s="202">
        <v>236.38</v>
      </c>
      <c r="V16" s="202">
        <v>0</v>
      </c>
      <c r="W16" s="202">
        <v>4.8499999999999996</v>
      </c>
      <c r="X16" s="202">
        <v>17.46</v>
      </c>
      <c r="Y16" s="202">
        <v>0</v>
      </c>
      <c r="Z16" s="202">
        <v>30.12</v>
      </c>
      <c r="AA16" s="202">
        <v>11.83</v>
      </c>
      <c r="AB16" s="202">
        <v>0</v>
      </c>
      <c r="AC16" s="202">
        <v>7.78</v>
      </c>
      <c r="AD16" s="202">
        <v>0</v>
      </c>
      <c r="AE16" s="202">
        <v>0</v>
      </c>
      <c r="AF16" s="202">
        <v>0</v>
      </c>
      <c r="AG16" s="202">
        <v>19.28</v>
      </c>
      <c r="AH16" s="202">
        <v>0</v>
      </c>
      <c r="AI16" s="202">
        <v>6.11</v>
      </c>
      <c r="AJ16" s="202">
        <v>0</v>
      </c>
      <c r="AK16" s="202">
        <v>49.92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27.45</v>
      </c>
      <c r="L17" s="202">
        <v>33.86</v>
      </c>
      <c r="M17" s="202">
        <v>0</v>
      </c>
      <c r="N17" s="202">
        <v>29.1</v>
      </c>
      <c r="O17" s="202">
        <v>48.87</v>
      </c>
      <c r="P17" s="202">
        <v>66.97</v>
      </c>
      <c r="Q17" s="202">
        <v>0.97</v>
      </c>
      <c r="R17" s="202">
        <v>5.54</v>
      </c>
      <c r="S17" s="202">
        <v>3.47</v>
      </c>
      <c r="T17" s="202">
        <v>0</v>
      </c>
      <c r="U17" s="202">
        <v>236.38</v>
      </c>
      <c r="V17" s="202">
        <v>0</v>
      </c>
      <c r="W17" s="202">
        <v>4.8499999999999996</v>
      </c>
      <c r="X17" s="202">
        <v>17.46</v>
      </c>
      <c r="Y17" s="202">
        <v>0</v>
      </c>
      <c r="Z17" s="202">
        <v>30.12</v>
      </c>
      <c r="AA17" s="202">
        <v>11.83</v>
      </c>
      <c r="AB17" s="202">
        <v>0</v>
      </c>
      <c r="AC17" s="202">
        <v>7.78</v>
      </c>
      <c r="AD17" s="202">
        <v>0</v>
      </c>
      <c r="AE17" s="202">
        <v>0</v>
      </c>
      <c r="AF17" s="202">
        <v>0</v>
      </c>
      <c r="AG17" s="202">
        <v>19.28</v>
      </c>
      <c r="AH17" s="202">
        <v>0</v>
      </c>
      <c r="AI17" s="202">
        <v>6.11</v>
      </c>
      <c r="AJ17" s="202">
        <v>0</v>
      </c>
      <c r="AK17" s="202">
        <v>49.92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27.45</v>
      </c>
      <c r="L18" s="202">
        <v>33.86</v>
      </c>
      <c r="M18" s="202">
        <v>0</v>
      </c>
      <c r="N18" s="202">
        <v>29.1</v>
      </c>
      <c r="O18" s="202">
        <v>48.87</v>
      </c>
      <c r="P18" s="202">
        <v>66.97</v>
      </c>
      <c r="Q18" s="202">
        <v>0.97</v>
      </c>
      <c r="R18" s="202">
        <v>5.54</v>
      </c>
      <c r="S18" s="202">
        <v>3.47</v>
      </c>
      <c r="T18" s="202">
        <v>0</v>
      </c>
      <c r="U18" s="202">
        <v>236.38</v>
      </c>
      <c r="V18" s="202">
        <v>0</v>
      </c>
      <c r="W18" s="202">
        <v>4.8499999999999996</v>
      </c>
      <c r="X18" s="202">
        <v>17.46</v>
      </c>
      <c r="Y18" s="202">
        <v>0</v>
      </c>
      <c r="Z18" s="202">
        <v>30.12</v>
      </c>
      <c r="AA18" s="202">
        <v>11.83</v>
      </c>
      <c r="AB18" s="202">
        <v>0</v>
      </c>
      <c r="AC18" s="202">
        <v>8.14</v>
      </c>
      <c r="AD18" s="202">
        <v>0</v>
      </c>
      <c r="AE18" s="202">
        <v>0</v>
      </c>
      <c r="AF18" s="202">
        <v>0</v>
      </c>
      <c r="AG18" s="202">
        <v>19.28</v>
      </c>
      <c r="AH18" s="202">
        <v>0</v>
      </c>
      <c r="AI18" s="202">
        <v>6.11</v>
      </c>
      <c r="AJ18" s="202">
        <v>0</v>
      </c>
      <c r="AK18" s="202">
        <v>49.92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27.45</v>
      </c>
      <c r="L19" s="202">
        <v>33.86</v>
      </c>
      <c r="M19" s="202">
        <v>0</v>
      </c>
      <c r="N19" s="202">
        <v>29.1</v>
      </c>
      <c r="O19" s="202">
        <v>48.87</v>
      </c>
      <c r="P19" s="202">
        <v>66.97</v>
      </c>
      <c r="Q19" s="202">
        <v>0.97</v>
      </c>
      <c r="R19" s="202">
        <v>5.54</v>
      </c>
      <c r="S19" s="202">
        <v>3.47</v>
      </c>
      <c r="T19" s="202">
        <v>0</v>
      </c>
      <c r="U19" s="202">
        <v>236.38</v>
      </c>
      <c r="V19" s="202">
        <v>0</v>
      </c>
      <c r="W19" s="202">
        <v>4.8499999999999996</v>
      </c>
      <c r="X19" s="202">
        <v>17.46</v>
      </c>
      <c r="Y19" s="202">
        <v>0</v>
      </c>
      <c r="Z19" s="202">
        <v>30.12</v>
      </c>
      <c r="AA19" s="202">
        <v>11.83</v>
      </c>
      <c r="AB19" s="202">
        <v>0</v>
      </c>
      <c r="AC19" s="202">
        <v>8.14</v>
      </c>
      <c r="AD19" s="202">
        <v>0</v>
      </c>
      <c r="AE19" s="202">
        <v>0</v>
      </c>
      <c r="AF19" s="202">
        <v>0</v>
      </c>
      <c r="AG19" s="202">
        <v>19.28</v>
      </c>
      <c r="AH19" s="202">
        <v>0</v>
      </c>
      <c r="AI19" s="202">
        <v>6.11</v>
      </c>
      <c r="AJ19" s="202">
        <v>0</v>
      </c>
      <c r="AK19" s="202">
        <v>49.92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27.45</v>
      </c>
      <c r="L20" s="202">
        <v>33.86</v>
      </c>
      <c r="M20" s="202">
        <v>0</v>
      </c>
      <c r="N20" s="202">
        <v>29.1</v>
      </c>
      <c r="O20" s="202">
        <v>48.87</v>
      </c>
      <c r="P20" s="202">
        <v>66.97</v>
      </c>
      <c r="Q20" s="202">
        <v>0.97</v>
      </c>
      <c r="R20" s="202">
        <v>5.75</v>
      </c>
      <c r="S20" s="202">
        <v>3.47</v>
      </c>
      <c r="T20" s="202">
        <v>0</v>
      </c>
      <c r="U20" s="202">
        <v>236.38</v>
      </c>
      <c r="V20" s="202">
        <v>0</v>
      </c>
      <c r="W20" s="202">
        <v>4.8499999999999996</v>
      </c>
      <c r="X20" s="202">
        <v>17.46</v>
      </c>
      <c r="Y20" s="202">
        <v>0</v>
      </c>
      <c r="Z20" s="202">
        <v>30.12</v>
      </c>
      <c r="AA20" s="202">
        <v>11.83</v>
      </c>
      <c r="AB20" s="202">
        <v>0</v>
      </c>
      <c r="AC20" s="202">
        <v>8.14</v>
      </c>
      <c r="AD20" s="202">
        <v>0</v>
      </c>
      <c r="AE20" s="202">
        <v>0</v>
      </c>
      <c r="AF20" s="202">
        <v>0</v>
      </c>
      <c r="AG20" s="202">
        <v>19.28</v>
      </c>
      <c r="AH20" s="202">
        <v>0</v>
      </c>
      <c r="AI20" s="202">
        <v>6.11</v>
      </c>
      <c r="AJ20" s="202">
        <v>0</v>
      </c>
      <c r="AK20" s="202">
        <v>49.92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27.45</v>
      </c>
      <c r="L21" s="202">
        <v>33.86</v>
      </c>
      <c r="M21" s="202">
        <v>0</v>
      </c>
      <c r="N21" s="202">
        <v>29.1</v>
      </c>
      <c r="O21" s="202">
        <v>48.87</v>
      </c>
      <c r="P21" s="202">
        <v>66.97</v>
      </c>
      <c r="Q21" s="202">
        <v>0.97</v>
      </c>
      <c r="R21" s="202">
        <v>5.75</v>
      </c>
      <c r="S21" s="202">
        <v>3.47</v>
      </c>
      <c r="T21" s="202">
        <v>0</v>
      </c>
      <c r="U21" s="202">
        <v>236.38</v>
      </c>
      <c r="V21" s="202">
        <v>0</v>
      </c>
      <c r="W21" s="202">
        <v>4.8499999999999996</v>
      </c>
      <c r="X21" s="202">
        <v>16.940000000000001</v>
      </c>
      <c r="Y21" s="202">
        <v>0</v>
      </c>
      <c r="Z21" s="202">
        <v>30.12</v>
      </c>
      <c r="AA21" s="202">
        <v>11.83</v>
      </c>
      <c r="AB21" s="202">
        <v>0</v>
      </c>
      <c r="AC21" s="202">
        <v>8.14</v>
      </c>
      <c r="AD21" s="202">
        <v>0</v>
      </c>
      <c r="AE21" s="202">
        <v>0</v>
      </c>
      <c r="AF21" s="202">
        <v>0</v>
      </c>
      <c r="AG21" s="202">
        <v>19.28</v>
      </c>
      <c r="AH21" s="202">
        <v>0</v>
      </c>
      <c r="AI21" s="202">
        <v>6.11</v>
      </c>
      <c r="AJ21" s="202">
        <v>0</v>
      </c>
      <c r="AK21" s="202">
        <v>49.92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27.45</v>
      </c>
      <c r="L22" s="202">
        <v>33.86</v>
      </c>
      <c r="M22" s="202">
        <v>0</v>
      </c>
      <c r="N22" s="202">
        <v>29.1</v>
      </c>
      <c r="O22" s="202">
        <v>48.87</v>
      </c>
      <c r="P22" s="202">
        <v>66.97</v>
      </c>
      <c r="Q22" s="202">
        <v>0.97</v>
      </c>
      <c r="R22" s="202">
        <v>5.75</v>
      </c>
      <c r="S22" s="202">
        <v>3.47</v>
      </c>
      <c r="T22" s="202">
        <v>0</v>
      </c>
      <c r="U22" s="202">
        <v>236.38</v>
      </c>
      <c r="V22" s="202">
        <v>0</v>
      </c>
      <c r="W22" s="202">
        <v>4.8499999999999996</v>
      </c>
      <c r="X22" s="202">
        <v>16.940000000000001</v>
      </c>
      <c r="Y22" s="202">
        <v>0</v>
      </c>
      <c r="Z22" s="202">
        <v>30.12</v>
      </c>
      <c r="AA22" s="202">
        <v>11.83</v>
      </c>
      <c r="AB22" s="202">
        <v>0</v>
      </c>
      <c r="AC22" s="202">
        <v>8.14</v>
      </c>
      <c r="AD22" s="202">
        <v>0</v>
      </c>
      <c r="AE22" s="202">
        <v>0</v>
      </c>
      <c r="AF22" s="202">
        <v>0</v>
      </c>
      <c r="AG22" s="202">
        <v>19.28</v>
      </c>
      <c r="AH22" s="202">
        <v>0</v>
      </c>
      <c r="AI22" s="202">
        <v>6.11</v>
      </c>
      <c r="AJ22" s="202">
        <v>0</v>
      </c>
      <c r="AK22" s="202">
        <v>49.92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27.45</v>
      </c>
      <c r="L23" s="202">
        <v>33.86</v>
      </c>
      <c r="M23" s="202">
        <v>0</v>
      </c>
      <c r="N23" s="202">
        <v>29.1</v>
      </c>
      <c r="O23" s="202">
        <v>48.87</v>
      </c>
      <c r="P23" s="202">
        <v>66.97</v>
      </c>
      <c r="Q23" s="202">
        <v>0.97</v>
      </c>
      <c r="R23" s="202">
        <v>5.75</v>
      </c>
      <c r="S23" s="202">
        <v>3.58</v>
      </c>
      <c r="T23" s="202">
        <v>0</v>
      </c>
      <c r="U23" s="202">
        <v>236.38</v>
      </c>
      <c r="V23" s="202">
        <v>0</v>
      </c>
      <c r="W23" s="202">
        <v>4.8499999999999996</v>
      </c>
      <c r="X23" s="202">
        <v>16.940000000000001</v>
      </c>
      <c r="Y23" s="202">
        <v>0</v>
      </c>
      <c r="Z23" s="202">
        <v>30.12</v>
      </c>
      <c r="AA23" s="202">
        <v>11.83</v>
      </c>
      <c r="AB23" s="202">
        <v>0</v>
      </c>
      <c r="AC23" s="202">
        <v>8.14</v>
      </c>
      <c r="AD23" s="202">
        <v>0</v>
      </c>
      <c r="AE23" s="202">
        <v>0</v>
      </c>
      <c r="AF23" s="202">
        <v>0</v>
      </c>
      <c r="AG23" s="202">
        <v>19.28</v>
      </c>
      <c r="AH23" s="202">
        <v>0</v>
      </c>
      <c r="AI23" s="202">
        <v>6.11</v>
      </c>
      <c r="AJ23" s="202">
        <v>0</v>
      </c>
      <c r="AK23" s="202">
        <v>49.92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27.45</v>
      </c>
      <c r="L24" s="202">
        <v>33.86</v>
      </c>
      <c r="M24" s="202">
        <v>0</v>
      </c>
      <c r="N24" s="202">
        <v>29.1</v>
      </c>
      <c r="O24" s="202">
        <v>48.87</v>
      </c>
      <c r="P24" s="202">
        <v>66.97</v>
      </c>
      <c r="Q24" s="202">
        <v>0.97</v>
      </c>
      <c r="R24" s="202">
        <v>5.75</v>
      </c>
      <c r="S24" s="202">
        <v>3.58</v>
      </c>
      <c r="T24" s="202">
        <v>0</v>
      </c>
      <c r="U24" s="202">
        <v>236.38</v>
      </c>
      <c r="V24" s="202">
        <v>0</v>
      </c>
      <c r="W24" s="202">
        <v>4.8499999999999996</v>
      </c>
      <c r="X24" s="202">
        <v>16.940000000000001</v>
      </c>
      <c r="Y24" s="202">
        <v>0</v>
      </c>
      <c r="Z24" s="202">
        <v>30.12</v>
      </c>
      <c r="AA24" s="202">
        <v>11.83</v>
      </c>
      <c r="AB24" s="202">
        <v>0</v>
      </c>
      <c r="AC24" s="202">
        <v>8.14</v>
      </c>
      <c r="AD24" s="202">
        <v>0</v>
      </c>
      <c r="AE24" s="202">
        <v>0</v>
      </c>
      <c r="AF24" s="202">
        <v>0</v>
      </c>
      <c r="AG24" s="202">
        <v>19.28</v>
      </c>
      <c r="AH24" s="202">
        <v>0</v>
      </c>
      <c r="AI24" s="202">
        <v>6.11</v>
      </c>
      <c r="AJ24" s="202">
        <v>0</v>
      </c>
      <c r="AK24" s="202">
        <v>49.92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27.44</v>
      </c>
      <c r="L25" s="202">
        <v>33.86</v>
      </c>
      <c r="M25" s="202">
        <v>0</v>
      </c>
      <c r="N25" s="202">
        <v>29.1</v>
      </c>
      <c r="O25" s="202">
        <v>48.87</v>
      </c>
      <c r="P25" s="202">
        <v>66.97</v>
      </c>
      <c r="Q25" s="202">
        <v>0.97</v>
      </c>
      <c r="R25" s="202">
        <v>5.67</v>
      </c>
      <c r="S25" s="202">
        <v>3.52</v>
      </c>
      <c r="T25" s="202">
        <v>0</v>
      </c>
      <c r="U25" s="202">
        <v>236.38</v>
      </c>
      <c r="V25" s="202">
        <v>5.1100000000000003</v>
      </c>
      <c r="W25" s="202">
        <v>5.72</v>
      </c>
      <c r="X25" s="202">
        <v>16.940000000000001</v>
      </c>
      <c r="Y25" s="202">
        <v>0</v>
      </c>
      <c r="Z25" s="202">
        <v>37.6</v>
      </c>
      <c r="AA25" s="202">
        <v>11.83</v>
      </c>
      <c r="AB25" s="202">
        <v>0</v>
      </c>
      <c r="AC25" s="202">
        <v>8.14</v>
      </c>
      <c r="AD25" s="202">
        <v>0</v>
      </c>
      <c r="AE25" s="202">
        <v>0</v>
      </c>
      <c r="AF25" s="202">
        <v>0</v>
      </c>
      <c r="AG25" s="202">
        <v>19.28</v>
      </c>
      <c r="AH25" s="202">
        <v>0</v>
      </c>
      <c r="AI25" s="202">
        <v>6.11</v>
      </c>
      <c r="AJ25" s="202">
        <v>0</v>
      </c>
      <c r="AK25" s="202">
        <v>49.92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27.43</v>
      </c>
      <c r="L26" s="202">
        <v>33.86</v>
      </c>
      <c r="M26" s="202">
        <v>0</v>
      </c>
      <c r="N26" s="202">
        <v>29.1</v>
      </c>
      <c r="O26" s="202">
        <v>48.87</v>
      </c>
      <c r="P26" s="202">
        <v>66.97</v>
      </c>
      <c r="Q26" s="202">
        <v>0.97</v>
      </c>
      <c r="R26" s="202">
        <v>5.67</v>
      </c>
      <c r="S26" s="202">
        <v>3.52</v>
      </c>
      <c r="T26" s="202">
        <v>0</v>
      </c>
      <c r="U26" s="202">
        <v>236.38</v>
      </c>
      <c r="V26" s="202">
        <v>5.1100000000000003</v>
      </c>
      <c r="W26" s="202">
        <v>5.72</v>
      </c>
      <c r="X26" s="202">
        <v>16.940000000000001</v>
      </c>
      <c r="Y26" s="202">
        <v>0</v>
      </c>
      <c r="Z26" s="202">
        <v>37.6</v>
      </c>
      <c r="AA26" s="202">
        <v>11.83</v>
      </c>
      <c r="AB26" s="202">
        <v>0</v>
      </c>
      <c r="AC26" s="202">
        <v>20.52</v>
      </c>
      <c r="AD26" s="202">
        <v>0</v>
      </c>
      <c r="AE26" s="202">
        <v>0</v>
      </c>
      <c r="AF26" s="202">
        <v>0</v>
      </c>
      <c r="AG26" s="202">
        <v>19.28</v>
      </c>
      <c r="AH26" s="202">
        <v>0</v>
      </c>
      <c r="AI26" s="202">
        <v>20</v>
      </c>
      <c r="AJ26" s="202">
        <v>0</v>
      </c>
      <c r="AK26" s="202">
        <v>49.92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24.86</v>
      </c>
      <c r="L27" s="202">
        <v>33.86</v>
      </c>
      <c r="M27" s="202">
        <v>0</v>
      </c>
      <c r="N27" s="202">
        <v>29.1</v>
      </c>
      <c r="O27" s="202">
        <v>48.87</v>
      </c>
      <c r="P27" s="202">
        <v>66.97</v>
      </c>
      <c r="Q27" s="202">
        <v>0.99</v>
      </c>
      <c r="R27" s="202">
        <v>2.91</v>
      </c>
      <c r="S27" s="202">
        <v>1.94</v>
      </c>
      <c r="T27" s="202">
        <v>0</v>
      </c>
      <c r="U27" s="202">
        <v>232.41</v>
      </c>
      <c r="V27" s="202">
        <v>5.1100000000000003</v>
      </c>
      <c r="W27" s="202">
        <v>5.71</v>
      </c>
      <c r="X27" s="202">
        <v>15.51</v>
      </c>
      <c r="Y27" s="202">
        <v>0</v>
      </c>
      <c r="Z27" s="202">
        <v>28.13</v>
      </c>
      <c r="AA27" s="202">
        <v>11.83</v>
      </c>
      <c r="AB27" s="202">
        <v>0</v>
      </c>
      <c r="AC27" s="202">
        <v>8.14</v>
      </c>
      <c r="AD27" s="202">
        <v>0</v>
      </c>
      <c r="AE27" s="202">
        <v>0</v>
      </c>
      <c r="AF27" s="202">
        <v>0</v>
      </c>
      <c r="AG27" s="202">
        <v>19.28</v>
      </c>
      <c r="AH27" s="202">
        <v>0</v>
      </c>
      <c r="AI27" s="202">
        <v>6.11</v>
      </c>
      <c r="AJ27" s="202">
        <v>0</v>
      </c>
      <c r="AK27" s="202">
        <v>49.92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5.17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24.25</v>
      </c>
      <c r="L28" s="202">
        <v>33.86</v>
      </c>
      <c r="M28" s="202">
        <v>0</v>
      </c>
      <c r="N28" s="202">
        <v>29.1</v>
      </c>
      <c r="O28" s="202">
        <v>48.87</v>
      </c>
      <c r="P28" s="202">
        <v>66.97</v>
      </c>
      <c r="Q28" s="202">
        <v>0.99</v>
      </c>
      <c r="R28" s="202">
        <v>2.91</v>
      </c>
      <c r="S28" s="202">
        <v>1.94</v>
      </c>
      <c r="T28" s="202">
        <v>0</v>
      </c>
      <c r="U28" s="202">
        <v>232.41</v>
      </c>
      <c r="V28" s="202">
        <v>5.1100000000000003</v>
      </c>
      <c r="W28" s="202">
        <v>5.71</v>
      </c>
      <c r="X28" s="202">
        <v>16.940000000000001</v>
      </c>
      <c r="Y28" s="202">
        <v>0</v>
      </c>
      <c r="Z28" s="202">
        <v>28.13</v>
      </c>
      <c r="AA28" s="202">
        <v>11.83</v>
      </c>
      <c r="AB28" s="202">
        <v>0</v>
      </c>
      <c r="AC28" s="202">
        <v>8.14</v>
      </c>
      <c r="AD28" s="202">
        <v>0</v>
      </c>
      <c r="AE28" s="202">
        <v>0</v>
      </c>
      <c r="AF28" s="202">
        <v>0</v>
      </c>
      <c r="AG28" s="202">
        <v>19.28</v>
      </c>
      <c r="AH28" s="202">
        <v>0</v>
      </c>
      <c r="AI28" s="202">
        <v>6.11</v>
      </c>
      <c r="AJ28" s="202">
        <v>0</v>
      </c>
      <c r="AK28" s="202">
        <v>49.92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10.28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24.25</v>
      </c>
      <c r="L29" s="202">
        <v>33.86</v>
      </c>
      <c r="M29" s="202">
        <v>0</v>
      </c>
      <c r="N29" s="202">
        <v>29.1</v>
      </c>
      <c r="O29" s="202">
        <v>48.87</v>
      </c>
      <c r="P29" s="202">
        <v>66.97</v>
      </c>
      <c r="Q29" s="202">
        <v>0.99</v>
      </c>
      <c r="R29" s="202">
        <v>3.99</v>
      </c>
      <c r="S29" s="202">
        <v>1.94</v>
      </c>
      <c r="T29" s="202">
        <v>0</v>
      </c>
      <c r="U29" s="202">
        <v>232.41</v>
      </c>
      <c r="V29" s="202">
        <v>5.1100000000000003</v>
      </c>
      <c r="W29" s="202">
        <v>5.71</v>
      </c>
      <c r="X29" s="202">
        <v>16.940000000000001</v>
      </c>
      <c r="Y29" s="202">
        <v>0</v>
      </c>
      <c r="Z29" s="202">
        <v>28.13</v>
      </c>
      <c r="AA29" s="202">
        <v>11.83</v>
      </c>
      <c r="AB29" s="202">
        <v>0</v>
      </c>
      <c r="AC29" s="202">
        <v>8.14</v>
      </c>
      <c r="AD29" s="202">
        <v>0</v>
      </c>
      <c r="AE29" s="202">
        <v>0</v>
      </c>
      <c r="AF29" s="202">
        <v>0</v>
      </c>
      <c r="AG29" s="202">
        <v>19.28</v>
      </c>
      <c r="AH29" s="202">
        <v>0</v>
      </c>
      <c r="AI29" s="202">
        <v>6.11</v>
      </c>
      <c r="AJ29" s="202">
        <v>0</v>
      </c>
      <c r="AK29" s="202">
        <v>49.92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16.48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24.25</v>
      </c>
      <c r="L30" s="202">
        <v>33.86</v>
      </c>
      <c r="M30" s="202">
        <v>0</v>
      </c>
      <c r="N30" s="202">
        <v>29.1</v>
      </c>
      <c r="O30" s="202">
        <v>48.87</v>
      </c>
      <c r="P30" s="202">
        <v>66.97</v>
      </c>
      <c r="Q30" s="202">
        <v>0.97</v>
      </c>
      <c r="R30" s="202">
        <v>3.99</v>
      </c>
      <c r="S30" s="202">
        <v>1.94</v>
      </c>
      <c r="T30" s="202">
        <v>0</v>
      </c>
      <c r="U30" s="202">
        <v>232.41</v>
      </c>
      <c r="V30" s="202">
        <v>5.1100000000000003</v>
      </c>
      <c r="W30" s="202">
        <v>5.72</v>
      </c>
      <c r="X30" s="202">
        <v>16.940000000000001</v>
      </c>
      <c r="Y30" s="202">
        <v>0</v>
      </c>
      <c r="Z30" s="202">
        <v>28.13</v>
      </c>
      <c r="AA30" s="202">
        <v>11.83</v>
      </c>
      <c r="AB30" s="202">
        <v>0</v>
      </c>
      <c r="AC30" s="202">
        <v>8.14</v>
      </c>
      <c r="AD30" s="202">
        <v>0</v>
      </c>
      <c r="AE30" s="202">
        <v>0</v>
      </c>
      <c r="AF30" s="202">
        <v>0</v>
      </c>
      <c r="AG30" s="202">
        <v>19.28</v>
      </c>
      <c r="AH30" s="202">
        <v>0</v>
      </c>
      <c r="AI30" s="202">
        <v>6.11</v>
      </c>
      <c r="AJ30" s="202">
        <v>0</v>
      </c>
      <c r="AK30" s="202">
        <v>49.92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26.01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24.25</v>
      </c>
      <c r="L31" s="202">
        <v>33.86</v>
      </c>
      <c r="M31" s="202">
        <v>0</v>
      </c>
      <c r="N31" s="202">
        <v>29.1</v>
      </c>
      <c r="O31" s="202">
        <v>48.87</v>
      </c>
      <c r="P31" s="202">
        <v>66.97</v>
      </c>
      <c r="Q31" s="202">
        <v>0.97</v>
      </c>
      <c r="R31" s="202">
        <v>2.91</v>
      </c>
      <c r="S31" s="202">
        <v>1.94</v>
      </c>
      <c r="T31" s="202">
        <v>0</v>
      </c>
      <c r="U31" s="202">
        <v>232.41</v>
      </c>
      <c r="V31" s="202">
        <v>5.1100000000000003</v>
      </c>
      <c r="W31" s="202">
        <v>5.72</v>
      </c>
      <c r="X31" s="202">
        <v>16.940000000000001</v>
      </c>
      <c r="Y31" s="202">
        <v>0</v>
      </c>
      <c r="Z31" s="202">
        <v>28.13</v>
      </c>
      <c r="AA31" s="202">
        <v>11.83</v>
      </c>
      <c r="AB31" s="202">
        <v>0</v>
      </c>
      <c r="AC31" s="202">
        <v>8.14</v>
      </c>
      <c r="AD31" s="202">
        <v>0</v>
      </c>
      <c r="AE31" s="202">
        <v>0</v>
      </c>
      <c r="AF31" s="202">
        <v>0</v>
      </c>
      <c r="AG31" s="202">
        <v>19.28</v>
      </c>
      <c r="AH31" s="202">
        <v>0</v>
      </c>
      <c r="AI31" s="202">
        <v>6.11</v>
      </c>
      <c r="AJ31" s="202">
        <v>0</v>
      </c>
      <c r="AK31" s="202">
        <v>49.92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26.3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24.25</v>
      </c>
      <c r="L32" s="202">
        <v>33.86</v>
      </c>
      <c r="M32" s="202">
        <v>0</v>
      </c>
      <c r="N32" s="202">
        <v>29.1</v>
      </c>
      <c r="O32" s="202">
        <v>48.87</v>
      </c>
      <c r="P32" s="202">
        <v>66.97</v>
      </c>
      <c r="Q32" s="202">
        <v>0.97</v>
      </c>
      <c r="R32" s="202">
        <v>2.91</v>
      </c>
      <c r="S32" s="202">
        <v>1.94</v>
      </c>
      <c r="T32" s="202">
        <v>0</v>
      </c>
      <c r="U32" s="202">
        <v>232.41</v>
      </c>
      <c r="V32" s="202">
        <v>5.1100000000000003</v>
      </c>
      <c r="W32" s="202">
        <v>5.72</v>
      </c>
      <c r="X32" s="202">
        <v>16.940000000000001</v>
      </c>
      <c r="Y32" s="202">
        <v>0</v>
      </c>
      <c r="Z32" s="202">
        <v>30.12</v>
      </c>
      <c r="AA32" s="202">
        <v>11.83</v>
      </c>
      <c r="AB32" s="202">
        <v>0</v>
      </c>
      <c r="AC32" s="202">
        <v>8.14</v>
      </c>
      <c r="AD32" s="202">
        <v>0</v>
      </c>
      <c r="AE32" s="202">
        <v>0</v>
      </c>
      <c r="AF32" s="202">
        <v>0</v>
      </c>
      <c r="AG32" s="202">
        <v>19.28</v>
      </c>
      <c r="AH32" s="202">
        <v>0</v>
      </c>
      <c r="AI32" s="202">
        <v>6.11</v>
      </c>
      <c r="AJ32" s="202">
        <v>0</v>
      </c>
      <c r="AK32" s="202">
        <v>49.92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26.3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24.25</v>
      </c>
      <c r="L33" s="202">
        <v>33.86</v>
      </c>
      <c r="M33" s="202">
        <v>0</v>
      </c>
      <c r="N33" s="202">
        <v>29.1</v>
      </c>
      <c r="O33" s="202">
        <v>48.87</v>
      </c>
      <c r="P33" s="202">
        <v>66.97</v>
      </c>
      <c r="Q33" s="202">
        <v>0.97</v>
      </c>
      <c r="R33" s="202">
        <v>3.99</v>
      </c>
      <c r="S33" s="202">
        <v>1.94</v>
      </c>
      <c r="T33" s="202">
        <v>0</v>
      </c>
      <c r="U33" s="202">
        <v>232.41</v>
      </c>
      <c r="V33" s="202">
        <v>5.1100000000000003</v>
      </c>
      <c r="W33" s="202">
        <v>5.72</v>
      </c>
      <c r="X33" s="202">
        <v>16.940000000000001</v>
      </c>
      <c r="Y33" s="202">
        <v>0</v>
      </c>
      <c r="Z33" s="202">
        <v>30.12</v>
      </c>
      <c r="AA33" s="202">
        <v>11.83</v>
      </c>
      <c r="AB33" s="202">
        <v>0</v>
      </c>
      <c r="AC33" s="202">
        <v>8.14</v>
      </c>
      <c r="AD33" s="202">
        <v>0</v>
      </c>
      <c r="AE33" s="202">
        <v>0</v>
      </c>
      <c r="AF33" s="202">
        <v>0</v>
      </c>
      <c r="AG33" s="202">
        <v>19.28</v>
      </c>
      <c r="AH33" s="202">
        <v>0</v>
      </c>
      <c r="AI33" s="202">
        <v>6.11</v>
      </c>
      <c r="AJ33" s="202">
        <v>0</v>
      </c>
      <c r="AK33" s="202">
        <v>49.92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26.3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24.25</v>
      </c>
      <c r="L34" s="202">
        <v>33.86</v>
      </c>
      <c r="M34" s="202">
        <v>0</v>
      </c>
      <c r="N34" s="202">
        <v>29.1</v>
      </c>
      <c r="O34" s="202">
        <v>48.87</v>
      </c>
      <c r="P34" s="202">
        <v>66.97</v>
      </c>
      <c r="Q34" s="202">
        <v>0.97</v>
      </c>
      <c r="R34" s="202">
        <v>3.99</v>
      </c>
      <c r="S34" s="202">
        <v>1.94</v>
      </c>
      <c r="T34" s="202">
        <v>0</v>
      </c>
      <c r="U34" s="202">
        <v>232.41</v>
      </c>
      <c r="V34" s="202">
        <v>0</v>
      </c>
      <c r="W34" s="202">
        <v>4.8499999999999996</v>
      </c>
      <c r="X34" s="202">
        <v>16.940000000000001</v>
      </c>
      <c r="Y34" s="202">
        <v>0</v>
      </c>
      <c r="Z34" s="202">
        <v>30.12</v>
      </c>
      <c r="AA34" s="202">
        <v>11.83</v>
      </c>
      <c r="AB34" s="202">
        <v>0</v>
      </c>
      <c r="AC34" s="202">
        <v>23.43</v>
      </c>
      <c r="AD34" s="202">
        <v>0</v>
      </c>
      <c r="AE34" s="202">
        <v>0</v>
      </c>
      <c r="AF34" s="202">
        <v>0</v>
      </c>
      <c r="AG34" s="202">
        <v>19.28</v>
      </c>
      <c r="AH34" s="202">
        <v>0</v>
      </c>
      <c r="AI34" s="202">
        <v>27.71</v>
      </c>
      <c r="AJ34" s="202">
        <v>0</v>
      </c>
      <c r="AK34" s="202">
        <v>49.92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26.3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24.25</v>
      </c>
      <c r="L35" s="202">
        <v>33.86</v>
      </c>
      <c r="M35" s="202">
        <v>0</v>
      </c>
      <c r="N35" s="202">
        <v>29.1</v>
      </c>
      <c r="O35" s="202">
        <v>48.87</v>
      </c>
      <c r="P35" s="202">
        <v>66.97</v>
      </c>
      <c r="Q35" s="202">
        <v>0.97</v>
      </c>
      <c r="R35" s="202">
        <v>2.91</v>
      </c>
      <c r="S35" s="202">
        <v>1.94</v>
      </c>
      <c r="T35" s="202">
        <v>0</v>
      </c>
      <c r="U35" s="202">
        <v>232.41</v>
      </c>
      <c r="V35" s="202">
        <v>0</v>
      </c>
      <c r="W35" s="202">
        <v>4.8499999999999996</v>
      </c>
      <c r="X35" s="202">
        <v>16.940000000000001</v>
      </c>
      <c r="Y35" s="202">
        <v>0</v>
      </c>
      <c r="Z35" s="202">
        <v>30.12</v>
      </c>
      <c r="AA35" s="202">
        <v>11.83</v>
      </c>
      <c r="AB35" s="202">
        <v>0</v>
      </c>
      <c r="AC35" s="202">
        <v>22.82</v>
      </c>
      <c r="AD35" s="202">
        <v>0</v>
      </c>
      <c r="AE35" s="202">
        <v>0</v>
      </c>
      <c r="AF35" s="202">
        <v>0</v>
      </c>
      <c r="AG35" s="202">
        <v>19.28</v>
      </c>
      <c r="AH35" s="202">
        <v>0</v>
      </c>
      <c r="AI35" s="202">
        <v>27.71</v>
      </c>
      <c r="AJ35" s="202">
        <v>0</v>
      </c>
      <c r="AK35" s="202">
        <v>49.92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26.3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24.25</v>
      </c>
      <c r="L36" s="202">
        <v>33.86</v>
      </c>
      <c r="M36" s="202">
        <v>0</v>
      </c>
      <c r="N36" s="202">
        <v>29.1</v>
      </c>
      <c r="O36" s="202">
        <v>48.87</v>
      </c>
      <c r="P36" s="202">
        <v>66.97</v>
      </c>
      <c r="Q36" s="202">
        <v>0.97</v>
      </c>
      <c r="R36" s="202">
        <v>2.91</v>
      </c>
      <c r="S36" s="202">
        <v>1.94</v>
      </c>
      <c r="T36" s="202">
        <v>0</v>
      </c>
      <c r="U36" s="202">
        <v>232.41</v>
      </c>
      <c r="V36" s="202">
        <v>0</v>
      </c>
      <c r="W36" s="202">
        <v>4.8499999999999996</v>
      </c>
      <c r="X36" s="202">
        <v>16.940000000000001</v>
      </c>
      <c r="Y36" s="202">
        <v>0</v>
      </c>
      <c r="Z36" s="202">
        <v>30.12</v>
      </c>
      <c r="AA36" s="202">
        <v>11.83</v>
      </c>
      <c r="AB36" s="202">
        <v>0</v>
      </c>
      <c r="AC36" s="202">
        <v>22.82</v>
      </c>
      <c r="AD36" s="202">
        <v>0</v>
      </c>
      <c r="AE36" s="202">
        <v>0</v>
      </c>
      <c r="AF36" s="202">
        <v>0</v>
      </c>
      <c r="AG36" s="202">
        <v>19.28</v>
      </c>
      <c r="AH36" s="202">
        <v>0</v>
      </c>
      <c r="AI36" s="202">
        <v>27.71</v>
      </c>
      <c r="AJ36" s="202">
        <v>0</v>
      </c>
      <c r="AK36" s="202">
        <v>49.92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26.3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24.25</v>
      </c>
      <c r="L37" s="202">
        <v>33.86</v>
      </c>
      <c r="M37" s="202">
        <v>0</v>
      </c>
      <c r="N37" s="202">
        <v>29.1</v>
      </c>
      <c r="O37" s="202">
        <v>48.87</v>
      </c>
      <c r="P37" s="202">
        <v>66.97</v>
      </c>
      <c r="Q37" s="202">
        <v>0.97</v>
      </c>
      <c r="R37" s="202">
        <v>2.91</v>
      </c>
      <c r="S37" s="202">
        <v>1.94</v>
      </c>
      <c r="T37" s="202">
        <v>0</v>
      </c>
      <c r="U37" s="202">
        <v>232.41</v>
      </c>
      <c r="V37" s="202">
        <v>0</v>
      </c>
      <c r="W37" s="202">
        <v>4.8499999999999996</v>
      </c>
      <c r="X37" s="202">
        <v>16.940000000000001</v>
      </c>
      <c r="Y37" s="202">
        <v>0</v>
      </c>
      <c r="Z37" s="202">
        <v>30.12</v>
      </c>
      <c r="AA37" s="202">
        <v>11.83</v>
      </c>
      <c r="AB37" s="202">
        <v>0</v>
      </c>
      <c r="AC37" s="202">
        <v>7.78</v>
      </c>
      <c r="AD37" s="202">
        <v>0</v>
      </c>
      <c r="AE37" s="202">
        <v>0</v>
      </c>
      <c r="AF37" s="202">
        <v>0</v>
      </c>
      <c r="AG37" s="202">
        <v>19.28</v>
      </c>
      <c r="AH37" s="202">
        <v>0</v>
      </c>
      <c r="AI37" s="202">
        <v>6.11</v>
      </c>
      <c r="AJ37" s="202">
        <v>0</v>
      </c>
      <c r="AK37" s="202">
        <v>49.92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26.3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24.25</v>
      </c>
      <c r="L38" s="202">
        <v>33.86</v>
      </c>
      <c r="M38" s="202">
        <v>0</v>
      </c>
      <c r="N38" s="202">
        <v>29.1</v>
      </c>
      <c r="O38" s="202">
        <v>48.87</v>
      </c>
      <c r="P38" s="202">
        <v>66.97</v>
      </c>
      <c r="Q38" s="202">
        <v>0.97</v>
      </c>
      <c r="R38" s="202">
        <v>2.91</v>
      </c>
      <c r="S38" s="202">
        <v>1.94</v>
      </c>
      <c r="T38" s="202">
        <v>0</v>
      </c>
      <c r="U38" s="202">
        <v>232.41</v>
      </c>
      <c r="V38" s="202">
        <v>0</v>
      </c>
      <c r="W38" s="202">
        <v>4.8499999999999996</v>
      </c>
      <c r="X38" s="202">
        <v>16.940000000000001</v>
      </c>
      <c r="Y38" s="202">
        <v>0</v>
      </c>
      <c r="Z38" s="202">
        <v>30.12</v>
      </c>
      <c r="AA38" s="202">
        <v>11.83</v>
      </c>
      <c r="AB38" s="202">
        <v>0</v>
      </c>
      <c r="AC38" s="202">
        <v>7.78</v>
      </c>
      <c r="AD38" s="202">
        <v>0</v>
      </c>
      <c r="AE38" s="202">
        <v>0</v>
      </c>
      <c r="AF38" s="202">
        <v>0</v>
      </c>
      <c r="AG38" s="202">
        <v>19.28</v>
      </c>
      <c r="AH38" s="202">
        <v>0</v>
      </c>
      <c r="AI38" s="202">
        <v>6.11</v>
      </c>
      <c r="AJ38" s="202">
        <v>0</v>
      </c>
      <c r="AK38" s="202">
        <v>49.92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26.3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24.25</v>
      </c>
      <c r="L39" s="202">
        <v>33.86</v>
      </c>
      <c r="M39" s="202">
        <v>0</v>
      </c>
      <c r="N39" s="202">
        <v>29.1</v>
      </c>
      <c r="O39" s="202">
        <v>48.87</v>
      </c>
      <c r="P39" s="202">
        <v>66.97</v>
      </c>
      <c r="Q39" s="202">
        <v>0.97</v>
      </c>
      <c r="R39" s="202">
        <v>2.91</v>
      </c>
      <c r="S39" s="202">
        <v>1.94</v>
      </c>
      <c r="T39" s="202">
        <v>0</v>
      </c>
      <c r="U39" s="202">
        <v>232.41</v>
      </c>
      <c r="V39" s="202">
        <v>0</v>
      </c>
      <c r="W39" s="202">
        <v>4.8499999999999996</v>
      </c>
      <c r="X39" s="202">
        <v>16.940000000000001</v>
      </c>
      <c r="Y39" s="202">
        <v>0</v>
      </c>
      <c r="Z39" s="202">
        <v>30.12</v>
      </c>
      <c r="AA39" s="202">
        <v>11.83</v>
      </c>
      <c r="AB39" s="202">
        <v>0</v>
      </c>
      <c r="AC39" s="202">
        <v>7.43</v>
      </c>
      <c r="AD39" s="202">
        <v>0</v>
      </c>
      <c r="AE39" s="202">
        <v>0</v>
      </c>
      <c r="AF39" s="202">
        <v>0</v>
      </c>
      <c r="AG39" s="202">
        <v>19.28</v>
      </c>
      <c r="AH39" s="202">
        <v>0</v>
      </c>
      <c r="AI39" s="202">
        <v>6.11</v>
      </c>
      <c r="AJ39" s="202">
        <v>0</v>
      </c>
      <c r="AK39" s="202">
        <v>49.92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26.3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24.25</v>
      </c>
      <c r="L40" s="202">
        <v>33.86</v>
      </c>
      <c r="M40" s="202">
        <v>0</v>
      </c>
      <c r="N40" s="202">
        <v>29.1</v>
      </c>
      <c r="O40" s="202">
        <v>48.87</v>
      </c>
      <c r="P40" s="202">
        <v>66.97</v>
      </c>
      <c r="Q40" s="202">
        <v>0.97</v>
      </c>
      <c r="R40" s="202">
        <v>2.91</v>
      </c>
      <c r="S40" s="202">
        <v>1.94</v>
      </c>
      <c r="T40" s="202">
        <v>0</v>
      </c>
      <c r="U40" s="202">
        <v>232.41</v>
      </c>
      <c r="V40" s="202">
        <v>0</v>
      </c>
      <c r="W40" s="202">
        <v>4.8499999999999996</v>
      </c>
      <c r="X40" s="202">
        <v>16.940000000000001</v>
      </c>
      <c r="Y40" s="202">
        <v>0</v>
      </c>
      <c r="Z40" s="202">
        <v>30.12</v>
      </c>
      <c r="AA40" s="202">
        <v>11.83</v>
      </c>
      <c r="AB40" s="202">
        <v>0</v>
      </c>
      <c r="AC40" s="202">
        <v>7.43</v>
      </c>
      <c r="AD40" s="202">
        <v>0</v>
      </c>
      <c r="AE40" s="202">
        <v>0</v>
      </c>
      <c r="AF40" s="202">
        <v>0</v>
      </c>
      <c r="AG40" s="202">
        <v>19.28</v>
      </c>
      <c r="AH40" s="202">
        <v>0</v>
      </c>
      <c r="AI40" s="202">
        <v>6.11</v>
      </c>
      <c r="AJ40" s="202">
        <v>0</v>
      </c>
      <c r="AK40" s="202">
        <v>49.92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26.3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24.25</v>
      </c>
      <c r="L41" s="202">
        <v>33.86</v>
      </c>
      <c r="M41" s="202">
        <v>0</v>
      </c>
      <c r="N41" s="202">
        <v>29.1</v>
      </c>
      <c r="O41" s="202">
        <v>48.87</v>
      </c>
      <c r="P41" s="202">
        <v>66.97</v>
      </c>
      <c r="Q41" s="202">
        <v>0.97</v>
      </c>
      <c r="R41" s="202">
        <v>2.91</v>
      </c>
      <c r="S41" s="202">
        <v>1.94</v>
      </c>
      <c r="T41" s="202">
        <v>0</v>
      </c>
      <c r="U41" s="202">
        <v>232.41</v>
      </c>
      <c r="V41" s="202">
        <v>0</v>
      </c>
      <c r="W41" s="202">
        <v>4.8499999999999996</v>
      </c>
      <c r="X41" s="202">
        <v>16.940000000000001</v>
      </c>
      <c r="Y41" s="202">
        <v>0</v>
      </c>
      <c r="Z41" s="202">
        <v>30.12</v>
      </c>
      <c r="AA41" s="202">
        <v>11.83</v>
      </c>
      <c r="AB41" s="202">
        <v>0</v>
      </c>
      <c r="AC41" s="202">
        <v>7.43</v>
      </c>
      <c r="AD41" s="202">
        <v>0</v>
      </c>
      <c r="AE41" s="202">
        <v>0</v>
      </c>
      <c r="AF41" s="202">
        <v>0</v>
      </c>
      <c r="AG41" s="202">
        <v>19.28</v>
      </c>
      <c r="AH41" s="202">
        <v>0</v>
      </c>
      <c r="AI41" s="202">
        <v>6.11</v>
      </c>
      <c r="AJ41" s="202">
        <v>0</v>
      </c>
      <c r="AK41" s="202">
        <v>49.92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26.3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24.25</v>
      </c>
      <c r="L42" s="202">
        <v>33.86</v>
      </c>
      <c r="M42" s="202">
        <v>0</v>
      </c>
      <c r="N42" s="202">
        <v>29.1</v>
      </c>
      <c r="O42" s="202">
        <v>48.87</v>
      </c>
      <c r="P42" s="202">
        <v>66.97</v>
      </c>
      <c r="Q42" s="202">
        <v>0.97</v>
      </c>
      <c r="R42" s="202">
        <v>2.91</v>
      </c>
      <c r="S42" s="202">
        <v>1.94</v>
      </c>
      <c r="T42" s="202">
        <v>0</v>
      </c>
      <c r="U42" s="202">
        <v>232.41</v>
      </c>
      <c r="V42" s="202">
        <v>0</v>
      </c>
      <c r="W42" s="202">
        <v>4.8499999999999996</v>
      </c>
      <c r="X42" s="202">
        <v>16.940000000000001</v>
      </c>
      <c r="Y42" s="202">
        <v>0</v>
      </c>
      <c r="Z42" s="202">
        <v>28.13</v>
      </c>
      <c r="AA42" s="202">
        <v>11.83</v>
      </c>
      <c r="AB42" s="202">
        <v>0</v>
      </c>
      <c r="AC42" s="202">
        <v>7.43</v>
      </c>
      <c r="AD42" s="202">
        <v>0</v>
      </c>
      <c r="AE42" s="202">
        <v>0</v>
      </c>
      <c r="AF42" s="202">
        <v>0</v>
      </c>
      <c r="AG42" s="202">
        <v>19.28</v>
      </c>
      <c r="AH42" s="202">
        <v>0</v>
      </c>
      <c r="AI42" s="202">
        <v>6.11</v>
      </c>
      <c r="AJ42" s="202">
        <v>0</v>
      </c>
      <c r="AK42" s="202">
        <v>49.92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26.3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25</v>
      </c>
      <c r="L43" s="202">
        <v>33.86</v>
      </c>
      <c r="M43" s="202">
        <v>0</v>
      </c>
      <c r="N43" s="202">
        <v>29.1</v>
      </c>
      <c r="O43" s="202">
        <v>48.87</v>
      </c>
      <c r="P43" s="202">
        <v>66.97</v>
      </c>
      <c r="Q43" s="202">
        <v>0.99</v>
      </c>
      <c r="R43" s="202">
        <v>2.91</v>
      </c>
      <c r="S43" s="202">
        <v>1.94</v>
      </c>
      <c r="T43" s="202">
        <v>0</v>
      </c>
      <c r="U43" s="202">
        <v>232.41</v>
      </c>
      <c r="V43" s="202">
        <v>0</v>
      </c>
      <c r="W43" s="202">
        <v>4.8499999999999996</v>
      </c>
      <c r="X43" s="202">
        <v>16.940000000000001</v>
      </c>
      <c r="Y43" s="202">
        <v>0</v>
      </c>
      <c r="Z43" s="202">
        <v>28.13</v>
      </c>
      <c r="AA43" s="202">
        <v>11.83</v>
      </c>
      <c r="AB43" s="202">
        <v>0</v>
      </c>
      <c r="AC43" s="202">
        <v>7.43</v>
      </c>
      <c r="AD43" s="202">
        <v>0</v>
      </c>
      <c r="AE43" s="202">
        <v>0</v>
      </c>
      <c r="AF43" s="202">
        <v>0</v>
      </c>
      <c r="AG43" s="202">
        <v>19.28</v>
      </c>
      <c r="AH43" s="202">
        <v>0</v>
      </c>
      <c r="AI43" s="202">
        <v>6.11</v>
      </c>
      <c r="AJ43" s="202">
        <v>0</v>
      </c>
      <c r="AK43" s="202">
        <v>49.92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26.3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24.25</v>
      </c>
      <c r="L44" s="202">
        <v>33.86</v>
      </c>
      <c r="M44" s="202">
        <v>0</v>
      </c>
      <c r="N44" s="202">
        <v>29.1</v>
      </c>
      <c r="O44" s="202">
        <v>48.87</v>
      </c>
      <c r="P44" s="202">
        <v>66.97</v>
      </c>
      <c r="Q44" s="202">
        <v>0.99</v>
      </c>
      <c r="R44" s="202">
        <v>2.91</v>
      </c>
      <c r="S44" s="202">
        <v>1.94</v>
      </c>
      <c r="T44" s="202">
        <v>0</v>
      </c>
      <c r="U44" s="202">
        <v>232.41</v>
      </c>
      <c r="V44" s="202">
        <v>0</v>
      </c>
      <c r="W44" s="202">
        <v>4.8499999999999996</v>
      </c>
      <c r="X44" s="202">
        <v>16.940000000000001</v>
      </c>
      <c r="Y44" s="202">
        <v>0</v>
      </c>
      <c r="Z44" s="202">
        <v>28.13</v>
      </c>
      <c r="AA44" s="202">
        <v>11.83</v>
      </c>
      <c r="AB44" s="202">
        <v>0</v>
      </c>
      <c r="AC44" s="202">
        <v>19.440000000000001</v>
      </c>
      <c r="AD44" s="202">
        <v>0</v>
      </c>
      <c r="AE44" s="202">
        <v>0</v>
      </c>
      <c r="AF44" s="202">
        <v>0</v>
      </c>
      <c r="AG44" s="202">
        <v>19.28</v>
      </c>
      <c r="AH44" s="202">
        <v>0</v>
      </c>
      <c r="AI44" s="202">
        <v>25</v>
      </c>
      <c r="AJ44" s="202">
        <v>0</v>
      </c>
      <c r="AK44" s="202">
        <v>49.92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26.3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27.44</v>
      </c>
      <c r="L45" s="202">
        <v>33.86</v>
      </c>
      <c r="M45" s="202">
        <v>0</v>
      </c>
      <c r="N45" s="202">
        <v>29.1</v>
      </c>
      <c r="O45" s="202">
        <v>48.87</v>
      </c>
      <c r="P45" s="202">
        <v>66.97</v>
      </c>
      <c r="Q45" s="202">
        <v>0.99</v>
      </c>
      <c r="R45" s="202">
        <v>2.91</v>
      </c>
      <c r="S45" s="202">
        <v>1.94</v>
      </c>
      <c r="T45" s="202">
        <v>0</v>
      </c>
      <c r="U45" s="202">
        <v>232.41</v>
      </c>
      <c r="V45" s="202">
        <v>0</v>
      </c>
      <c r="W45" s="202">
        <v>4.8499999999999996</v>
      </c>
      <c r="X45" s="202">
        <v>16.940000000000001</v>
      </c>
      <c r="Y45" s="202">
        <v>0</v>
      </c>
      <c r="Z45" s="202">
        <v>28.13</v>
      </c>
      <c r="AA45" s="202">
        <v>11.83</v>
      </c>
      <c r="AB45" s="202">
        <v>0</v>
      </c>
      <c r="AC45" s="202">
        <v>19.440000000000001</v>
      </c>
      <c r="AD45" s="202">
        <v>0</v>
      </c>
      <c r="AE45" s="202">
        <v>0</v>
      </c>
      <c r="AF45" s="202">
        <v>0</v>
      </c>
      <c r="AG45" s="202">
        <v>19.28</v>
      </c>
      <c r="AH45" s="202">
        <v>0</v>
      </c>
      <c r="AI45" s="202">
        <v>25</v>
      </c>
      <c r="AJ45" s="202">
        <v>0</v>
      </c>
      <c r="AK45" s="202">
        <v>49.92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26.3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27.14</v>
      </c>
      <c r="L46" s="202">
        <v>33.86</v>
      </c>
      <c r="M46" s="202">
        <v>0</v>
      </c>
      <c r="N46" s="202">
        <v>29.1</v>
      </c>
      <c r="O46" s="202">
        <v>48.87</v>
      </c>
      <c r="P46" s="202">
        <v>66.97</v>
      </c>
      <c r="Q46" s="202">
        <v>0.99</v>
      </c>
      <c r="R46" s="202">
        <v>2.76</v>
      </c>
      <c r="S46" s="202">
        <v>1.94</v>
      </c>
      <c r="T46" s="202">
        <v>0</v>
      </c>
      <c r="U46" s="202">
        <v>232.41</v>
      </c>
      <c r="V46" s="202">
        <v>0</v>
      </c>
      <c r="W46" s="202">
        <v>4.8499999999999996</v>
      </c>
      <c r="X46" s="202">
        <v>16.940000000000001</v>
      </c>
      <c r="Y46" s="202">
        <v>0</v>
      </c>
      <c r="Z46" s="202">
        <v>28.13</v>
      </c>
      <c r="AA46" s="202">
        <v>9.42</v>
      </c>
      <c r="AB46" s="202">
        <v>0</v>
      </c>
      <c r="AC46" s="202">
        <v>19.440000000000001</v>
      </c>
      <c r="AD46" s="202">
        <v>0</v>
      </c>
      <c r="AE46" s="202">
        <v>0</v>
      </c>
      <c r="AF46" s="202">
        <v>0</v>
      </c>
      <c r="AG46" s="202">
        <v>19.28</v>
      </c>
      <c r="AH46" s="202">
        <v>0</v>
      </c>
      <c r="AI46" s="202">
        <v>25</v>
      </c>
      <c r="AJ46" s="202">
        <v>0</v>
      </c>
      <c r="AK46" s="202">
        <v>49.92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26.3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27.44</v>
      </c>
      <c r="L47" s="202">
        <v>33.86</v>
      </c>
      <c r="M47" s="202">
        <v>0</v>
      </c>
      <c r="N47" s="202">
        <v>29.1</v>
      </c>
      <c r="O47" s="202">
        <v>48.87</v>
      </c>
      <c r="P47" s="202">
        <v>66.97</v>
      </c>
      <c r="Q47" s="202">
        <v>0.97</v>
      </c>
      <c r="R47" s="202">
        <v>2.91</v>
      </c>
      <c r="S47" s="202">
        <v>1.94</v>
      </c>
      <c r="T47" s="202">
        <v>0</v>
      </c>
      <c r="U47" s="202">
        <v>233.93</v>
      </c>
      <c r="V47" s="202">
        <v>0</v>
      </c>
      <c r="W47" s="202">
        <v>4.8499999999999996</v>
      </c>
      <c r="X47" s="202">
        <v>16.940000000000001</v>
      </c>
      <c r="Y47" s="202">
        <v>0</v>
      </c>
      <c r="Z47" s="202">
        <v>28.13</v>
      </c>
      <c r="AA47" s="202">
        <v>9.42</v>
      </c>
      <c r="AB47" s="202">
        <v>0</v>
      </c>
      <c r="AC47" s="202">
        <v>7.43</v>
      </c>
      <c r="AD47" s="202">
        <v>0</v>
      </c>
      <c r="AE47" s="202">
        <v>0</v>
      </c>
      <c r="AF47" s="202">
        <v>0</v>
      </c>
      <c r="AG47" s="202">
        <v>19.28</v>
      </c>
      <c r="AH47" s="202">
        <v>0</v>
      </c>
      <c r="AI47" s="202">
        <v>6.11</v>
      </c>
      <c r="AJ47" s="202">
        <v>0</v>
      </c>
      <c r="AK47" s="202">
        <v>49.92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26.3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27.43</v>
      </c>
      <c r="L48" s="202">
        <v>33.86</v>
      </c>
      <c r="M48" s="202">
        <v>0</v>
      </c>
      <c r="N48" s="202">
        <v>29.1</v>
      </c>
      <c r="O48" s="202">
        <v>48.87</v>
      </c>
      <c r="P48" s="202">
        <v>66.97</v>
      </c>
      <c r="Q48" s="202">
        <v>0.97</v>
      </c>
      <c r="R48" s="202">
        <v>2.91</v>
      </c>
      <c r="S48" s="202">
        <v>1.94</v>
      </c>
      <c r="T48" s="202">
        <v>0</v>
      </c>
      <c r="U48" s="202">
        <v>233.93</v>
      </c>
      <c r="V48" s="202">
        <v>0</v>
      </c>
      <c r="W48" s="202">
        <v>4.8499999999999996</v>
      </c>
      <c r="X48" s="202">
        <v>16.940000000000001</v>
      </c>
      <c r="Y48" s="202">
        <v>0</v>
      </c>
      <c r="Z48" s="202">
        <v>28.13</v>
      </c>
      <c r="AA48" s="202">
        <v>9.42</v>
      </c>
      <c r="AB48" s="202">
        <v>0</v>
      </c>
      <c r="AC48" s="202">
        <v>7.43</v>
      </c>
      <c r="AD48" s="202">
        <v>0</v>
      </c>
      <c r="AE48" s="202">
        <v>0</v>
      </c>
      <c r="AF48" s="202">
        <v>0</v>
      </c>
      <c r="AG48" s="202">
        <v>19.28</v>
      </c>
      <c r="AH48" s="202">
        <v>0</v>
      </c>
      <c r="AI48" s="202">
        <v>6.11</v>
      </c>
      <c r="AJ48" s="202">
        <v>0</v>
      </c>
      <c r="AK48" s="202">
        <v>49.92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26.3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27.44</v>
      </c>
      <c r="L49" s="202">
        <v>33.86</v>
      </c>
      <c r="M49" s="202">
        <v>0</v>
      </c>
      <c r="N49" s="202">
        <v>29.1</v>
      </c>
      <c r="O49" s="202">
        <v>48.87</v>
      </c>
      <c r="P49" s="202">
        <v>66.97</v>
      </c>
      <c r="Q49" s="202">
        <v>0.97</v>
      </c>
      <c r="R49" s="202">
        <v>2.91</v>
      </c>
      <c r="S49" s="202">
        <v>1.94</v>
      </c>
      <c r="T49" s="202">
        <v>0</v>
      </c>
      <c r="U49" s="202">
        <v>233.93</v>
      </c>
      <c r="V49" s="202">
        <v>0</v>
      </c>
      <c r="W49" s="202">
        <v>4.8499999999999996</v>
      </c>
      <c r="X49" s="202">
        <v>16.940000000000001</v>
      </c>
      <c r="Y49" s="202">
        <v>0</v>
      </c>
      <c r="Z49" s="202">
        <v>28.13</v>
      </c>
      <c r="AA49" s="202">
        <v>11.83</v>
      </c>
      <c r="AB49" s="202">
        <v>0</v>
      </c>
      <c r="AC49" s="202">
        <v>7.43</v>
      </c>
      <c r="AD49" s="202">
        <v>0</v>
      </c>
      <c r="AE49" s="202">
        <v>0</v>
      </c>
      <c r="AF49" s="202">
        <v>0</v>
      </c>
      <c r="AG49" s="202">
        <v>19.28</v>
      </c>
      <c r="AH49" s="202">
        <v>0</v>
      </c>
      <c r="AI49" s="202">
        <v>6.11</v>
      </c>
      <c r="AJ49" s="202">
        <v>0</v>
      </c>
      <c r="AK49" s="202">
        <v>49.92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26.3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27.43</v>
      </c>
      <c r="L50" s="202">
        <v>33.86</v>
      </c>
      <c r="M50" s="202">
        <v>0</v>
      </c>
      <c r="N50" s="202">
        <v>29.1</v>
      </c>
      <c r="O50" s="202">
        <v>48.87</v>
      </c>
      <c r="P50" s="202">
        <v>66.97</v>
      </c>
      <c r="Q50" s="202">
        <v>0.97</v>
      </c>
      <c r="R50" s="202">
        <v>2.91</v>
      </c>
      <c r="S50" s="202">
        <v>1.94</v>
      </c>
      <c r="T50" s="202">
        <v>0</v>
      </c>
      <c r="U50" s="202">
        <v>233.93</v>
      </c>
      <c r="V50" s="202">
        <v>0</v>
      </c>
      <c r="W50" s="202">
        <v>4.8499999999999996</v>
      </c>
      <c r="X50" s="202">
        <v>16.940000000000001</v>
      </c>
      <c r="Y50" s="202">
        <v>0</v>
      </c>
      <c r="Z50" s="202">
        <v>28.13</v>
      </c>
      <c r="AA50" s="202">
        <v>11.83</v>
      </c>
      <c r="AB50" s="202">
        <v>0</v>
      </c>
      <c r="AC50" s="202">
        <v>7.43</v>
      </c>
      <c r="AD50" s="202">
        <v>0</v>
      </c>
      <c r="AE50" s="202">
        <v>0</v>
      </c>
      <c r="AF50" s="202">
        <v>0</v>
      </c>
      <c r="AG50" s="202">
        <v>19.28</v>
      </c>
      <c r="AH50" s="202">
        <v>0</v>
      </c>
      <c r="AI50" s="202">
        <v>6.11</v>
      </c>
      <c r="AJ50" s="202">
        <v>0</v>
      </c>
      <c r="AK50" s="202">
        <v>49.92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26.3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27.45</v>
      </c>
      <c r="L51" s="202">
        <v>33.86</v>
      </c>
      <c r="M51" s="202">
        <v>0</v>
      </c>
      <c r="N51" s="202">
        <v>29.1</v>
      </c>
      <c r="O51" s="202">
        <v>48.87</v>
      </c>
      <c r="P51" s="202">
        <v>66.97</v>
      </c>
      <c r="Q51" s="202">
        <v>0.97</v>
      </c>
      <c r="R51" s="202">
        <v>2.91</v>
      </c>
      <c r="S51" s="202">
        <v>1.94</v>
      </c>
      <c r="T51" s="202">
        <v>0</v>
      </c>
      <c r="U51" s="202">
        <v>233.93</v>
      </c>
      <c r="V51" s="202">
        <v>0</v>
      </c>
      <c r="W51" s="202">
        <v>4.8499999999999996</v>
      </c>
      <c r="X51" s="202">
        <v>16.940000000000001</v>
      </c>
      <c r="Y51" s="202">
        <v>0</v>
      </c>
      <c r="Z51" s="202">
        <v>28.13</v>
      </c>
      <c r="AA51" s="202">
        <v>11.83</v>
      </c>
      <c r="AB51" s="202">
        <v>0</v>
      </c>
      <c r="AC51" s="202">
        <v>19.440000000000001</v>
      </c>
      <c r="AD51" s="202">
        <v>0</v>
      </c>
      <c r="AE51" s="202">
        <v>0</v>
      </c>
      <c r="AF51" s="202">
        <v>0</v>
      </c>
      <c r="AG51" s="202">
        <v>19.28</v>
      </c>
      <c r="AH51" s="202">
        <v>0</v>
      </c>
      <c r="AI51" s="202">
        <v>19.739999999999998</v>
      </c>
      <c r="AJ51" s="202">
        <v>0</v>
      </c>
      <c r="AK51" s="202">
        <v>49.92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26.3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27.45</v>
      </c>
      <c r="L52" s="202">
        <v>33.86</v>
      </c>
      <c r="M52" s="202">
        <v>0</v>
      </c>
      <c r="N52" s="202">
        <v>29.1</v>
      </c>
      <c r="O52" s="202">
        <v>48.87</v>
      </c>
      <c r="P52" s="202">
        <v>66.97</v>
      </c>
      <c r="Q52" s="202">
        <v>0.97</v>
      </c>
      <c r="R52" s="202">
        <v>2.91</v>
      </c>
      <c r="S52" s="202">
        <v>1.94</v>
      </c>
      <c r="T52" s="202">
        <v>0</v>
      </c>
      <c r="U52" s="202">
        <v>233.93</v>
      </c>
      <c r="V52" s="202">
        <v>0</v>
      </c>
      <c r="W52" s="202">
        <v>4.8499999999999996</v>
      </c>
      <c r="X52" s="202">
        <v>16.940000000000001</v>
      </c>
      <c r="Y52" s="202">
        <v>0</v>
      </c>
      <c r="Z52" s="202">
        <v>28.13</v>
      </c>
      <c r="AA52" s="202">
        <v>11.83</v>
      </c>
      <c r="AB52" s="202">
        <v>0</v>
      </c>
      <c r="AC52" s="202">
        <v>19.440000000000001</v>
      </c>
      <c r="AD52" s="202">
        <v>0</v>
      </c>
      <c r="AE52" s="202">
        <v>0</v>
      </c>
      <c r="AF52" s="202">
        <v>0</v>
      </c>
      <c r="AG52" s="202">
        <v>19.28</v>
      </c>
      <c r="AH52" s="202">
        <v>0</v>
      </c>
      <c r="AI52" s="202">
        <v>19.739999999999998</v>
      </c>
      <c r="AJ52" s="202">
        <v>0</v>
      </c>
      <c r="AK52" s="202">
        <v>49.92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26.3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27.45</v>
      </c>
      <c r="L53" s="202">
        <v>33.86</v>
      </c>
      <c r="M53" s="202">
        <v>0</v>
      </c>
      <c r="N53" s="202">
        <v>29.1</v>
      </c>
      <c r="O53" s="202">
        <v>48.87</v>
      </c>
      <c r="P53" s="202">
        <v>66.97</v>
      </c>
      <c r="Q53" s="202">
        <v>0.99</v>
      </c>
      <c r="R53" s="202">
        <v>2.97</v>
      </c>
      <c r="S53" s="202">
        <v>1.98</v>
      </c>
      <c r="T53" s="202">
        <v>0</v>
      </c>
      <c r="U53" s="202">
        <v>233.93</v>
      </c>
      <c r="V53" s="202">
        <v>0</v>
      </c>
      <c r="W53" s="202">
        <v>4.8499999999999996</v>
      </c>
      <c r="X53" s="202">
        <v>16.940000000000001</v>
      </c>
      <c r="Y53" s="202">
        <v>0</v>
      </c>
      <c r="Z53" s="202">
        <v>28.13</v>
      </c>
      <c r="AA53" s="202">
        <v>11.83</v>
      </c>
      <c r="AB53" s="202">
        <v>0</v>
      </c>
      <c r="AC53" s="202">
        <v>7.43</v>
      </c>
      <c r="AD53" s="202">
        <v>0</v>
      </c>
      <c r="AE53" s="202">
        <v>0</v>
      </c>
      <c r="AF53" s="202">
        <v>0</v>
      </c>
      <c r="AG53" s="202">
        <v>19.28</v>
      </c>
      <c r="AH53" s="202">
        <v>0</v>
      </c>
      <c r="AI53" s="202">
        <v>5</v>
      </c>
      <c r="AJ53" s="202">
        <v>0</v>
      </c>
      <c r="AK53" s="202">
        <v>49.92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26.3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27.45</v>
      </c>
      <c r="L54" s="202">
        <v>33.86</v>
      </c>
      <c r="M54" s="202">
        <v>0</v>
      </c>
      <c r="N54" s="202">
        <v>29.1</v>
      </c>
      <c r="O54" s="202">
        <v>48.87</v>
      </c>
      <c r="P54" s="202">
        <v>66.97</v>
      </c>
      <c r="Q54" s="202">
        <v>0.99</v>
      </c>
      <c r="R54" s="202">
        <v>2.97</v>
      </c>
      <c r="S54" s="202">
        <v>1.98</v>
      </c>
      <c r="T54" s="202">
        <v>0</v>
      </c>
      <c r="U54" s="202">
        <v>233.93</v>
      </c>
      <c r="V54" s="202">
        <v>0</v>
      </c>
      <c r="W54" s="202">
        <v>4.8499999999999996</v>
      </c>
      <c r="X54" s="202">
        <v>16.940000000000001</v>
      </c>
      <c r="Y54" s="202">
        <v>0</v>
      </c>
      <c r="Z54" s="202">
        <v>28.13</v>
      </c>
      <c r="AA54" s="202">
        <v>11.83</v>
      </c>
      <c r="AB54" s="202">
        <v>0</v>
      </c>
      <c r="AC54" s="202">
        <v>7</v>
      </c>
      <c r="AD54" s="202">
        <v>0</v>
      </c>
      <c r="AE54" s="202">
        <v>0</v>
      </c>
      <c r="AF54" s="202">
        <v>0</v>
      </c>
      <c r="AG54" s="202">
        <v>19.28</v>
      </c>
      <c r="AH54" s="202">
        <v>0</v>
      </c>
      <c r="AI54" s="202">
        <v>5</v>
      </c>
      <c r="AJ54" s="202">
        <v>0</v>
      </c>
      <c r="AK54" s="202">
        <v>49.92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26.3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24.25</v>
      </c>
      <c r="L55" s="202">
        <v>33.86</v>
      </c>
      <c r="M55" s="202">
        <v>0</v>
      </c>
      <c r="N55" s="202">
        <v>29.1</v>
      </c>
      <c r="O55" s="202">
        <v>48.87</v>
      </c>
      <c r="P55" s="202">
        <v>66.97</v>
      </c>
      <c r="Q55" s="202">
        <v>0.99</v>
      </c>
      <c r="R55" s="202">
        <v>2.97</v>
      </c>
      <c r="S55" s="202">
        <v>1.98</v>
      </c>
      <c r="T55" s="202">
        <v>0</v>
      </c>
      <c r="U55" s="202">
        <v>233.93</v>
      </c>
      <c r="V55" s="202">
        <v>0</v>
      </c>
      <c r="W55" s="202">
        <v>4.8499999999999996</v>
      </c>
      <c r="X55" s="202">
        <v>16.940000000000001</v>
      </c>
      <c r="Y55" s="202">
        <v>0</v>
      </c>
      <c r="Z55" s="202">
        <v>28.13</v>
      </c>
      <c r="AA55" s="202">
        <v>11.83</v>
      </c>
      <c r="AB55" s="202">
        <v>0</v>
      </c>
      <c r="AC55" s="202">
        <v>7</v>
      </c>
      <c r="AD55" s="202">
        <v>0</v>
      </c>
      <c r="AE55" s="202">
        <v>0</v>
      </c>
      <c r="AF55" s="202">
        <v>0</v>
      </c>
      <c r="AG55" s="202">
        <v>19.28</v>
      </c>
      <c r="AH55" s="202">
        <v>0</v>
      </c>
      <c r="AI55" s="202">
        <v>5</v>
      </c>
      <c r="AJ55" s="202">
        <v>0</v>
      </c>
      <c r="AK55" s="202">
        <v>49.92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26.3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24.25</v>
      </c>
      <c r="L56" s="202">
        <v>33.86</v>
      </c>
      <c r="M56" s="202">
        <v>0</v>
      </c>
      <c r="N56" s="202">
        <v>29.1</v>
      </c>
      <c r="O56" s="202">
        <v>48.87</v>
      </c>
      <c r="P56" s="202">
        <v>66.97</v>
      </c>
      <c r="Q56" s="202">
        <v>0.99</v>
      </c>
      <c r="R56" s="202">
        <v>2.97</v>
      </c>
      <c r="S56" s="202">
        <v>1.98</v>
      </c>
      <c r="T56" s="202">
        <v>0</v>
      </c>
      <c r="U56" s="202">
        <v>233.93</v>
      </c>
      <c r="V56" s="202">
        <v>0</v>
      </c>
      <c r="W56" s="202">
        <v>4.8499999999999996</v>
      </c>
      <c r="X56" s="202">
        <v>16.940000000000001</v>
      </c>
      <c r="Y56" s="202">
        <v>0</v>
      </c>
      <c r="Z56" s="202">
        <v>28.13</v>
      </c>
      <c r="AA56" s="202">
        <v>11.83</v>
      </c>
      <c r="AB56" s="202">
        <v>0</v>
      </c>
      <c r="AC56" s="202">
        <v>7</v>
      </c>
      <c r="AD56" s="202">
        <v>0</v>
      </c>
      <c r="AE56" s="202">
        <v>0</v>
      </c>
      <c r="AF56" s="202">
        <v>0</v>
      </c>
      <c r="AG56" s="202">
        <v>19.28</v>
      </c>
      <c r="AH56" s="202">
        <v>0</v>
      </c>
      <c r="AI56" s="202">
        <v>5</v>
      </c>
      <c r="AJ56" s="202">
        <v>0</v>
      </c>
      <c r="AK56" s="202">
        <v>49.92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26.3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24.25</v>
      </c>
      <c r="L57" s="202">
        <v>33.86</v>
      </c>
      <c r="M57" s="202">
        <v>0</v>
      </c>
      <c r="N57" s="202">
        <v>29.1</v>
      </c>
      <c r="O57" s="202">
        <v>48.87</v>
      </c>
      <c r="P57" s="202">
        <v>66.97</v>
      </c>
      <c r="Q57" s="202">
        <v>0.99</v>
      </c>
      <c r="R57" s="202">
        <v>2.97</v>
      </c>
      <c r="S57" s="202">
        <v>1.98</v>
      </c>
      <c r="T57" s="202">
        <v>0</v>
      </c>
      <c r="U57" s="202">
        <v>233.93</v>
      </c>
      <c r="V57" s="202">
        <v>0</v>
      </c>
      <c r="W57" s="202">
        <v>4.8499999999999996</v>
      </c>
      <c r="X57" s="202">
        <v>16.940000000000001</v>
      </c>
      <c r="Y57" s="202">
        <v>0</v>
      </c>
      <c r="Z57" s="202">
        <v>28.13</v>
      </c>
      <c r="AA57" s="202">
        <v>11.83</v>
      </c>
      <c r="AB57" s="202">
        <v>0</v>
      </c>
      <c r="AC57" s="202">
        <v>7</v>
      </c>
      <c r="AD57" s="202">
        <v>0</v>
      </c>
      <c r="AE57" s="202">
        <v>0</v>
      </c>
      <c r="AF57" s="202">
        <v>0</v>
      </c>
      <c r="AG57" s="202">
        <v>19.28</v>
      </c>
      <c r="AH57" s="202">
        <v>0</v>
      </c>
      <c r="AI57" s="202">
        <v>5</v>
      </c>
      <c r="AJ57" s="202">
        <v>0</v>
      </c>
      <c r="AK57" s="202">
        <v>49.92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26.3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24.25</v>
      </c>
      <c r="L58" s="202">
        <v>33.86</v>
      </c>
      <c r="M58" s="202">
        <v>0</v>
      </c>
      <c r="N58" s="202">
        <v>29.1</v>
      </c>
      <c r="O58" s="202">
        <v>48.87</v>
      </c>
      <c r="P58" s="202">
        <v>66.97</v>
      </c>
      <c r="Q58" s="202">
        <v>0.99</v>
      </c>
      <c r="R58" s="202">
        <v>2.97</v>
      </c>
      <c r="S58" s="202">
        <v>1.98</v>
      </c>
      <c r="T58" s="202">
        <v>0</v>
      </c>
      <c r="U58" s="202">
        <v>233.93</v>
      </c>
      <c r="V58" s="202">
        <v>0</v>
      </c>
      <c r="W58" s="202">
        <v>4.8499999999999996</v>
      </c>
      <c r="X58" s="202">
        <v>16.940000000000001</v>
      </c>
      <c r="Y58" s="202">
        <v>0</v>
      </c>
      <c r="Z58" s="202">
        <v>28.13</v>
      </c>
      <c r="AA58" s="202">
        <v>11.83</v>
      </c>
      <c r="AB58" s="202">
        <v>0</v>
      </c>
      <c r="AC58" s="202">
        <v>7</v>
      </c>
      <c r="AD58" s="202">
        <v>0</v>
      </c>
      <c r="AE58" s="202">
        <v>0</v>
      </c>
      <c r="AF58" s="202">
        <v>0</v>
      </c>
      <c r="AG58" s="202">
        <v>19.28</v>
      </c>
      <c r="AH58" s="202">
        <v>0</v>
      </c>
      <c r="AI58" s="202">
        <v>5</v>
      </c>
      <c r="AJ58" s="202">
        <v>0</v>
      </c>
      <c r="AK58" s="202">
        <v>49.92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26.3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24.25</v>
      </c>
      <c r="L59" s="202">
        <v>33.869999999999997</v>
      </c>
      <c r="M59" s="202">
        <v>0</v>
      </c>
      <c r="N59" s="202">
        <v>29.1</v>
      </c>
      <c r="O59" s="202">
        <v>48.87</v>
      </c>
      <c r="P59" s="202">
        <v>66.97</v>
      </c>
      <c r="Q59" s="202">
        <v>0.99</v>
      </c>
      <c r="R59" s="202">
        <v>2.97</v>
      </c>
      <c r="S59" s="202">
        <v>1.98</v>
      </c>
      <c r="T59" s="202">
        <v>0</v>
      </c>
      <c r="U59" s="202">
        <v>236.38</v>
      </c>
      <c r="V59" s="202">
        <v>0</v>
      </c>
      <c r="W59" s="202">
        <v>3.49</v>
      </c>
      <c r="X59" s="202">
        <v>16.940000000000001</v>
      </c>
      <c r="Y59" s="202">
        <v>0</v>
      </c>
      <c r="Z59" s="202">
        <v>28.13</v>
      </c>
      <c r="AA59" s="202">
        <v>7.76</v>
      </c>
      <c r="AB59" s="202">
        <v>0</v>
      </c>
      <c r="AC59" s="202">
        <v>7</v>
      </c>
      <c r="AD59" s="202">
        <v>0</v>
      </c>
      <c r="AE59" s="202">
        <v>0</v>
      </c>
      <c r="AF59" s="202">
        <v>0</v>
      </c>
      <c r="AG59" s="202">
        <v>19.28</v>
      </c>
      <c r="AH59" s="202">
        <v>0</v>
      </c>
      <c r="AI59" s="202">
        <v>5</v>
      </c>
      <c r="AJ59" s="202">
        <v>0</v>
      </c>
      <c r="AK59" s="202">
        <v>49.92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26.3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24.25</v>
      </c>
      <c r="L60" s="202">
        <v>33.869999999999997</v>
      </c>
      <c r="M60" s="202">
        <v>0</v>
      </c>
      <c r="N60" s="202">
        <v>29.1</v>
      </c>
      <c r="O60" s="202">
        <v>48.87</v>
      </c>
      <c r="P60" s="202">
        <v>66.97</v>
      </c>
      <c r="Q60" s="202">
        <v>0.99</v>
      </c>
      <c r="R60" s="202">
        <v>2.97</v>
      </c>
      <c r="S60" s="202">
        <v>1.98</v>
      </c>
      <c r="T60" s="202">
        <v>0</v>
      </c>
      <c r="U60" s="202">
        <v>236.38</v>
      </c>
      <c r="V60" s="202">
        <v>0</v>
      </c>
      <c r="W60" s="202">
        <v>3.49</v>
      </c>
      <c r="X60" s="202">
        <v>16.940000000000001</v>
      </c>
      <c r="Y60" s="202">
        <v>0</v>
      </c>
      <c r="Z60" s="202">
        <v>28.13</v>
      </c>
      <c r="AA60" s="202">
        <v>7.76</v>
      </c>
      <c r="AB60" s="202">
        <v>0</v>
      </c>
      <c r="AC60" s="202">
        <v>7</v>
      </c>
      <c r="AD60" s="202">
        <v>0</v>
      </c>
      <c r="AE60" s="202">
        <v>0</v>
      </c>
      <c r="AF60" s="202">
        <v>0</v>
      </c>
      <c r="AG60" s="202">
        <v>19.28</v>
      </c>
      <c r="AH60" s="202">
        <v>0</v>
      </c>
      <c r="AI60" s="202">
        <v>5</v>
      </c>
      <c r="AJ60" s="202">
        <v>0</v>
      </c>
      <c r="AK60" s="202">
        <v>49.92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26.3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24.25</v>
      </c>
      <c r="L61" s="202">
        <v>18.77</v>
      </c>
      <c r="M61" s="202">
        <v>0</v>
      </c>
      <c r="N61" s="202">
        <v>29.1</v>
      </c>
      <c r="O61" s="202">
        <v>48.87</v>
      </c>
      <c r="P61" s="202">
        <v>66.97</v>
      </c>
      <c r="Q61" s="202">
        <v>0.99</v>
      </c>
      <c r="R61" s="202">
        <v>2.97</v>
      </c>
      <c r="S61" s="202">
        <v>1.98</v>
      </c>
      <c r="T61" s="202">
        <v>0</v>
      </c>
      <c r="U61" s="202">
        <v>236.38</v>
      </c>
      <c r="V61" s="202">
        <v>0</v>
      </c>
      <c r="W61" s="202">
        <v>3.49</v>
      </c>
      <c r="X61" s="202">
        <v>16.940000000000001</v>
      </c>
      <c r="Y61" s="202">
        <v>0</v>
      </c>
      <c r="Z61" s="202">
        <v>28.13</v>
      </c>
      <c r="AA61" s="202">
        <v>7.76</v>
      </c>
      <c r="AB61" s="202">
        <v>0</v>
      </c>
      <c r="AC61" s="202">
        <v>7</v>
      </c>
      <c r="AD61" s="202">
        <v>0</v>
      </c>
      <c r="AE61" s="202">
        <v>0</v>
      </c>
      <c r="AF61" s="202">
        <v>0</v>
      </c>
      <c r="AG61" s="202">
        <v>19.28</v>
      </c>
      <c r="AH61" s="202">
        <v>0</v>
      </c>
      <c r="AI61" s="202">
        <v>5</v>
      </c>
      <c r="AJ61" s="202">
        <v>0</v>
      </c>
      <c r="AK61" s="202">
        <v>49.92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26.3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24.25</v>
      </c>
      <c r="L62" s="202">
        <v>18.77</v>
      </c>
      <c r="M62" s="202">
        <v>0</v>
      </c>
      <c r="N62" s="202">
        <v>29.1</v>
      </c>
      <c r="O62" s="202">
        <v>48.87</v>
      </c>
      <c r="P62" s="202">
        <v>66.97</v>
      </c>
      <c r="Q62" s="202">
        <v>0.99</v>
      </c>
      <c r="R62" s="202">
        <v>2.97</v>
      </c>
      <c r="S62" s="202">
        <v>1.98</v>
      </c>
      <c r="T62" s="202">
        <v>0</v>
      </c>
      <c r="U62" s="202">
        <v>236.38</v>
      </c>
      <c r="V62" s="202">
        <v>0</v>
      </c>
      <c r="W62" s="202">
        <v>3.49</v>
      </c>
      <c r="X62" s="202">
        <v>16.940000000000001</v>
      </c>
      <c r="Y62" s="202">
        <v>0</v>
      </c>
      <c r="Z62" s="202">
        <v>28.13</v>
      </c>
      <c r="AA62" s="202">
        <v>7.76</v>
      </c>
      <c r="AB62" s="202">
        <v>0</v>
      </c>
      <c r="AC62" s="202">
        <v>7</v>
      </c>
      <c r="AD62" s="202">
        <v>0</v>
      </c>
      <c r="AE62" s="202">
        <v>0</v>
      </c>
      <c r="AF62" s="202">
        <v>0</v>
      </c>
      <c r="AG62" s="202">
        <v>19.28</v>
      </c>
      <c r="AH62" s="202">
        <v>0</v>
      </c>
      <c r="AI62" s="202">
        <v>5</v>
      </c>
      <c r="AJ62" s="202">
        <v>0</v>
      </c>
      <c r="AK62" s="202">
        <v>49.92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26.3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23.52</v>
      </c>
      <c r="L63" s="202">
        <v>41.49</v>
      </c>
      <c r="M63" s="202">
        <v>0</v>
      </c>
      <c r="N63" s="202">
        <v>29.1</v>
      </c>
      <c r="O63" s="202">
        <v>48.87</v>
      </c>
      <c r="P63" s="202">
        <v>66.97</v>
      </c>
      <c r="Q63" s="202">
        <v>0.96</v>
      </c>
      <c r="R63" s="202">
        <v>2.88</v>
      </c>
      <c r="S63" s="202">
        <v>1.92</v>
      </c>
      <c r="T63" s="202">
        <v>0</v>
      </c>
      <c r="U63" s="202">
        <v>236.38</v>
      </c>
      <c r="V63" s="202">
        <v>0</v>
      </c>
      <c r="W63" s="202">
        <v>4.71</v>
      </c>
      <c r="X63" s="202">
        <v>16.43</v>
      </c>
      <c r="Y63" s="202">
        <v>0</v>
      </c>
      <c r="Z63" s="202">
        <v>27.41</v>
      </c>
      <c r="AA63" s="202">
        <v>7.56</v>
      </c>
      <c r="AB63" s="202">
        <v>0</v>
      </c>
      <c r="AC63" s="202">
        <v>7</v>
      </c>
      <c r="AD63" s="202">
        <v>0</v>
      </c>
      <c r="AE63" s="202">
        <v>0</v>
      </c>
      <c r="AF63" s="202">
        <v>0</v>
      </c>
      <c r="AG63" s="202">
        <v>19.28</v>
      </c>
      <c r="AH63" s="202">
        <v>0</v>
      </c>
      <c r="AI63" s="202">
        <v>5</v>
      </c>
      <c r="AJ63" s="202">
        <v>0</v>
      </c>
      <c r="AK63" s="202">
        <v>49.92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26.3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23.52</v>
      </c>
      <c r="L64" s="202">
        <v>41.49</v>
      </c>
      <c r="M64" s="202">
        <v>0</v>
      </c>
      <c r="N64" s="202">
        <v>29.1</v>
      </c>
      <c r="O64" s="202">
        <v>48.87</v>
      </c>
      <c r="P64" s="202">
        <v>66.97</v>
      </c>
      <c r="Q64" s="202">
        <v>0.96</v>
      </c>
      <c r="R64" s="202">
        <v>2.88</v>
      </c>
      <c r="S64" s="202">
        <v>1.92</v>
      </c>
      <c r="T64" s="202">
        <v>0</v>
      </c>
      <c r="U64" s="202">
        <v>236.38</v>
      </c>
      <c r="V64" s="202">
        <v>0</v>
      </c>
      <c r="W64" s="202">
        <v>4.71</v>
      </c>
      <c r="X64" s="202">
        <v>16.43</v>
      </c>
      <c r="Y64" s="202">
        <v>0</v>
      </c>
      <c r="Z64" s="202">
        <v>27.41</v>
      </c>
      <c r="AA64" s="202">
        <v>7.56</v>
      </c>
      <c r="AB64" s="202">
        <v>0</v>
      </c>
      <c r="AC64" s="202">
        <v>7</v>
      </c>
      <c r="AD64" s="202">
        <v>0</v>
      </c>
      <c r="AE64" s="202">
        <v>0</v>
      </c>
      <c r="AF64" s="202">
        <v>0</v>
      </c>
      <c r="AG64" s="202">
        <v>19.28</v>
      </c>
      <c r="AH64" s="202">
        <v>0</v>
      </c>
      <c r="AI64" s="202">
        <v>5</v>
      </c>
      <c r="AJ64" s="202">
        <v>0</v>
      </c>
      <c r="AK64" s="202">
        <v>49.92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26.3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24.46</v>
      </c>
      <c r="L65" s="202">
        <v>19.170000000000002</v>
      </c>
      <c r="M65" s="202">
        <v>0</v>
      </c>
      <c r="N65" s="202">
        <v>29.1</v>
      </c>
      <c r="O65" s="202">
        <v>48.87</v>
      </c>
      <c r="P65" s="202">
        <v>66.97</v>
      </c>
      <c r="Q65" s="202">
        <v>1</v>
      </c>
      <c r="R65" s="202">
        <v>3</v>
      </c>
      <c r="S65" s="202">
        <v>2</v>
      </c>
      <c r="T65" s="202">
        <v>0</v>
      </c>
      <c r="U65" s="202">
        <v>236.38</v>
      </c>
      <c r="V65" s="202">
        <v>5.04</v>
      </c>
      <c r="W65" s="202">
        <v>8.58</v>
      </c>
      <c r="X65" s="202">
        <v>24.11</v>
      </c>
      <c r="Y65" s="202">
        <v>0</v>
      </c>
      <c r="Z65" s="202">
        <v>54.73</v>
      </c>
      <c r="AA65" s="202">
        <v>7.83</v>
      </c>
      <c r="AB65" s="202">
        <v>0</v>
      </c>
      <c r="AC65" s="202">
        <v>7</v>
      </c>
      <c r="AD65" s="202">
        <v>0</v>
      </c>
      <c r="AE65" s="202">
        <v>0</v>
      </c>
      <c r="AF65" s="202">
        <v>0</v>
      </c>
      <c r="AG65" s="202">
        <v>19.28</v>
      </c>
      <c r="AH65" s="202">
        <v>0</v>
      </c>
      <c r="AI65" s="202">
        <v>5</v>
      </c>
      <c r="AJ65" s="202">
        <v>0</v>
      </c>
      <c r="AK65" s="202">
        <v>49.92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26.3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24.46</v>
      </c>
      <c r="L66" s="202">
        <v>19.170000000000002</v>
      </c>
      <c r="M66" s="202">
        <v>0</v>
      </c>
      <c r="N66" s="202">
        <v>29.1</v>
      </c>
      <c r="O66" s="202">
        <v>48.87</v>
      </c>
      <c r="P66" s="202">
        <v>66.97</v>
      </c>
      <c r="Q66" s="202">
        <v>1</v>
      </c>
      <c r="R66" s="202">
        <v>3</v>
      </c>
      <c r="S66" s="202">
        <v>2</v>
      </c>
      <c r="T66" s="202">
        <v>0</v>
      </c>
      <c r="U66" s="202">
        <v>236.38</v>
      </c>
      <c r="V66" s="202">
        <v>5.04</v>
      </c>
      <c r="W66" s="202">
        <v>8.58</v>
      </c>
      <c r="X66" s="202">
        <v>24.11</v>
      </c>
      <c r="Y66" s="202">
        <v>0</v>
      </c>
      <c r="Z66" s="202">
        <v>54.73</v>
      </c>
      <c r="AA66" s="202">
        <v>7.83</v>
      </c>
      <c r="AB66" s="202">
        <v>0</v>
      </c>
      <c r="AC66" s="202">
        <v>7</v>
      </c>
      <c r="AD66" s="202">
        <v>0</v>
      </c>
      <c r="AE66" s="202">
        <v>0</v>
      </c>
      <c r="AF66" s="202">
        <v>0</v>
      </c>
      <c r="AG66" s="202">
        <v>19.28</v>
      </c>
      <c r="AH66" s="202">
        <v>0</v>
      </c>
      <c r="AI66" s="202">
        <v>5</v>
      </c>
      <c r="AJ66" s="202">
        <v>0</v>
      </c>
      <c r="AK66" s="202">
        <v>49.92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26.3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24.46</v>
      </c>
      <c r="L67" s="202">
        <v>19.170000000000002</v>
      </c>
      <c r="M67" s="202">
        <v>0</v>
      </c>
      <c r="N67" s="202">
        <v>29.1</v>
      </c>
      <c r="O67" s="202">
        <v>48.87</v>
      </c>
      <c r="P67" s="202">
        <v>66.97</v>
      </c>
      <c r="Q67" s="202">
        <v>1</v>
      </c>
      <c r="R67" s="202">
        <v>3</v>
      </c>
      <c r="S67" s="202">
        <v>2</v>
      </c>
      <c r="T67" s="202">
        <v>0</v>
      </c>
      <c r="U67" s="202">
        <v>236.38</v>
      </c>
      <c r="V67" s="202">
        <v>5.04</v>
      </c>
      <c r="W67" s="202">
        <v>8.58</v>
      </c>
      <c r="X67" s="202">
        <v>32</v>
      </c>
      <c r="Y67" s="202">
        <v>0</v>
      </c>
      <c r="Z67" s="202">
        <v>54.73</v>
      </c>
      <c r="AA67" s="202">
        <v>7.83</v>
      </c>
      <c r="AB67" s="202">
        <v>0</v>
      </c>
      <c r="AC67" s="202">
        <v>7</v>
      </c>
      <c r="AD67" s="202">
        <v>0</v>
      </c>
      <c r="AE67" s="202">
        <v>0</v>
      </c>
      <c r="AF67" s="202">
        <v>0</v>
      </c>
      <c r="AG67" s="202">
        <v>19.28</v>
      </c>
      <c r="AH67" s="202">
        <v>0</v>
      </c>
      <c r="AI67" s="202">
        <v>5</v>
      </c>
      <c r="AJ67" s="202">
        <v>0</v>
      </c>
      <c r="AK67" s="202">
        <v>49.92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26.3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24.46</v>
      </c>
      <c r="L68" s="202">
        <v>19.170000000000002</v>
      </c>
      <c r="M68" s="202">
        <v>0</v>
      </c>
      <c r="N68" s="202">
        <v>29.1</v>
      </c>
      <c r="O68" s="202">
        <v>48.87</v>
      </c>
      <c r="P68" s="202">
        <v>66.97</v>
      </c>
      <c r="Q68" s="202">
        <v>1</v>
      </c>
      <c r="R68" s="202">
        <v>3</v>
      </c>
      <c r="S68" s="202">
        <v>2</v>
      </c>
      <c r="T68" s="202">
        <v>0</v>
      </c>
      <c r="U68" s="202">
        <v>236.38</v>
      </c>
      <c r="V68" s="202">
        <v>5.04</v>
      </c>
      <c r="W68" s="202">
        <v>8.58</v>
      </c>
      <c r="X68" s="202">
        <v>36.32</v>
      </c>
      <c r="Y68" s="202">
        <v>0</v>
      </c>
      <c r="Z68" s="202">
        <v>54.73</v>
      </c>
      <c r="AA68" s="202">
        <v>7.83</v>
      </c>
      <c r="AB68" s="202">
        <v>0</v>
      </c>
      <c r="AC68" s="202">
        <v>7</v>
      </c>
      <c r="AD68" s="202">
        <v>0</v>
      </c>
      <c r="AE68" s="202">
        <v>0</v>
      </c>
      <c r="AF68" s="202">
        <v>0</v>
      </c>
      <c r="AG68" s="202">
        <v>19.28</v>
      </c>
      <c r="AH68" s="202">
        <v>0</v>
      </c>
      <c r="AI68" s="202">
        <v>5</v>
      </c>
      <c r="AJ68" s="202">
        <v>0</v>
      </c>
      <c r="AK68" s="202">
        <v>49.92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26.3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24.46</v>
      </c>
      <c r="L69" s="202">
        <v>19.170000000000002</v>
      </c>
      <c r="M69" s="202">
        <v>0</v>
      </c>
      <c r="N69" s="202">
        <v>29.1</v>
      </c>
      <c r="O69" s="202">
        <v>48.87</v>
      </c>
      <c r="P69" s="202">
        <v>66.97</v>
      </c>
      <c r="Q69" s="202">
        <v>1</v>
      </c>
      <c r="R69" s="202">
        <v>3</v>
      </c>
      <c r="S69" s="202">
        <v>2</v>
      </c>
      <c r="T69" s="202">
        <v>0</v>
      </c>
      <c r="U69" s="202">
        <v>236.38</v>
      </c>
      <c r="V69" s="202">
        <v>5.04</v>
      </c>
      <c r="W69" s="202">
        <v>8.58</v>
      </c>
      <c r="X69" s="202">
        <v>36.32</v>
      </c>
      <c r="Y69" s="202">
        <v>0</v>
      </c>
      <c r="Z69" s="202">
        <v>54.73</v>
      </c>
      <c r="AA69" s="202">
        <v>7.83</v>
      </c>
      <c r="AB69" s="202">
        <v>0</v>
      </c>
      <c r="AC69" s="202">
        <v>7</v>
      </c>
      <c r="AD69" s="202">
        <v>0</v>
      </c>
      <c r="AE69" s="202">
        <v>0</v>
      </c>
      <c r="AF69" s="202">
        <v>0</v>
      </c>
      <c r="AG69" s="202">
        <v>19.28</v>
      </c>
      <c r="AH69" s="202">
        <v>0</v>
      </c>
      <c r="AI69" s="202">
        <v>5</v>
      </c>
      <c r="AJ69" s="202">
        <v>0</v>
      </c>
      <c r="AK69" s="202">
        <v>49.92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26.3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24.46</v>
      </c>
      <c r="L70" s="202">
        <v>19.170000000000002</v>
      </c>
      <c r="M70" s="202">
        <v>0</v>
      </c>
      <c r="N70" s="202">
        <v>29.1</v>
      </c>
      <c r="O70" s="202">
        <v>48.87</v>
      </c>
      <c r="P70" s="202">
        <v>66.97</v>
      </c>
      <c r="Q70" s="202">
        <v>1</v>
      </c>
      <c r="R70" s="202">
        <v>3</v>
      </c>
      <c r="S70" s="202">
        <v>2</v>
      </c>
      <c r="T70" s="202">
        <v>0</v>
      </c>
      <c r="U70" s="202">
        <v>236.38</v>
      </c>
      <c r="V70" s="202">
        <v>5.04</v>
      </c>
      <c r="W70" s="202">
        <v>8.58</v>
      </c>
      <c r="X70" s="202">
        <v>36.32</v>
      </c>
      <c r="Y70" s="202">
        <v>0</v>
      </c>
      <c r="Z70" s="202">
        <v>54.73</v>
      </c>
      <c r="AA70" s="202">
        <v>7.83</v>
      </c>
      <c r="AB70" s="202">
        <v>0</v>
      </c>
      <c r="AC70" s="202">
        <v>7</v>
      </c>
      <c r="AD70" s="202">
        <v>0</v>
      </c>
      <c r="AE70" s="202">
        <v>0</v>
      </c>
      <c r="AF70" s="202">
        <v>0</v>
      </c>
      <c r="AG70" s="202">
        <v>19.28</v>
      </c>
      <c r="AH70" s="202">
        <v>0</v>
      </c>
      <c r="AI70" s="202">
        <v>5</v>
      </c>
      <c r="AJ70" s="202">
        <v>0</v>
      </c>
      <c r="AK70" s="202">
        <v>49.92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26.3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24.46</v>
      </c>
      <c r="L71" s="202">
        <v>19.170000000000002</v>
      </c>
      <c r="M71" s="202">
        <v>0</v>
      </c>
      <c r="N71" s="202">
        <v>29.1</v>
      </c>
      <c r="O71" s="202">
        <v>48.87</v>
      </c>
      <c r="P71" s="202">
        <v>66.97</v>
      </c>
      <c r="Q71" s="202">
        <v>1</v>
      </c>
      <c r="R71" s="202">
        <v>3</v>
      </c>
      <c r="S71" s="202">
        <v>2</v>
      </c>
      <c r="T71" s="202">
        <v>0</v>
      </c>
      <c r="U71" s="202">
        <v>236.38</v>
      </c>
      <c r="V71" s="202">
        <v>5.04</v>
      </c>
      <c r="W71" s="202">
        <v>8.58</v>
      </c>
      <c r="X71" s="202">
        <v>36.32</v>
      </c>
      <c r="Y71" s="202">
        <v>0</v>
      </c>
      <c r="Z71" s="202">
        <v>54.73</v>
      </c>
      <c r="AA71" s="202">
        <v>7.83</v>
      </c>
      <c r="AB71" s="202">
        <v>0</v>
      </c>
      <c r="AC71" s="202">
        <v>7</v>
      </c>
      <c r="AD71" s="202">
        <v>0</v>
      </c>
      <c r="AE71" s="202">
        <v>0</v>
      </c>
      <c r="AF71" s="202">
        <v>0</v>
      </c>
      <c r="AG71" s="202">
        <v>19.28</v>
      </c>
      <c r="AH71" s="202">
        <v>0</v>
      </c>
      <c r="AI71" s="202">
        <v>5</v>
      </c>
      <c r="AJ71" s="202">
        <v>0</v>
      </c>
      <c r="AK71" s="202">
        <v>49.92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26.3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24.46</v>
      </c>
      <c r="L72" s="202">
        <v>19.170000000000002</v>
      </c>
      <c r="M72" s="202">
        <v>0</v>
      </c>
      <c r="N72" s="202">
        <v>29.1</v>
      </c>
      <c r="O72" s="202">
        <v>48.87</v>
      </c>
      <c r="P72" s="202">
        <v>66.97</v>
      </c>
      <c r="Q72" s="202">
        <v>1</v>
      </c>
      <c r="R72" s="202">
        <v>3</v>
      </c>
      <c r="S72" s="202">
        <v>2</v>
      </c>
      <c r="T72" s="202">
        <v>0</v>
      </c>
      <c r="U72" s="202">
        <v>236.38</v>
      </c>
      <c r="V72" s="202">
        <v>5.04</v>
      </c>
      <c r="W72" s="202">
        <v>8.58</v>
      </c>
      <c r="X72" s="202">
        <v>36.32</v>
      </c>
      <c r="Y72" s="202">
        <v>0</v>
      </c>
      <c r="Z72" s="202">
        <v>54.73</v>
      </c>
      <c r="AA72" s="202">
        <v>7.83</v>
      </c>
      <c r="AB72" s="202">
        <v>0</v>
      </c>
      <c r="AC72" s="202">
        <v>16.13</v>
      </c>
      <c r="AD72" s="202">
        <v>0</v>
      </c>
      <c r="AE72" s="202">
        <v>0</v>
      </c>
      <c r="AF72" s="202">
        <v>0</v>
      </c>
      <c r="AG72" s="202">
        <v>19.28</v>
      </c>
      <c r="AH72" s="202">
        <v>0</v>
      </c>
      <c r="AI72" s="202">
        <v>16.97</v>
      </c>
      <c r="AJ72" s="202">
        <v>0</v>
      </c>
      <c r="AK72" s="202">
        <v>49.92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23.45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24.46</v>
      </c>
      <c r="L73" s="202">
        <v>19.170000000000002</v>
      </c>
      <c r="M73" s="202">
        <v>0</v>
      </c>
      <c r="N73" s="202">
        <v>29.1</v>
      </c>
      <c r="O73" s="202">
        <v>48.87</v>
      </c>
      <c r="P73" s="202">
        <v>66.97</v>
      </c>
      <c r="Q73" s="202">
        <v>1</v>
      </c>
      <c r="R73" s="202">
        <v>3</v>
      </c>
      <c r="S73" s="202">
        <v>2</v>
      </c>
      <c r="T73" s="202">
        <v>0</v>
      </c>
      <c r="U73" s="202">
        <v>236.38</v>
      </c>
      <c r="V73" s="202">
        <v>5.04</v>
      </c>
      <c r="W73" s="202">
        <v>8.58</v>
      </c>
      <c r="X73" s="202">
        <v>36.32</v>
      </c>
      <c r="Y73" s="202">
        <v>0</v>
      </c>
      <c r="Z73" s="202">
        <v>54.73</v>
      </c>
      <c r="AA73" s="202">
        <v>7.83</v>
      </c>
      <c r="AB73" s="202">
        <v>0</v>
      </c>
      <c r="AC73" s="202">
        <v>16.13</v>
      </c>
      <c r="AD73" s="202">
        <v>0</v>
      </c>
      <c r="AE73" s="202">
        <v>0</v>
      </c>
      <c r="AF73" s="202">
        <v>0</v>
      </c>
      <c r="AG73" s="202">
        <v>19.28</v>
      </c>
      <c r="AH73" s="202">
        <v>0</v>
      </c>
      <c r="AI73" s="202">
        <v>16</v>
      </c>
      <c r="AJ73" s="202">
        <v>0</v>
      </c>
      <c r="AK73" s="202">
        <v>49.92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13.26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24.46</v>
      </c>
      <c r="L74" s="202">
        <v>19.170000000000002</v>
      </c>
      <c r="M74" s="202">
        <v>0</v>
      </c>
      <c r="N74" s="202">
        <v>29.1</v>
      </c>
      <c r="O74" s="202">
        <v>48.87</v>
      </c>
      <c r="P74" s="202">
        <v>66.97</v>
      </c>
      <c r="Q74" s="202">
        <v>1</v>
      </c>
      <c r="R74" s="202">
        <v>3</v>
      </c>
      <c r="S74" s="202">
        <v>2</v>
      </c>
      <c r="T74" s="202">
        <v>0</v>
      </c>
      <c r="U74" s="202">
        <v>236.38</v>
      </c>
      <c r="V74" s="202">
        <v>5.04</v>
      </c>
      <c r="W74" s="202">
        <v>8.58</v>
      </c>
      <c r="X74" s="202">
        <v>36.32</v>
      </c>
      <c r="Y74" s="202">
        <v>0</v>
      </c>
      <c r="Z74" s="202">
        <v>54.73</v>
      </c>
      <c r="AA74" s="202">
        <v>7.83</v>
      </c>
      <c r="AB74" s="202">
        <v>0</v>
      </c>
      <c r="AC74" s="202">
        <v>16.13</v>
      </c>
      <c r="AD74" s="202">
        <v>0</v>
      </c>
      <c r="AE74" s="202">
        <v>0</v>
      </c>
      <c r="AF74" s="202">
        <v>0</v>
      </c>
      <c r="AG74" s="202">
        <v>19.28</v>
      </c>
      <c r="AH74" s="202">
        <v>0</v>
      </c>
      <c r="AI74" s="202">
        <v>16.97</v>
      </c>
      <c r="AJ74" s="202">
        <v>0</v>
      </c>
      <c r="AK74" s="202">
        <v>49.92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7.16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50.24</v>
      </c>
      <c r="L75" s="202">
        <v>63.29</v>
      </c>
      <c r="M75" s="202">
        <v>0</v>
      </c>
      <c r="N75" s="202">
        <v>29.1</v>
      </c>
      <c r="O75" s="202">
        <v>48.87</v>
      </c>
      <c r="P75" s="202">
        <v>66.97</v>
      </c>
      <c r="Q75" s="202">
        <v>5.37</v>
      </c>
      <c r="R75" s="202">
        <v>10.45</v>
      </c>
      <c r="S75" s="202">
        <v>6.5</v>
      </c>
      <c r="T75" s="202">
        <v>0</v>
      </c>
      <c r="U75" s="202">
        <v>236.38</v>
      </c>
      <c r="V75" s="202">
        <v>3.89</v>
      </c>
      <c r="W75" s="202">
        <v>8.58</v>
      </c>
      <c r="X75" s="202">
        <v>36.32</v>
      </c>
      <c r="Y75" s="202">
        <v>0</v>
      </c>
      <c r="Z75" s="202">
        <v>51.1</v>
      </c>
      <c r="AA75" s="202">
        <v>7.83</v>
      </c>
      <c r="AB75" s="202">
        <v>0</v>
      </c>
      <c r="AC75" s="202">
        <v>7</v>
      </c>
      <c r="AD75" s="202">
        <v>0</v>
      </c>
      <c r="AE75" s="202">
        <v>0</v>
      </c>
      <c r="AF75" s="202">
        <v>0</v>
      </c>
      <c r="AG75" s="202">
        <v>19.28</v>
      </c>
      <c r="AH75" s="202">
        <v>0</v>
      </c>
      <c r="AI75" s="202">
        <v>5</v>
      </c>
      <c r="AJ75" s="202">
        <v>0</v>
      </c>
      <c r="AK75" s="202">
        <v>49.92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50.24</v>
      </c>
      <c r="L76" s="202">
        <v>63.29</v>
      </c>
      <c r="M76" s="202">
        <v>0</v>
      </c>
      <c r="N76" s="202">
        <v>29.1</v>
      </c>
      <c r="O76" s="202">
        <v>48.87</v>
      </c>
      <c r="P76" s="202">
        <v>66.97</v>
      </c>
      <c r="Q76" s="202">
        <v>5.37</v>
      </c>
      <c r="R76" s="202">
        <v>10.45</v>
      </c>
      <c r="S76" s="202">
        <v>6.5</v>
      </c>
      <c r="T76" s="202">
        <v>0</v>
      </c>
      <c r="U76" s="202">
        <v>236.38</v>
      </c>
      <c r="V76" s="202">
        <v>3.28</v>
      </c>
      <c r="W76" s="202">
        <v>5.76</v>
      </c>
      <c r="X76" s="202">
        <v>34.270000000000003</v>
      </c>
      <c r="Y76" s="202">
        <v>0</v>
      </c>
      <c r="Z76" s="202">
        <v>50.92</v>
      </c>
      <c r="AA76" s="202">
        <v>16.75</v>
      </c>
      <c r="AB76" s="202">
        <v>0</v>
      </c>
      <c r="AC76" s="202">
        <v>15.75</v>
      </c>
      <c r="AD76" s="202">
        <v>0</v>
      </c>
      <c r="AE76" s="202">
        <v>0</v>
      </c>
      <c r="AF76" s="202">
        <v>0</v>
      </c>
      <c r="AG76" s="202">
        <v>19.28</v>
      </c>
      <c r="AH76" s="202">
        <v>0</v>
      </c>
      <c r="AI76" s="202">
        <v>17.29</v>
      </c>
      <c r="AJ76" s="202">
        <v>0</v>
      </c>
      <c r="AK76" s="202">
        <v>49.92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50.24</v>
      </c>
      <c r="L77" s="202">
        <v>63.29</v>
      </c>
      <c r="M77" s="202">
        <v>0</v>
      </c>
      <c r="N77" s="202">
        <v>29.1</v>
      </c>
      <c r="O77" s="202">
        <v>48.87</v>
      </c>
      <c r="P77" s="202">
        <v>66.97</v>
      </c>
      <c r="Q77" s="202">
        <v>5.37</v>
      </c>
      <c r="R77" s="202">
        <v>10.45</v>
      </c>
      <c r="S77" s="202">
        <v>6.5</v>
      </c>
      <c r="T77" s="202">
        <v>0</v>
      </c>
      <c r="U77" s="202">
        <v>236.38</v>
      </c>
      <c r="V77" s="202">
        <v>2.9</v>
      </c>
      <c r="W77" s="202">
        <v>4.1900000000000004</v>
      </c>
      <c r="X77" s="202">
        <v>14.4</v>
      </c>
      <c r="Y77" s="202">
        <v>0</v>
      </c>
      <c r="Z77" s="202">
        <v>55.21</v>
      </c>
      <c r="AA77" s="202">
        <v>16.75</v>
      </c>
      <c r="AB77" s="202">
        <v>0</v>
      </c>
      <c r="AC77" s="202">
        <v>15.75</v>
      </c>
      <c r="AD77" s="202">
        <v>0</v>
      </c>
      <c r="AE77" s="202">
        <v>0</v>
      </c>
      <c r="AF77" s="202">
        <v>0</v>
      </c>
      <c r="AG77" s="202">
        <v>19.28</v>
      </c>
      <c r="AH77" s="202">
        <v>0</v>
      </c>
      <c r="AI77" s="202">
        <v>17.29</v>
      </c>
      <c r="AJ77" s="202">
        <v>0</v>
      </c>
      <c r="AK77" s="202">
        <v>49.92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50.24</v>
      </c>
      <c r="L78" s="202">
        <v>63.29</v>
      </c>
      <c r="M78" s="202">
        <v>0</v>
      </c>
      <c r="N78" s="202">
        <v>29.1</v>
      </c>
      <c r="O78" s="202">
        <v>48.87</v>
      </c>
      <c r="P78" s="202">
        <v>66.97</v>
      </c>
      <c r="Q78" s="202">
        <v>4.26</v>
      </c>
      <c r="R78" s="202">
        <v>10.45</v>
      </c>
      <c r="S78" s="202">
        <v>6.5</v>
      </c>
      <c r="T78" s="202">
        <v>0</v>
      </c>
      <c r="U78" s="202">
        <v>236.38</v>
      </c>
      <c r="V78" s="202">
        <v>2.9</v>
      </c>
      <c r="W78" s="202">
        <v>4.1900000000000004</v>
      </c>
      <c r="X78" s="202">
        <v>14.4</v>
      </c>
      <c r="Y78" s="202">
        <v>0</v>
      </c>
      <c r="Z78" s="202">
        <v>55.21</v>
      </c>
      <c r="AA78" s="202">
        <v>16.75</v>
      </c>
      <c r="AB78" s="202">
        <v>0</v>
      </c>
      <c r="AC78" s="202">
        <v>15.75</v>
      </c>
      <c r="AD78" s="202">
        <v>0</v>
      </c>
      <c r="AE78" s="202">
        <v>0</v>
      </c>
      <c r="AF78" s="202">
        <v>0</v>
      </c>
      <c r="AG78" s="202">
        <v>19.28</v>
      </c>
      <c r="AH78" s="202">
        <v>0</v>
      </c>
      <c r="AI78" s="202">
        <v>17.29</v>
      </c>
      <c r="AJ78" s="202">
        <v>0</v>
      </c>
      <c r="AK78" s="202">
        <v>49.92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50.24</v>
      </c>
      <c r="L79" s="202">
        <v>63.29</v>
      </c>
      <c r="M79" s="202">
        <v>0</v>
      </c>
      <c r="N79" s="202">
        <v>29.1</v>
      </c>
      <c r="O79" s="202">
        <v>48.87</v>
      </c>
      <c r="P79" s="202">
        <v>66.97</v>
      </c>
      <c r="Q79" s="202">
        <v>2.96</v>
      </c>
      <c r="R79" s="202">
        <v>10.45</v>
      </c>
      <c r="S79" s="202">
        <v>6.5</v>
      </c>
      <c r="T79" s="202">
        <v>0</v>
      </c>
      <c r="U79" s="202">
        <v>236.38</v>
      </c>
      <c r="V79" s="202">
        <v>2.9</v>
      </c>
      <c r="W79" s="202">
        <v>4.1900000000000004</v>
      </c>
      <c r="X79" s="202">
        <v>14.4</v>
      </c>
      <c r="Y79" s="202">
        <v>0</v>
      </c>
      <c r="Z79" s="202">
        <v>55.21</v>
      </c>
      <c r="AA79" s="202">
        <v>16.75</v>
      </c>
      <c r="AB79" s="202">
        <v>0</v>
      </c>
      <c r="AC79" s="202">
        <v>15.75</v>
      </c>
      <c r="AD79" s="202">
        <v>0</v>
      </c>
      <c r="AE79" s="202">
        <v>0</v>
      </c>
      <c r="AF79" s="202">
        <v>0</v>
      </c>
      <c r="AG79" s="202">
        <v>19.28</v>
      </c>
      <c r="AH79" s="202">
        <v>0</v>
      </c>
      <c r="AI79" s="202">
        <v>18.079999999999998</v>
      </c>
      <c r="AJ79" s="202">
        <v>0</v>
      </c>
      <c r="AK79" s="202">
        <v>48.36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50.24</v>
      </c>
      <c r="L80" s="202">
        <v>63.29</v>
      </c>
      <c r="M80" s="202">
        <v>0</v>
      </c>
      <c r="N80" s="202">
        <v>29.1</v>
      </c>
      <c r="O80" s="202">
        <v>48.87</v>
      </c>
      <c r="P80" s="202">
        <v>66.97</v>
      </c>
      <c r="Q80" s="202">
        <v>2.96</v>
      </c>
      <c r="R80" s="202">
        <v>10.45</v>
      </c>
      <c r="S80" s="202">
        <v>6.5</v>
      </c>
      <c r="T80" s="202">
        <v>0</v>
      </c>
      <c r="U80" s="202">
        <v>236.38</v>
      </c>
      <c r="V80" s="202">
        <v>2.9</v>
      </c>
      <c r="W80" s="202">
        <v>4.1900000000000004</v>
      </c>
      <c r="X80" s="202">
        <v>14.4</v>
      </c>
      <c r="Y80" s="202">
        <v>0</v>
      </c>
      <c r="Z80" s="202">
        <v>55.21</v>
      </c>
      <c r="AA80" s="202">
        <v>16.75</v>
      </c>
      <c r="AB80" s="202">
        <v>0</v>
      </c>
      <c r="AC80" s="202">
        <v>11.31</v>
      </c>
      <c r="AD80" s="202">
        <v>0</v>
      </c>
      <c r="AE80" s="202">
        <v>0</v>
      </c>
      <c r="AF80" s="202">
        <v>0</v>
      </c>
      <c r="AG80" s="202">
        <v>19.28</v>
      </c>
      <c r="AH80" s="202">
        <v>0</v>
      </c>
      <c r="AI80" s="202">
        <v>12</v>
      </c>
      <c r="AJ80" s="202">
        <v>0</v>
      </c>
      <c r="AK80" s="202">
        <v>48.36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50.24</v>
      </c>
      <c r="L81" s="202">
        <v>63.29</v>
      </c>
      <c r="M81" s="202">
        <v>0</v>
      </c>
      <c r="N81" s="202">
        <v>29.1</v>
      </c>
      <c r="O81" s="202">
        <v>48.87</v>
      </c>
      <c r="P81" s="202">
        <v>66.97</v>
      </c>
      <c r="Q81" s="202">
        <v>5.37</v>
      </c>
      <c r="R81" s="202">
        <v>10.45</v>
      </c>
      <c r="S81" s="202">
        <v>6.5</v>
      </c>
      <c r="T81" s="202">
        <v>0</v>
      </c>
      <c r="U81" s="202">
        <v>236.38</v>
      </c>
      <c r="V81" s="202">
        <v>2.9</v>
      </c>
      <c r="W81" s="202">
        <v>4.1900000000000004</v>
      </c>
      <c r="X81" s="202">
        <v>14.4</v>
      </c>
      <c r="Y81" s="202">
        <v>0</v>
      </c>
      <c r="Z81" s="202">
        <v>59.35</v>
      </c>
      <c r="AA81" s="202">
        <v>16.75</v>
      </c>
      <c r="AB81" s="202">
        <v>0</v>
      </c>
      <c r="AC81" s="202">
        <v>6.37</v>
      </c>
      <c r="AD81" s="202">
        <v>0</v>
      </c>
      <c r="AE81" s="202">
        <v>0</v>
      </c>
      <c r="AF81" s="202">
        <v>0</v>
      </c>
      <c r="AG81" s="202">
        <v>19.28</v>
      </c>
      <c r="AH81" s="202">
        <v>0</v>
      </c>
      <c r="AI81" s="202">
        <v>6</v>
      </c>
      <c r="AJ81" s="202">
        <v>0</v>
      </c>
      <c r="AK81" s="202">
        <v>48.36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50.24</v>
      </c>
      <c r="L82" s="202">
        <v>63.29</v>
      </c>
      <c r="M82" s="202">
        <v>0</v>
      </c>
      <c r="N82" s="202">
        <v>29.1</v>
      </c>
      <c r="O82" s="202">
        <v>48.87</v>
      </c>
      <c r="P82" s="202">
        <v>66.97</v>
      </c>
      <c r="Q82" s="202">
        <v>5.37</v>
      </c>
      <c r="R82" s="202">
        <v>10.45</v>
      </c>
      <c r="S82" s="202">
        <v>6.5</v>
      </c>
      <c r="T82" s="202">
        <v>0</v>
      </c>
      <c r="U82" s="202">
        <v>236.38</v>
      </c>
      <c r="V82" s="202">
        <v>2.9</v>
      </c>
      <c r="W82" s="202">
        <v>4.1900000000000004</v>
      </c>
      <c r="X82" s="202">
        <v>14.4</v>
      </c>
      <c r="Y82" s="202">
        <v>0</v>
      </c>
      <c r="Z82" s="202">
        <v>59.35</v>
      </c>
      <c r="AA82" s="202">
        <v>16.75</v>
      </c>
      <c r="AB82" s="202">
        <v>0</v>
      </c>
      <c r="AC82" s="202">
        <v>6.37</v>
      </c>
      <c r="AD82" s="202">
        <v>0</v>
      </c>
      <c r="AE82" s="202">
        <v>0</v>
      </c>
      <c r="AF82" s="202">
        <v>0</v>
      </c>
      <c r="AG82" s="202">
        <v>19.28</v>
      </c>
      <c r="AH82" s="202">
        <v>0</v>
      </c>
      <c r="AI82" s="202">
        <v>6</v>
      </c>
      <c r="AJ82" s="202">
        <v>0</v>
      </c>
      <c r="AK82" s="202">
        <v>48.36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50.24</v>
      </c>
      <c r="L83" s="202">
        <v>63.29</v>
      </c>
      <c r="M83" s="202">
        <v>0</v>
      </c>
      <c r="N83" s="202">
        <v>29.1</v>
      </c>
      <c r="O83" s="202">
        <v>48.87</v>
      </c>
      <c r="P83" s="202">
        <v>66.97</v>
      </c>
      <c r="Q83" s="202">
        <v>5.37</v>
      </c>
      <c r="R83" s="202">
        <v>10.45</v>
      </c>
      <c r="S83" s="202">
        <v>6.5</v>
      </c>
      <c r="T83" s="202">
        <v>0</v>
      </c>
      <c r="U83" s="202">
        <v>236.38</v>
      </c>
      <c r="V83" s="202">
        <v>2.9</v>
      </c>
      <c r="W83" s="202">
        <v>5.72</v>
      </c>
      <c r="X83" s="202">
        <v>12.22</v>
      </c>
      <c r="Y83" s="202">
        <v>0</v>
      </c>
      <c r="Z83" s="202">
        <v>59.35</v>
      </c>
      <c r="AA83" s="202">
        <v>16.75</v>
      </c>
      <c r="AB83" s="202">
        <v>0</v>
      </c>
      <c r="AC83" s="202">
        <v>6.37</v>
      </c>
      <c r="AD83" s="202">
        <v>0</v>
      </c>
      <c r="AE83" s="202">
        <v>0</v>
      </c>
      <c r="AF83" s="202">
        <v>0</v>
      </c>
      <c r="AG83" s="202">
        <v>19.28</v>
      </c>
      <c r="AH83" s="202">
        <v>0</v>
      </c>
      <c r="AI83" s="202">
        <v>6</v>
      </c>
      <c r="AJ83" s="202">
        <v>0</v>
      </c>
      <c r="AK83" s="202">
        <v>49.14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50.24</v>
      </c>
      <c r="L84" s="202">
        <v>63.29</v>
      </c>
      <c r="M84" s="202">
        <v>0</v>
      </c>
      <c r="N84" s="202">
        <v>29.1</v>
      </c>
      <c r="O84" s="202">
        <v>48.87</v>
      </c>
      <c r="P84" s="202">
        <v>66.97</v>
      </c>
      <c r="Q84" s="202">
        <v>5.37</v>
      </c>
      <c r="R84" s="202">
        <v>10.45</v>
      </c>
      <c r="S84" s="202">
        <v>6.5</v>
      </c>
      <c r="T84" s="202">
        <v>0</v>
      </c>
      <c r="U84" s="202">
        <v>236.38</v>
      </c>
      <c r="V84" s="202">
        <v>2.9</v>
      </c>
      <c r="W84" s="202">
        <v>5.72</v>
      </c>
      <c r="X84" s="202">
        <v>12.22</v>
      </c>
      <c r="Y84" s="202">
        <v>0</v>
      </c>
      <c r="Z84" s="202">
        <v>59.35</v>
      </c>
      <c r="AA84" s="202">
        <v>16.75</v>
      </c>
      <c r="AB84" s="202">
        <v>0</v>
      </c>
      <c r="AC84" s="202">
        <v>6.37</v>
      </c>
      <c r="AD84" s="202">
        <v>0</v>
      </c>
      <c r="AE84" s="202">
        <v>0</v>
      </c>
      <c r="AF84" s="202">
        <v>0</v>
      </c>
      <c r="AG84" s="202">
        <v>19.28</v>
      </c>
      <c r="AH84" s="202">
        <v>0</v>
      </c>
      <c r="AI84" s="202">
        <v>6</v>
      </c>
      <c r="AJ84" s="202">
        <v>0</v>
      </c>
      <c r="AK84" s="202">
        <v>49.14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50.24</v>
      </c>
      <c r="L85" s="202">
        <v>63.29</v>
      </c>
      <c r="M85" s="202">
        <v>0</v>
      </c>
      <c r="N85" s="202">
        <v>29.1</v>
      </c>
      <c r="O85" s="202">
        <v>48.87</v>
      </c>
      <c r="P85" s="202">
        <v>66.97</v>
      </c>
      <c r="Q85" s="202">
        <v>5.37</v>
      </c>
      <c r="R85" s="202">
        <v>10.45</v>
      </c>
      <c r="S85" s="202">
        <v>6.5</v>
      </c>
      <c r="T85" s="202">
        <v>0</v>
      </c>
      <c r="U85" s="202">
        <v>236.38</v>
      </c>
      <c r="V85" s="202">
        <v>2.9</v>
      </c>
      <c r="W85" s="202">
        <v>5.72</v>
      </c>
      <c r="X85" s="202">
        <v>12.22</v>
      </c>
      <c r="Y85" s="202">
        <v>0</v>
      </c>
      <c r="Z85" s="202">
        <v>59.35</v>
      </c>
      <c r="AA85" s="202">
        <v>16.75</v>
      </c>
      <c r="AB85" s="202">
        <v>0</v>
      </c>
      <c r="AC85" s="202">
        <v>6.37</v>
      </c>
      <c r="AD85" s="202">
        <v>0</v>
      </c>
      <c r="AE85" s="202">
        <v>0</v>
      </c>
      <c r="AF85" s="202">
        <v>0</v>
      </c>
      <c r="AG85" s="202">
        <v>19.28</v>
      </c>
      <c r="AH85" s="202">
        <v>0</v>
      </c>
      <c r="AI85" s="202">
        <v>6</v>
      </c>
      <c r="AJ85" s="202">
        <v>0</v>
      </c>
      <c r="AK85" s="202">
        <v>49.14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50.24</v>
      </c>
      <c r="L86" s="202">
        <v>63.29</v>
      </c>
      <c r="M86" s="202">
        <v>0</v>
      </c>
      <c r="N86" s="202">
        <v>29.1</v>
      </c>
      <c r="O86" s="202">
        <v>48.87</v>
      </c>
      <c r="P86" s="202">
        <v>66.97</v>
      </c>
      <c r="Q86" s="202">
        <v>5.37</v>
      </c>
      <c r="R86" s="202">
        <v>10.45</v>
      </c>
      <c r="S86" s="202">
        <v>6.5</v>
      </c>
      <c r="T86" s="202">
        <v>0</v>
      </c>
      <c r="U86" s="202">
        <v>236.38</v>
      </c>
      <c r="V86" s="202">
        <v>2.9</v>
      </c>
      <c r="W86" s="202">
        <v>5.72</v>
      </c>
      <c r="X86" s="202">
        <v>12.22</v>
      </c>
      <c r="Y86" s="202">
        <v>0</v>
      </c>
      <c r="Z86" s="202">
        <v>59.35</v>
      </c>
      <c r="AA86" s="202">
        <v>16.75</v>
      </c>
      <c r="AB86" s="202">
        <v>0</v>
      </c>
      <c r="AC86" s="202">
        <v>6.37</v>
      </c>
      <c r="AD86" s="202">
        <v>0</v>
      </c>
      <c r="AE86" s="202">
        <v>0</v>
      </c>
      <c r="AF86" s="202">
        <v>0</v>
      </c>
      <c r="AG86" s="202">
        <v>19.28</v>
      </c>
      <c r="AH86" s="202">
        <v>0</v>
      </c>
      <c r="AI86" s="202">
        <v>6</v>
      </c>
      <c r="AJ86" s="202">
        <v>0</v>
      </c>
      <c r="AK86" s="202">
        <v>49.14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50.24</v>
      </c>
      <c r="L87" s="202">
        <v>63.29</v>
      </c>
      <c r="M87" s="202">
        <v>0</v>
      </c>
      <c r="N87" s="202">
        <v>29.1</v>
      </c>
      <c r="O87" s="202">
        <v>48.87</v>
      </c>
      <c r="P87" s="202">
        <v>66.97</v>
      </c>
      <c r="Q87" s="202">
        <v>5.37</v>
      </c>
      <c r="R87" s="202">
        <v>10.45</v>
      </c>
      <c r="S87" s="202">
        <v>6.5</v>
      </c>
      <c r="T87" s="202">
        <v>0</v>
      </c>
      <c r="U87" s="202">
        <v>236.38</v>
      </c>
      <c r="V87" s="202">
        <v>3</v>
      </c>
      <c r="W87" s="202">
        <v>6.36</v>
      </c>
      <c r="X87" s="202">
        <v>21.18</v>
      </c>
      <c r="Y87" s="202">
        <v>0</v>
      </c>
      <c r="Z87" s="202">
        <v>60.81</v>
      </c>
      <c r="AA87" s="202">
        <v>16.75</v>
      </c>
      <c r="AB87" s="202">
        <v>0</v>
      </c>
      <c r="AC87" s="202">
        <v>6.72</v>
      </c>
      <c r="AD87" s="202">
        <v>0</v>
      </c>
      <c r="AE87" s="202">
        <v>0</v>
      </c>
      <c r="AF87" s="202">
        <v>0</v>
      </c>
      <c r="AG87" s="202">
        <v>19.28</v>
      </c>
      <c r="AH87" s="202">
        <v>0</v>
      </c>
      <c r="AI87" s="202">
        <v>6</v>
      </c>
      <c r="AJ87" s="202">
        <v>0</v>
      </c>
      <c r="AK87" s="202">
        <v>49.14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50.24</v>
      </c>
      <c r="L88" s="202">
        <v>63.29</v>
      </c>
      <c r="M88" s="202">
        <v>0</v>
      </c>
      <c r="N88" s="202">
        <v>29.1</v>
      </c>
      <c r="O88" s="202">
        <v>48.87</v>
      </c>
      <c r="P88" s="202">
        <v>66.97</v>
      </c>
      <c r="Q88" s="202">
        <v>2.72</v>
      </c>
      <c r="R88" s="202">
        <v>10.45</v>
      </c>
      <c r="S88" s="202">
        <v>6.5</v>
      </c>
      <c r="T88" s="202">
        <v>0</v>
      </c>
      <c r="U88" s="202">
        <v>236.38</v>
      </c>
      <c r="V88" s="202">
        <v>3</v>
      </c>
      <c r="W88" s="202">
        <v>6.36</v>
      </c>
      <c r="X88" s="202">
        <v>21.18</v>
      </c>
      <c r="Y88" s="202">
        <v>0</v>
      </c>
      <c r="Z88" s="202">
        <v>60.81</v>
      </c>
      <c r="AA88" s="202">
        <v>16.75</v>
      </c>
      <c r="AB88" s="202">
        <v>0</v>
      </c>
      <c r="AC88" s="202">
        <v>6.72</v>
      </c>
      <c r="AD88" s="202">
        <v>0</v>
      </c>
      <c r="AE88" s="202">
        <v>0</v>
      </c>
      <c r="AF88" s="202">
        <v>0</v>
      </c>
      <c r="AG88" s="202">
        <v>19.28</v>
      </c>
      <c r="AH88" s="202">
        <v>0</v>
      </c>
      <c r="AI88" s="202">
        <v>6</v>
      </c>
      <c r="AJ88" s="202">
        <v>0</v>
      </c>
      <c r="AK88" s="202">
        <v>49.14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24.25</v>
      </c>
      <c r="L89" s="202">
        <v>20.37</v>
      </c>
      <c r="M89" s="202">
        <v>0</v>
      </c>
      <c r="N89" s="202">
        <v>29.1</v>
      </c>
      <c r="O89" s="202">
        <v>48.87</v>
      </c>
      <c r="P89" s="202">
        <v>66.97</v>
      </c>
      <c r="Q89" s="202">
        <v>2.75</v>
      </c>
      <c r="R89" s="202">
        <v>10.45</v>
      </c>
      <c r="S89" s="202">
        <v>6.5</v>
      </c>
      <c r="T89" s="202">
        <v>0</v>
      </c>
      <c r="U89" s="202">
        <v>236.38</v>
      </c>
      <c r="V89" s="202">
        <v>3</v>
      </c>
      <c r="W89" s="202">
        <v>6.36</v>
      </c>
      <c r="X89" s="202">
        <v>22.96</v>
      </c>
      <c r="Y89" s="202">
        <v>0</v>
      </c>
      <c r="Z89" s="202">
        <v>60.81</v>
      </c>
      <c r="AA89" s="202">
        <v>16.37</v>
      </c>
      <c r="AB89" s="202">
        <v>0</v>
      </c>
      <c r="AC89" s="202">
        <v>6.72</v>
      </c>
      <c r="AD89" s="202">
        <v>0</v>
      </c>
      <c r="AE89" s="202">
        <v>0</v>
      </c>
      <c r="AF89" s="202">
        <v>0</v>
      </c>
      <c r="AG89" s="202">
        <v>19.28</v>
      </c>
      <c r="AH89" s="202">
        <v>0</v>
      </c>
      <c r="AI89" s="202">
        <v>6</v>
      </c>
      <c r="AJ89" s="202">
        <v>0</v>
      </c>
      <c r="AK89" s="202">
        <v>49.14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24.25</v>
      </c>
      <c r="L90" s="202">
        <v>20.37</v>
      </c>
      <c r="M90" s="202">
        <v>0</v>
      </c>
      <c r="N90" s="202">
        <v>29.1</v>
      </c>
      <c r="O90" s="202">
        <v>48.87</v>
      </c>
      <c r="P90" s="202">
        <v>66.97</v>
      </c>
      <c r="Q90" s="202">
        <v>2.75</v>
      </c>
      <c r="R90" s="202">
        <v>10.45</v>
      </c>
      <c r="S90" s="202">
        <v>6.5</v>
      </c>
      <c r="T90" s="202">
        <v>0</v>
      </c>
      <c r="U90" s="202">
        <v>236.38</v>
      </c>
      <c r="V90" s="202">
        <v>3</v>
      </c>
      <c r="W90" s="202">
        <v>6.36</v>
      </c>
      <c r="X90" s="202">
        <v>22.96</v>
      </c>
      <c r="Y90" s="202">
        <v>0</v>
      </c>
      <c r="Z90" s="202">
        <v>60.81</v>
      </c>
      <c r="AA90" s="202">
        <v>16.37</v>
      </c>
      <c r="AB90" s="202">
        <v>0</v>
      </c>
      <c r="AC90" s="202">
        <v>6.72</v>
      </c>
      <c r="AD90" s="202">
        <v>0</v>
      </c>
      <c r="AE90" s="202">
        <v>0</v>
      </c>
      <c r="AF90" s="202">
        <v>0</v>
      </c>
      <c r="AG90" s="202">
        <v>19.28</v>
      </c>
      <c r="AH90" s="202">
        <v>0</v>
      </c>
      <c r="AI90" s="202">
        <v>6</v>
      </c>
      <c r="AJ90" s="202">
        <v>0</v>
      </c>
      <c r="AK90" s="202">
        <v>49.14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24.25</v>
      </c>
      <c r="L91" s="202">
        <v>20.37</v>
      </c>
      <c r="M91" s="202">
        <v>0</v>
      </c>
      <c r="N91" s="202">
        <v>29.1</v>
      </c>
      <c r="O91" s="202">
        <v>48.87</v>
      </c>
      <c r="P91" s="202">
        <v>66.97</v>
      </c>
      <c r="Q91" s="202">
        <v>5.37</v>
      </c>
      <c r="R91" s="202">
        <v>10.45</v>
      </c>
      <c r="S91" s="202">
        <v>6.5</v>
      </c>
      <c r="T91" s="202">
        <v>0</v>
      </c>
      <c r="U91" s="202">
        <v>236.38</v>
      </c>
      <c r="V91" s="202">
        <v>3</v>
      </c>
      <c r="W91" s="202">
        <v>6.16</v>
      </c>
      <c r="X91" s="202">
        <v>22.96</v>
      </c>
      <c r="Y91" s="202">
        <v>0</v>
      </c>
      <c r="Z91" s="202">
        <v>60.81</v>
      </c>
      <c r="AA91" s="202">
        <v>9.6999999999999993</v>
      </c>
      <c r="AB91" s="202">
        <v>0</v>
      </c>
      <c r="AC91" s="202">
        <v>6.72</v>
      </c>
      <c r="AD91" s="202">
        <v>0</v>
      </c>
      <c r="AE91" s="202">
        <v>0</v>
      </c>
      <c r="AF91" s="202">
        <v>0</v>
      </c>
      <c r="AG91" s="202">
        <v>19.28</v>
      </c>
      <c r="AH91" s="202">
        <v>0</v>
      </c>
      <c r="AI91" s="202">
        <v>6</v>
      </c>
      <c r="AJ91" s="202">
        <v>0</v>
      </c>
      <c r="AK91" s="202">
        <v>49.14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24.25</v>
      </c>
      <c r="L92" s="202">
        <v>20.37</v>
      </c>
      <c r="M92" s="202">
        <v>0</v>
      </c>
      <c r="N92" s="202">
        <v>29.1</v>
      </c>
      <c r="O92" s="202">
        <v>48.87</v>
      </c>
      <c r="P92" s="202">
        <v>66.97</v>
      </c>
      <c r="Q92" s="202">
        <v>5.37</v>
      </c>
      <c r="R92" s="202">
        <v>10.45</v>
      </c>
      <c r="S92" s="202">
        <v>6.5</v>
      </c>
      <c r="T92" s="202">
        <v>0</v>
      </c>
      <c r="U92" s="202">
        <v>236.38</v>
      </c>
      <c r="V92" s="202">
        <v>3.36</v>
      </c>
      <c r="W92" s="202">
        <v>6.16</v>
      </c>
      <c r="X92" s="202">
        <v>22.96</v>
      </c>
      <c r="Y92" s="202">
        <v>0</v>
      </c>
      <c r="Z92" s="202">
        <v>60.81</v>
      </c>
      <c r="AA92" s="202">
        <v>9.6999999999999993</v>
      </c>
      <c r="AB92" s="202">
        <v>0</v>
      </c>
      <c r="AC92" s="202">
        <v>6.72</v>
      </c>
      <c r="AD92" s="202">
        <v>0</v>
      </c>
      <c r="AE92" s="202">
        <v>0</v>
      </c>
      <c r="AF92" s="202">
        <v>0</v>
      </c>
      <c r="AG92" s="202">
        <v>19.28</v>
      </c>
      <c r="AH92" s="202">
        <v>0</v>
      </c>
      <c r="AI92" s="202">
        <v>6</v>
      </c>
      <c r="AJ92" s="202">
        <v>0</v>
      </c>
      <c r="AK92" s="202">
        <v>49.14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24.25</v>
      </c>
      <c r="L93" s="202">
        <v>20.37</v>
      </c>
      <c r="M93" s="202">
        <v>0</v>
      </c>
      <c r="N93" s="202">
        <v>29.1</v>
      </c>
      <c r="O93" s="202">
        <v>48.87</v>
      </c>
      <c r="P93" s="202">
        <v>66.97</v>
      </c>
      <c r="Q93" s="202">
        <v>2.61</v>
      </c>
      <c r="R93" s="202">
        <v>4.8499999999999996</v>
      </c>
      <c r="S93" s="202">
        <v>2.91</v>
      </c>
      <c r="T93" s="202">
        <v>0</v>
      </c>
      <c r="U93" s="202">
        <v>236.38</v>
      </c>
      <c r="V93" s="202">
        <v>0</v>
      </c>
      <c r="W93" s="202">
        <v>2.97</v>
      </c>
      <c r="X93" s="202">
        <v>7.25</v>
      </c>
      <c r="Y93" s="202">
        <v>0</v>
      </c>
      <c r="Z93" s="202">
        <v>60.81</v>
      </c>
      <c r="AA93" s="202">
        <v>9.6999999999999993</v>
      </c>
      <c r="AB93" s="202">
        <v>0</v>
      </c>
      <c r="AC93" s="202">
        <v>6.72</v>
      </c>
      <c r="AD93" s="202">
        <v>0</v>
      </c>
      <c r="AE93" s="202">
        <v>0</v>
      </c>
      <c r="AF93" s="202">
        <v>0</v>
      </c>
      <c r="AG93" s="202">
        <v>19.28</v>
      </c>
      <c r="AH93" s="202">
        <v>0</v>
      </c>
      <c r="AI93" s="202">
        <v>6</v>
      </c>
      <c r="AJ93" s="202">
        <v>0</v>
      </c>
      <c r="AK93" s="202">
        <v>49.14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24.25</v>
      </c>
      <c r="L94" s="202">
        <v>20.37</v>
      </c>
      <c r="M94" s="202">
        <v>0</v>
      </c>
      <c r="N94" s="202">
        <v>29.1</v>
      </c>
      <c r="O94" s="202">
        <v>48.87</v>
      </c>
      <c r="P94" s="202">
        <v>66.97</v>
      </c>
      <c r="Q94" s="202">
        <v>1.94</v>
      </c>
      <c r="R94" s="202">
        <v>4.8499999999999996</v>
      </c>
      <c r="S94" s="202">
        <v>2.91</v>
      </c>
      <c r="T94" s="202">
        <v>0</v>
      </c>
      <c r="U94" s="202">
        <v>236.38</v>
      </c>
      <c r="V94" s="202">
        <v>0</v>
      </c>
      <c r="W94" s="202">
        <v>2.97</v>
      </c>
      <c r="X94" s="202">
        <v>7.25</v>
      </c>
      <c r="Y94" s="202">
        <v>0</v>
      </c>
      <c r="Z94" s="202">
        <v>60.81</v>
      </c>
      <c r="AA94" s="202">
        <v>9.6999999999999993</v>
      </c>
      <c r="AB94" s="202">
        <v>0</v>
      </c>
      <c r="AC94" s="202">
        <v>6.72</v>
      </c>
      <c r="AD94" s="202">
        <v>0</v>
      </c>
      <c r="AE94" s="202">
        <v>0</v>
      </c>
      <c r="AF94" s="202">
        <v>0</v>
      </c>
      <c r="AG94" s="202">
        <v>19.28</v>
      </c>
      <c r="AH94" s="202">
        <v>0</v>
      </c>
      <c r="AI94" s="202">
        <v>6</v>
      </c>
      <c r="AJ94" s="202">
        <v>0</v>
      </c>
      <c r="AK94" s="202">
        <v>49.14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24.25</v>
      </c>
      <c r="L95" s="202">
        <v>20.37</v>
      </c>
      <c r="M95" s="202">
        <v>0</v>
      </c>
      <c r="N95" s="202">
        <v>29.1</v>
      </c>
      <c r="O95" s="202">
        <v>48.87</v>
      </c>
      <c r="P95" s="202">
        <v>66.97</v>
      </c>
      <c r="Q95" s="202">
        <v>1.94</v>
      </c>
      <c r="R95" s="202">
        <v>4.8499999999999996</v>
      </c>
      <c r="S95" s="202">
        <v>2.91</v>
      </c>
      <c r="T95" s="202">
        <v>0</v>
      </c>
      <c r="U95" s="202">
        <v>236.38</v>
      </c>
      <c r="V95" s="202">
        <v>0</v>
      </c>
      <c r="W95" s="202">
        <v>2.97</v>
      </c>
      <c r="X95" s="202">
        <v>5.37</v>
      </c>
      <c r="Y95" s="202">
        <v>0</v>
      </c>
      <c r="Z95" s="202">
        <v>60.81</v>
      </c>
      <c r="AA95" s="202">
        <v>9.6999999999999993</v>
      </c>
      <c r="AB95" s="202">
        <v>0</v>
      </c>
      <c r="AC95" s="202">
        <v>6.72</v>
      </c>
      <c r="AD95" s="202">
        <v>0</v>
      </c>
      <c r="AE95" s="202">
        <v>0</v>
      </c>
      <c r="AF95" s="202">
        <v>0</v>
      </c>
      <c r="AG95" s="202">
        <v>19.28</v>
      </c>
      <c r="AH95" s="202">
        <v>0</v>
      </c>
      <c r="AI95" s="202">
        <v>6</v>
      </c>
      <c r="AJ95" s="202">
        <v>0</v>
      </c>
      <c r="AK95" s="202">
        <v>49.14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24.25</v>
      </c>
      <c r="L96" s="202">
        <v>20.37</v>
      </c>
      <c r="M96" s="202">
        <v>0</v>
      </c>
      <c r="N96" s="202">
        <v>29.1</v>
      </c>
      <c r="O96" s="202">
        <v>48.87</v>
      </c>
      <c r="P96" s="202">
        <v>66.97</v>
      </c>
      <c r="Q96" s="202">
        <v>1.94</v>
      </c>
      <c r="R96" s="202">
        <v>4.8499999999999996</v>
      </c>
      <c r="S96" s="202">
        <v>2.91</v>
      </c>
      <c r="T96" s="202">
        <v>0</v>
      </c>
      <c r="U96" s="202">
        <v>236.38</v>
      </c>
      <c r="V96" s="202">
        <v>0</v>
      </c>
      <c r="W96" s="202">
        <v>2.97</v>
      </c>
      <c r="X96" s="202">
        <v>5.37</v>
      </c>
      <c r="Y96" s="202">
        <v>0</v>
      </c>
      <c r="Z96" s="202">
        <v>60.81</v>
      </c>
      <c r="AA96" s="202">
        <v>9.6999999999999993</v>
      </c>
      <c r="AB96" s="202">
        <v>0</v>
      </c>
      <c r="AC96" s="202">
        <v>6.72</v>
      </c>
      <c r="AD96" s="202">
        <v>0</v>
      </c>
      <c r="AE96" s="202">
        <v>0</v>
      </c>
      <c r="AF96" s="202">
        <v>0</v>
      </c>
      <c r="AG96" s="202">
        <v>19.28</v>
      </c>
      <c r="AH96" s="202">
        <v>0</v>
      </c>
      <c r="AI96" s="202">
        <v>6</v>
      </c>
      <c r="AJ96" s="202">
        <v>0</v>
      </c>
      <c r="AK96" s="202">
        <v>49.14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24.25</v>
      </c>
      <c r="L97" s="202">
        <v>20.37</v>
      </c>
      <c r="M97" s="202">
        <v>0</v>
      </c>
      <c r="N97" s="202">
        <v>29.1</v>
      </c>
      <c r="O97" s="202">
        <v>48.87</v>
      </c>
      <c r="P97" s="202">
        <v>66.97</v>
      </c>
      <c r="Q97" s="202">
        <v>1.94</v>
      </c>
      <c r="R97" s="202">
        <v>4.8499999999999996</v>
      </c>
      <c r="S97" s="202">
        <v>2.91</v>
      </c>
      <c r="T97" s="202">
        <v>0</v>
      </c>
      <c r="U97" s="202">
        <v>236.38</v>
      </c>
      <c r="V97" s="202">
        <v>0</v>
      </c>
      <c r="W97" s="202">
        <v>2.97</v>
      </c>
      <c r="X97" s="202">
        <v>9.6999999999999993</v>
      </c>
      <c r="Y97" s="202">
        <v>0</v>
      </c>
      <c r="Z97" s="202">
        <v>60.81</v>
      </c>
      <c r="AA97" s="202">
        <v>9.6999999999999993</v>
      </c>
      <c r="AB97" s="202">
        <v>0</v>
      </c>
      <c r="AC97" s="202">
        <v>6.72</v>
      </c>
      <c r="AD97" s="202">
        <v>0</v>
      </c>
      <c r="AE97" s="202">
        <v>0</v>
      </c>
      <c r="AF97" s="202">
        <v>0</v>
      </c>
      <c r="AG97" s="202">
        <v>19.28</v>
      </c>
      <c r="AH97" s="202">
        <v>0</v>
      </c>
      <c r="AI97" s="202">
        <v>6</v>
      </c>
      <c r="AJ97" s="202">
        <v>0</v>
      </c>
      <c r="AK97" s="202">
        <v>49.14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24.25</v>
      </c>
      <c r="L98" s="202">
        <v>20.37</v>
      </c>
      <c r="M98" s="202">
        <v>0</v>
      </c>
      <c r="N98" s="202">
        <v>29.1</v>
      </c>
      <c r="O98" s="202">
        <v>48.87</v>
      </c>
      <c r="P98" s="202">
        <v>66.97</v>
      </c>
      <c r="Q98" s="202">
        <v>1.94</v>
      </c>
      <c r="R98" s="202">
        <v>4.8499999999999996</v>
      </c>
      <c r="S98" s="202">
        <v>2.91</v>
      </c>
      <c r="T98" s="202">
        <v>0</v>
      </c>
      <c r="U98" s="202">
        <v>236.38</v>
      </c>
      <c r="V98" s="202">
        <v>0</v>
      </c>
      <c r="W98" s="202">
        <v>2.97</v>
      </c>
      <c r="X98" s="202">
        <v>9.6999999999999993</v>
      </c>
      <c r="Y98" s="202">
        <v>0</v>
      </c>
      <c r="Z98" s="202">
        <v>60.81</v>
      </c>
      <c r="AA98" s="202">
        <v>9.6999999999999993</v>
      </c>
      <c r="AB98" s="202">
        <v>0</v>
      </c>
      <c r="AC98" s="202">
        <v>6.72</v>
      </c>
      <c r="AD98" s="202">
        <v>0</v>
      </c>
      <c r="AE98" s="202">
        <v>0</v>
      </c>
      <c r="AF98" s="202">
        <v>0</v>
      </c>
      <c r="AG98" s="202">
        <v>19.28</v>
      </c>
      <c r="AH98" s="202">
        <v>0</v>
      </c>
      <c r="AI98" s="202">
        <v>6</v>
      </c>
      <c r="AJ98" s="202">
        <v>0</v>
      </c>
      <c r="AK98" s="202">
        <v>49.14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0.69961749999999956</v>
      </c>
      <c r="L99">
        <f t="shared" si="0"/>
        <v>0.84126999999999919</v>
      </c>
      <c r="M99">
        <f t="shared" si="0"/>
        <v>0</v>
      </c>
      <c r="N99">
        <f t="shared" si="0"/>
        <v>0.6983999999999988</v>
      </c>
      <c r="O99">
        <f t="shared" si="0"/>
        <v>1.1728799999999981</v>
      </c>
      <c r="P99">
        <f t="shared" si="0"/>
        <v>1.6057050000000008</v>
      </c>
      <c r="Q99">
        <f t="shared" si="0"/>
        <v>4.1412500000000012E-2</v>
      </c>
      <c r="R99">
        <f t="shared" si="0"/>
        <v>0.11705249999999996</v>
      </c>
      <c r="S99">
        <f t="shared" si="0"/>
        <v>7.3507500000000003E-2</v>
      </c>
      <c r="T99">
        <f t="shared" si="0"/>
        <v>0</v>
      </c>
      <c r="U99">
        <f t="shared" si="0"/>
        <v>5.6459200000000047</v>
      </c>
      <c r="V99">
        <f t="shared" si="0"/>
        <v>3.7730000000000027E-2</v>
      </c>
      <c r="W99">
        <f t="shared" si="0"/>
        <v>0.12676500000000002</v>
      </c>
      <c r="X99">
        <f t="shared" si="0"/>
        <v>0.44422500000000043</v>
      </c>
      <c r="Y99">
        <f t="shared" si="0"/>
        <v>0</v>
      </c>
      <c r="Z99">
        <f t="shared" si="0"/>
        <v>0.94209000000000021</v>
      </c>
      <c r="AA99">
        <f t="shared" si="0"/>
        <v>0.27341750000000026</v>
      </c>
      <c r="AB99">
        <f t="shared" si="0"/>
        <v>0</v>
      </c>
      <c r="AC99">
        <f t="shared" si="0"/>
        <v>0.22250250000000002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0.20200250000000008</v>
      </c>
      <c r="AJ99">
        <f t="shared" si="0"/>
        <v>0</v>
      </c>
      <c r="AK99">
        <f t="shared" si="0"/>
        <v>1.1934000000000022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0.29502749999999983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2.95</v>
      </c>
      <c r="L3" s="202">
        <v>254</v>
      </c>
      <c r="M3" s="202">
        <v>13.69</v>
      </c>
      <c r="N3" s="202">
        <v>35.15</v>
      </c>
      <c r="O3" s="202">
        <v>0</v>
      </c>
      <c r="P3" s="202">
        <v>41.07</v>
      </c>
      <c r="Q3" s="202">
        <v>6.64</v>
      </c>
      <c r="R3" s="202">
        <v>12.62</v>
      </c>
      <c r="S3" s="202">
        <v>7.86</v>
      </c>
      <c r="T3" s="202">
        <v>0</v>
      </c>
      <c r="U3" s="202">
        <v>51.92</v>
      </c>
      <c r="V3" s="202">
        <v>6.17</v>
      </c>
      <c r="W3" s="202">
        <v>6.91</v>
      </c>
      <c r="X3" s="202">
        <v>42.68</v>
      </c>
      <c r="Y3" s="202">
        <v>0</v>
      </c>
      <c r="Z3" s="202">
        <v>60.15</v>
      </c>
      <c r="AA3" s="202">
        <v>20.86</v>
      </c>
      <c r="AB3" s="202">
        <v>0</v>
      </c>
      <c r="AC3" s="202">
        <v>12</v>
      </c>
      <c r="AD3" s="202">
        <v>0</v>
      </c>
      <c r="AE3" s="202">
        <v>0</v>
      </c>
      <c r="AF3" s="202">
        <v>0</v>
      </c>
      <c r="AG3" s="202">
        <v>23.14</v>
      </c>
      <c r="AH3" s="202">
        <v>0</v>
      </c>
      <c r="AI3" s="202">
        <v>7.33</v>
      </c>
      <c r="AJ3" s="202">
        <v>0</v>
      </c>
      <c r="AK3" s="202">
        <v>69.599999999999994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2.95</v>
      </c>
      <c r="L4" s="202">
        <v>254</v>
      </c>
      <c r="M4" s="202">
        <v>13.69</v>
      </c>
      <c r="N4" s="202">
        <v>35.15</v>
      </c>
      <c r="O4" s="202">
        <v>0</v>
      </c>
      <c r="P4" s="202">
        <v>41.07</v>
      </c>
      <c r="Q4" s="202">
        <v>6.64</v>
      </c>
      <c r="R4" s="202">
        <v>12.62</v>
      </c>
      <c r="S4" s="202">
        <v>7.86</v>
      </c>
      <c r="T4" s="202">
        <v>0</v>
      </c>
      <c r="U4" s="202">
        <v>51.92</v>
      </c>
      <c r="V4" s="202">
        <v>6.17</v>
      </c>
      <c r="W4" s="202">
        <v>6.91</v>
      </c>
      <c r="X4" s="202">
        <v>42.68</v>
      </c>
      <c r="Y4" s="202">
        <v>0</v>
      </c>
      <c r="Z4" s="202">
        <v>60.15</v>
      </c>
      <c r="AA4" s="202">
        <v>20.86</v>
      </c>
      <c r="AB4" s="202">
        <v>0</v>
      </c>
      <c r="AC4" s="202">
        <v>12</v>
      </c>
      <c r="AD4" s="202">
        <v>0</v>
      </c>
      <c r="AE4" s="202">
        <v>0</v>
      </c>
      <c r="AF4" s="202">
        <v>0</v>
      </c>
      <c r="AG4" s="202">
        <v>23.14</v>
      </c>
      <c r="AH4" s="202">
        <v>0</v>
      </c>
      <c r="AI4" s="202">
        <v>7.33</v>
      </c>
      <c r="AJ4" s="202">
        <v>0</v>
      </c>
      <c r="AK4" s="202">
        <v>69.599999999999994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2.95</v>
      </c>
      <c r="L5" s="202">
        <v>254</v>
      </c>
      <c r="M5" s="202">
        <v>13.69</v>
      </c>
      <c r="N5" s="202">
        <v>35.15</v>
      </c>
      <c r="O5" s="202">
        <v>0</v>
      </c>
      <c r="P5" s="202">
        <v>41.07</v>
      </c>
      <c r="Q5" s="202">
        <v>6.64</v>
      </c>
      <c r="R5" s="202">
        <v>12.62</v>
      </c>
      <c r="S5" s="202">
        <v>7.86</v>
      </c>
      <c r="T5" s="202">
        <v>0</v>
      </c>
      <c r="U5" s="202">
        <v>51.92</v>
      </c>
      <c r="V5" s="202">
        <v>6.17</v>
      </c>
      <c r="W5" s="202">
        <v>6.91</v>
      </c>
      <c r="X5" s="202">
        <v>42.68</v>
      </c>
      <c r="Y5" s="202">
        <v>0</v>
      </c>
      <c r="Z5" s="202">
        <v>60.15</v>
      </c>
      <c r="AA5" s="202">
        <v>20.86</v>
      </c>
      <c r="AB5" s="202">
        <v>0</v>
      </c>
      <c r="AC5" s="202">
        <v>12</v>
      </c>
      <c r="AD5" s="202">
        <v>0</v>
      </c>
      <c r="AE5" s="202">
        <v>0</v>
      </c>
      <c r="AF5" s="202">
        <v>0</v>
      </c>
      <c r="AG5" s="202">
        <v>23.14</v>
      </c>
      <c r="AH5" s="202">
        <v>0</v>
      </c>
      <c r="AI5" s="202">
        <v>7.33</v>
      </c>
      <c r="AJ5" s="202">
        <v>0</v>
      </c>
      <c r="AK5" s="202">
        <v>69.599999999999994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2.95</v>
      </c>
      <c r="L6" s="202">
        <v>254</v>
      </c>
      <c r="M6" s="202">
        <v>13.69</v>
      </c>
      <c r="N6" s="202">
        <v>35.15</v>
      </c>
      <c r="O6" s="202">
        <v>0</v>
      </c>
      <c r="P6" s="202">
        <v>41.07</v>
      </c>
      <c r="Q6" s="202">
        <v>6.64</v>
      </c>
      <c r="R6" s="202">
        <v>12.62</v>
      </c>
      <c r="S6" s="202">
        <v>7.86</v>
      </c>
      <c r="T6" s="202">
        <v>0</v>
      </c>
      <c r="U6" s="202">
        <v>51.92</v>
      </c>
      <c r="V6" s="202">
        <v>6.17</v>
      </c>
      <c r="W6" s="202">
        <v>6.91</v>
      </c>
      <c r="X6" s="202">
        <v>42.68</v>
      </c>
      <c r="Y6" s="202">
        <v>0</v>
      </c>
      <c r="Z6" s="202">
        <v>60.15</v>
      </c>
      <c r="AA6" s="202">
        <v>20.86</v>
      </c>
      <c r="AB6" s="202">
        <v>0</v>
      </c>
      <c r="AC6" s="202">
        <v>12</v>
      </c>
      <c r="AD6" s="202">
        <v>0</v>
      </c>
      <c r="AE6" s="202">
        <v>0</v>
      </c>
      <c r="AF6" s="202">
        <v>0</v>
      </c>
      <c r="AG6" s="202">
        <v>23.14</v>
      </c>
      <c r="AH6" s="202">
        <v>0</v>
      </c>
      <c r="AI6" s="202">
        <v>7.33</v>
      </c>
      <c r="AJ6" s="202">
        <v>0</v>
      </c>
      <c r="AK6" s="202">
        <v>69.599999999999994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2.95</v>
      </c>
      <c r="L7" s="202">
        <v>254</v>
      </c>
      <c r="M7" s="202">
        <v>13.69</v>
      </c>
      <c r="N7" s="202">
        <v>35.15</v>
      </c>
      <c r="O7" s="202">
        <v>0</v>
      </c>
      <c r="P7" s="202">
        <v>41.07</v>
      </c>
      <c r="Q7" s="202">
        <v>6.64</v>
      </c>
      <c r="R7" s="202">
        <v>12.62</v>
      </c>
      <c r="S7" s="202">
        <v>7.86</v>
      </c>
      <c r="T7" s="202">
        <v>0</v>
      </c>
      <c r="U7" s="202">
        <v>51.92</v>
      </c>
      <c r="V7" s="202">
        <v>6.28</v>
      </c>
      <c r="W7" s="202">
        <v>7</v>
      </c>
      <c r="X7" s="202">
        <v>43.34</v>
      </c>
      <c r="Y7" s="202">
        <v>0</v>
      </c>
      <c r="Z7" s="202">
        <v>61.09</v>
      </c>
      <c r="AA7" s="202">
        <v>20.86</v>
      </c>
      <c r="AB7" s="202">
        <v>0</v>
      </c>
      <c r="AC7" s="202">
        <v>12</v>
      </c>
      <c r="AD7" s="202">
        <v>0</v>
      </c>
      <c r="AE7" s="202">
        <v>0</v>
      </c>
      <c r="AF7" s="202">
        <v>0</v>
      </c>
      <c r="AG7" s="202">
        <v>23.14</v>
      </c>
      <c r="AH7" s="202">
        <v>0</v>
      </c>
      <c r="AI7" s="202">
        <v>7.33</v>
      </c>
      <c r="AJ7" s="202">
        <v>0</v>
      </c>
      <c r="AK7" s="202">
        <v>69.599999999999994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2.95</v>
      </c>
      <c r="L8" s="202">
        <v>254</v>
      </c>
      <c r="M8" s="202">
        <v>13.69</v>
      </c>
      <c r="N8" s="202">
        <v>35.15</v>
      </c>
      <c r="O8" s="202">
        <v>0</v>
      </c>
      <c r="P8" s="202">
        <v>41.07</v>
      </c>
      <c r="Q8" s="202">
        <v>6.65</v>
      </c>
      <c r="R8" s="202">
        <v>13.01</v>
      </c>
      <c r="S8" s="202">
        <v>8.07</v>
      </c>
      <c r="T8" s="202">
        <v>0</v>
      </c>
      <c r="U8" s="202">
        <v>51.92</v>
      </c>
      <c r="V8" s="202">
        <v>6.28</v>
      </c>
      <c r="W8" s="202">
        <v>7.12</v>
      </c>
      <c r="X8" s="202">
        <v>43.34</v>
      </c>
      <c r="Y8" s="202">
        <v>0</v>
      </c>
      <c r="Z8" s="202">
        <v>61.09</v>
      </c>
      <c r="AA8" s="202">
        <v>20.86</v>
      </c>
      <c r="AB8" s="202">
        <v>0</v>
      </c>
      <c r="AC8" s="202">
        <v>12</v>
      </c>
      <c r="AD8" s="202">
        <v>0</v>
      </c>
      <c r="AE8" s="202">
        <v>0</v>
      </c>
      <c r="AF8" s="202">
        <v>0</v>
      </c>
      <c r="AG8" s="202">
        <v>23.14</v>
      </c>
      <c r="AH8" s="202">
        <v>0</v>
      </c>
      <c r="AI8" s="202">
        <v>7.33</v>
      </c>
      <c r="AJ8" s="202">
        <v>0</v>
      </c>
      <c r="AK8" s="202">
        <v>69.599999999999994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2.95</v>
      </c>
      <c r="L9" s="202">
        <v>254</v>
      </c>
      <c r="M9" s="202">
        <v>13.69</v>
      </c>
      <c r="N9" s="202">
        <v>35.15</v>
      </c>
      <c r="O9" s="202">
        <v>0</v>
      </c>
      <c r="P9" s="202">
        <v>41.07</v>
      </c>
      <c r="Q9" s="202">
        <v>6.65</v>
      </c>
      <c r="R9" s="202">
        <v>12.87</v>
      </c>
      <c r="S9" s="202">
        <v>7.85</v>
      </c>
      <c r="T9" s="202">
        <v>0</v>
      </c>
      <c r="U9" s="202">
        <v>51.92</v>
      </c>
      <c r="V9" s="202">
        <v>6.17</v>
      </c>
      <c r="W9" s="202">
        <v>6.9</v>
      </c>
      <c r="X9" s="202">
        <v>42.68</v>
      </c>
      <c r="Y9" s="202">
        <v>0</v>
      </c>
      <c r="Z9" s="202">
        <v>60.15</v>
      </c>
      <c r="AA9" s="202">
        <v>20.86</v>
      </c>
      <c r="AB9" s="202">
        <v>0</v>
      </c>
      <c r="AC9" s="202">
        <v>12</v>
      </c>
      <c r="AD9" s="202">
        <v>0</v>
      </c>
      <c r="AE9" s="202">
        <v>0</v>
      </c>
      <c r="AF9" s="202">
        <v>0</v>
      </c>
      <c r="AG9" s="202">
        <v>23.14</v>
      </c>
      <c r="AH9" s="202">
        <v>0</v>
      </c>
      <c r="AI9" s="202">
        <v>7.33</v>
      </c>
      <c r="AJ9" s="202">
        <v>0</v>
      </c>
      <c r="AK9" s="202">
        <v>69.599999999999994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2.95</v>
      </c>
      <c r="L10" s="202">
        <v>254</v>
      </c>
      <c r="M10" s="202">
        <v>13.69</v>
      </c>
      <c r="N10" s="202">
        <v>35.15</v>
      </c>
      <c r="O10" s="202">
        <v>0</v>
      </c>
      <c r="P10" s="202">
        <v>41.07</v>
      </c>
      <c r="Q10" s="202">
        <v>6.65</v>
      </c>
      <c r="R10" s="202">
        <v>12.87</v>
      </c>
      <c r="S10" s="202">
        <v>7.85</v>
      </c>
      <c r="T10" s="202">
        <v>0</v>
      </c>
      <c r="U10" s="202">
        <v>51.92</v>
      </c>
      <c r="V10" s="202">
        <v>6.17</v>
      </c>
      <c r="W10" s="202">
        <v>6.9</v>
      </c>
      <c r="X10" s="202">
        <v>42.68</v>
      </c>
      <c r="Y10" s="202">
        <v>0</v>
      </c>
      <c r="Z10" s="202">
        <v>60.15</v>
      </c>
      <c r="AA10" s="202">
        <v>20.86</v>
      </c>
      <c r="AB10" s="202">
        <v>0</v>
      </c>
      <c r="AC10" s="202">
        <v>12</v>
      </c>
      <c r="AD10" s="202">
        <v>0</v>
      </c>
      <c r="AE10" s="202">
        <v>0</v>
      </c>
      <c r="AF10" s="202">
        <v>0</v>
      </c>
      <c r="AG10" s="202">
        <v>23.14</v>
      </c>
      <c r="AH10" s="202">
        <v>0</v>
      </c>
      <c r="AI10" s="202">
        <v>7.33</v>
      </c>
      <c r="AJ10" s="202">
        <v>0</v>
      </c>
      <c r="AK10" s="202">
        <v>69.599999999999994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2.95</v>
      </c>
      <c r="L11" s="202">
        <v>254</v>
      </c>
      <c r="M11" s="202">
        <v>13.69</v>
      </c>
      <c r="N11" s="202">
        <v>35.15</v>
      </c>
      <c r="O11" s="202">
        <v>0</v>
      </c>
      <c r="P11" s="202">
        <v>41.07</v>
      </c>
      <c r="Q11" s="202">
        <v>6.58</v>
      </c>
      <c r="R11" s="202">
        <v>13.01</v>
      </c>
      <c r="S11" s="202">
        <v>8.07</v>
      </c>
      <c r="T11" s="202">
        <v>0</v>
      </c>
      <c r="U11" s="202">
        <v>51.92</v>
      </c>
      <c r="V11" s="202">
        <v>6.17</v>
      </c>
      <c r="W11" s="202">
        <v>6.9</v>
      </c>
      <c r="X11" s="202">
        <v>42.68</v>
      </c>
      <c r="Y11" s="202">
        <v>0</v>
      </c>
      <c r="Z11" s="202">
        <v>60.15</v>
      </c>
      <c r="AA11" s="202">
        <v>20.86</v>
      </c>
      <c r="AB11" s="202">
        <v>0</v>
      </c>
      <c r="AC11" s="202">
        <v>12</v>
      </c>
      <c r="AD11" s="202">
        <v>0</v>
      </c>
      <c r="AE11" s="202">
        <v>0</v>
      </c>
      <c r="AF11" s="202">
        <v>0</v>
      </c>
      <c r="AG11" s="202">
        <v>23.14</v>
      </c>
      <c r="AH11" s="202">
        <v>0</v>
      </c>
      <c r="AI11" s="202">
        <v>7.33</v>
      </c>
      <c r="AJ11" s="202">
        <v>0</v>
      </c>
      <c r="AK11" s="202">
        <v>69.599999999999994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2.95</v>
      </c>
      <c r="L12" s="202">
        <v>254</v>
      </c>
      <c r="M12" s="202">
        <v>13.69</v>
      </c>
      <c r="N12" s="202">
        <v>35.15</v>
      </c>
      <c r="O12" s="202">
        <v>0</v>
      </c>
      <c r="P12" s="202">
        <v>41.07</v>
      </c>
      <c r="Q12" s="202">
        <v>6.58</v>
      </c>
      <c r="R12" s="202">
        <v>13.01</v>
      </c>
      <c r="S12" s="202">
        <v>8.07</v>
      </c>
      <c r="T12" s="202">
        <v>0</v>
      </c>
      <c r="U12" s="202">
        <v>51.92</v>
      </c>
      <c r="V12" s="202">
        <v>6.17</v>
      </c>
      <c r="W12" s="202">
        <v>6.9</v>
      </c>
      <c r="X12" s="202">
        <v>42.68</v>
      </c>
      <c r="Y12" s="202">
        <v>0</v>
      </c>
      <c r="Z12" s="202">
        <v>60.15</v>
      </c>
      <c r="AA12" s="202">
        <v>20.86</v>
      </c>
      <c r="AB12" s="202">
        <v>0</v>
      </c>
      <c r="AC12" s="202">
        <v>12</v>
      </c>
      <c r="AD12" s="202">
        <v>0</v>
      </c>
      <c r="AE12" s="202">
        <v>0</v>
      </c>
      <c r="AF12" s="202">
        <v>0</v>
      </c>
      <c r="AG12" s="202">
        <v>23.14</v>
      </c>
      <c r="AH12" s="202">
        <v>0</v>
      </c>
      <c r="AI12" s="202">
        <v>7.33</v>
      </c>
      <c r="AJ12" s="202">
        <v>0</v>
      </c>
      <c r="AK12" s="202">
        <v>69.599999999999994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2.95</v>
      </c>
      <c r="L13" s="202">
        <v>254</v>
      </c>
      <c r="M13" s="202">
        <v>13.69</v>
      </c>
      <c r="N13" s="202">
        <v>35.15</v>
      </c>
      <c r="O13" s="202">
        <v>0</v>
      </c>
      <c r="P13" s="202">
        <v>41.46</v>
      </c>
      <c r="Q13" s="202">
        <v>6.58</v>
      </c>
      <c r="R13" s="202">
        <v>13.01</v>
      </c>
      <c r="S13" s="202">
        <v>8.07</v>
      </c>
      <c r="T13" s="202">
        <v>0</v>
      </c>
      <c r="U13" s="202">
        <v>51.92</v>
      </c>
      <c r="V13" s="202">
        <v>6.17</v>
      </c>
      <c r="W13" s="202">
        <v>6.9</v>
      </c>
      <c r="X13" s="202">
        <v>42.68</v>
      </c>
      <c r="Y13" s="202">
        <v>0</v>
      </c>
      <c r="Z13" s="202">
        <v>60.57</v>
      </c>
      <c r="AA13" s="202">
        <v>20.86</v>
      </c>
      <c r="AB13" s="202">
        <v>0</v>
      </c>
      <c r="AC13" s="202">
        <v>12</v>
      </c>
      <c r="AD13" s="202">
        <v>0</v>
      </c>
      <c r="AE13" s="202">
        <v>0</v>
      </c>
      <c r="AF13" s="202">
        <v>0</v>
      </c>
      <c r="AG13" s="202">
        <v>23.14</v>
      </c>
      <c r="AH13" s="202">
        <v>0</v>
      </c>
      <c r="AI13" s="202">
        <v>7.33</v>
      </c>
      <c r="AJ13" s="202">
        <v>0</v>
      </c>
      <c r="AK13" s="202">
        <v>69.599999999999994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2.95</v>
      </c>
      <c r="L14" s="202">
        <v>254</v>
      </c>
      <c r="M14" s="202">
        <v>13.69</v>
      </c>
      <c r="N14" s="202">
        <v>35.15</v>
      </c>
      <c r="O14" s="202">
        <v>0</v>
      </c>
      <c r="P14" s="202">
        <v>41.46</v>
      </c>
      <c r="Q14" s="202">
        <v>6.58</v>
      </c>
      <c r="R14" s="202">
        <v>13.01</v>
      </c>
      <c r="S14" s="202">
        <v>8.07</v>
      </c>
      <c r="T14" s="202">
        <v>0</v>
      </c>
      <c r="U14" s="202">
        <v>51.92</v>
      </c>
      <c r="V14" s="202">
        <v>6.17</v>
      </c>
      <c r="W14" s="202">
        <v>6.9</v>
      </c>
      <c r="X14" s="202">
        <v>42.68</v>
      </c>
      <c r="Y14" s="202">
        <v>0</v>
      </c>
      <c r="Z14" s="202">
        <v>60.57</v>
      </c>
      <c r="AA14" s="202">
        <v>20.86</v>
      </c>
      <c r="AB14" s="202">
        <v>0</v>
      </c>
      <c r="AC14" s="202">
        <v>12</v>
      </c>
      <c r="AD14" s="202">
        <v>0</v>
      </c>
      <c r="AE14" s="202">
        <v>0</v>
      </c>
      <c r="AF14" s="202">
        <v>0</v>
      </c>
      <c r="AG14" s="202">
        <v>23.14</v>
      </c>
      <c r="AH14" s="202">
        <v>0</v>
      </c>
      <c r="AI14" s="202">
        <v>7.33</v>
      </c>
      <c r="AJ14" s="202">
        <v>0</v>
      </c>
      <c r="AK14" s="202">
        <v>69.599999999999994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1.57</v>
      </c>
      <c r="L15" s="202">
        <v>254</v>
      </c>
      <c r="M15" s="202">
        <v>13.69</v>
      </c>
      <c r="N15" s="202">
        <v>35.15</v>
      </c>
      <c r="O15" s="202">
        <v>0</v>
      </c>
      <c r="P15" s="202">
        <v>41.46</v>
      </c>
      <c r="Q15" s="202">
        <v>1.94</v>
      </c>
      <c r="R15" s="202">
        <v>6.69</v>
      </c>
      <c r="S15" s="202">
        <v>4.1900000000000004</v>
      </c>
      <c r="T15" s="202">
        <v>0</v>
      </c>
      <c r="U15" s="202">
        <v>51.92</v>
      </c>
      <c r="V15" s="202">
        <v>1.94</v>
      </c>
      <c r="W15" s="202">
        <v>4.8499999999999996</v>
      </c>
      <c r="X15" s="202">
        <v>14.55</v>
      </c>
      <c r="Y15" s="202">
        <v>0</v>
      </c>
      <c r="Z15" s="202">
        <v>40</v>
      </c>
      <c r="AA15" s="202">
        <v>14.28</v>
      </c>
      <c r="AB15" s="202">
        <v>0</v>
      </c>
      <c r="AC15" s="202">
        <v>12</v>
      </c>
      <c r="AD15" s="202">
        <v>0</v>
      </c>
      <c r="AE15" s="202">
        <v>0</v>
      </c>
      <c r="AF15" s="202">
        <v>0</v>
      </c>
      <c r="AG15" s="202">
        <v>23.14</v>
      </c>
      <c r="AH15" s="202">
        <v>0</v>
      </c>
      <c r="AI15" s="202">
        <v>7.33</v>
      </c>
      <c r="AJ15" s="202">
        <v>0</v>
      </c>
      <c r="AK15" s="202">
        <v>55.29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1.56</v>
      </c>
      <c r="L16" s="202">
        <v>254</v>
      </c>
      <c r="M16" s="202">
        <v>13.69</v>
      </c>
      <c r="N16" s="202">
        <v>35.15</v>
      </c>
      <c r="O16" s="202">
        <v>0</v>
      </c>
      <c r="P16" s="202">
        <v>41.46</v>
      </c>
      <c r="Q16" s="202">
        <v>1.94</v>
      </c>
      <c r="R16" s="202">
        <v>6.69</v>
      </c>
      <c r="S16" s="202">
        <v>4.1900000000000004</v>
      </c>
      <c r="T16" s="202">
        <v>0</v>
      </c>
      <c r="U16" s="202">
        <v>51.92</v>
      </c>
      <c r="V16" s="202">
        <v>1.94</v>
      </c>
      <c r="W16" s="202">
        <v>4.8499999999999996</v>
      </c>
      <c r="X16" s="202">
        <v>14.55</v>
      </c>
      <c r="Y16" s="202">
        <v>0</v>
      </c>
      <c r="Z16" s="202">
        <v>40</v>
      </c>
      <c r="AA16" s="202">
        <v>14.28</v>
      </c>
      <c r="AB16" s="202">
        <v>0</v>
      </c>
      <c r="AC16" s="202">
        <v>12</v>
      </c>
      <c r="AD16" s="202">
        <v>0</v>
      </c>
      <c r="AE16" s="202">
        <v>0</v>
      </c>
      <c r="AF16" s="202">
        <v>0</v>
      </c>
      <c r="AG16" s="202">
        <v>23.14</v>
      </c>
      <c r="AH16" s="202">
        <v>0</v>
      </c>
      <c r="AI16" s="202">
        <v>7.33</v>
      </c>
      <c r="AJ16" s="202">
        <v>0</v>
      </c>
      <c r="AK16" s="202">
        <v>55.29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1.57</v>
      </c>
      <c r="L17" s="202">
        <v>254</v>
      </c>
      <c r="M17" s="202">
        <v>13.69</v>
      </c>
      <c r="N17" s="202">
        <v>35.15</v>
      </c>
      <c r="O17" s="202">
        <v>0</v>
      </c>
      <c r="P17" s="202">
        <v>41.46</v>
      </c>
      <c r="Q17" s="202">
        <v>1.94</v>
      </c>
      <c r="R17" s="202">
        <v>6.69</v>
      </c>
      <c r="S17" s="202">
        <v>4.1900000000000004</v>
      </c>
      <c r="T17" s="202">
        <v>0</v>
      </c>
      <c r="U17" s="202">
        <v>51.92</v>
      </c>
      <c r="V17" s="202">
        <v>1.94</v>
      </c>
      <c r="W17" s="202">
        <v>4.8499999999999996</v>
      </c>
      <c r="X17" s="202">
        <v>14.55</v>
      </c>
      <c r="Y17" s="202">
        <v>0</v>
      </c>
      <c r="Z17" s="202">
        <v>40</v>
      </c>
      <c r="AA17" s="202">
        <v>14.28</v>
      </c>
      <c r="AB17" s="202">
        <v>0</v>
      </c>
      <c r="AC17" s="202">
        <v>12</v>
      </c>
      <c r="AD17" s="202">
        <v>0</v>
      </c>
      <c r="AE17" s="202">
        <v>0</v>
      </c>
      <c r="AF17" s="202">
        <v>0</v>
      </c>
      <c r="AG17" s="202">
        <v>23.14</v>
      </c>
      <c r="AH17" s="202">
        <v>0</v>
      </c>
      <c r="AI17" s="202">
        <v>7.33</v>
      </c>
      <c r="AJ17" s="202">
        <v>0</v>
      </c>
      <c r="AK17" s="202">
        <v>55.29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1.56</v>
      </c>
      <c r="L18" s="202">
        <v>254</v>
      </c>
      <c r="M18" s="202">
        <v>13.69</v>
      </c>
      <c r="N18" s="202">
        <v>35.15</v>
      </c>
      <c r="O18" s="202">
        <v>0</v>
      </c>
      <c r="P18" s="202">
        <v>41.46</v>
      </c>
      <c r="Q18" s="202">
        <v>1.94</v>
      </c>
      <c r="R18" s="202">
        <v>6.69</v>
      </c>
      <c r="S18" s="202">
        <v>4.1900000000000004</v>
      </c>
      <c r="T18" s="202">
        <v>0</v>
      </c>
      <c r="U18" s="202">
        <v>51.92</v>
      </c>
      <c r="V18" s="202">
        <v>1.94</v>
      </c>
      <c r="W18" s="202">
        <v>4.8499999999999996</v>
      </c>
      <c r="X18" s="202">
        <v>14.55</v>
      </c>
      <c r="Y18" s="202">
        <v>0</v>
      </c>
      <c r="Z18" s="202">
        <v>40</v>
      </c>
      <c r="AA18" s="202">
        <v>14.28</v>
      </c>
      <c r="AB18" s="202">
        <v>0</v>
      </c>
      <c r="AC18" s="202">
        <v>12</v>
      </c>
      <c r="AD18" s="202">
        <v>0</v>
      </c>
      <c r="AE18" s="202">
        <v>0</v>
      </c>
      <c r="AF18" s="202">
        <v>0</v>
      </c>
      <c r="AG18" s="202">
        <v>23.14</v>
      </c>
      <c r="AH18" s="202">
        <v>0</v>
      </c>
      <c r="AI18" s="202">
        <v>7.33</v>
      </c>
      <c r="AJ18" s="202">
        <v>0</v>
      </c>
      <c r="AK18" s="202">
        <v>55.29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1.57</v>
      </c>
      <c r="L19" s="202">
        <v>254</v>
      </c>
      <c r="M19" s="202">
        <v>13.69</v>
      </c>
      <c r="N19" s="202">
        <v>35.15</v>
      </c>
      <c r="O19" s="202">
        <v>0</v>
      </c>
      <c r="P19" s="202">
        <v>41.46</v>
      </c>
      <c r="Q19" s="202">
        <v>1.94</v>
      </c>
      <c r="R19" s="202">
        <v>6.69</v>
      </c>
      <c r="S19" s="202">
        <v>4.1900000000000004</v>
      </c>
      <c r="T19" s="202">
        <v>0</v>
      </c>
      <c r="U19" s="202">
        <v>51.92</v>
      </c>
      <c r="V19" s="202">
        <v>1.94</v>
      </c>
      <c r="W19" s="202">
        <v>4.8499999999999996</v>
      </c>
      <c r="X19" s="202">
        <v>14.55</v>
      </c>
      <c r="Y19" s="202">
        <v>0</v>
      </c>
      <c r="Z19" s="202">
        <v>40</v>
      </c>
      <c r="AA19" s="202">
        <v>14.28</v>
      </c>
      <c r="AB19" s="202">
        <v>0</v>
      </c>
      <c r="AC19" s="202">
        <v>12</v>
      </c>
      <c r="AD19" s="202">
        <v>0</v>
      </c>
      <c r="AE19" s="202">
        <v>0</v>
      </c>
      <c r="AF19" s="202">
        <v>0</v>
      </c>
      <c r="AG19" s="202">
        <v>23.14</v>
      </c>
      <c r="AH19" s="202">
        <v>0</v>
      </c>
      <c r="AI19" s="202">
        <v>7.33</v>
      </c>
      <c r="AJ19" s="202">
        <v>0</v>
      </c>
      <c r="AK19" s="202">
        <v>55.29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1.56</v>
      </c>
      <c r="L20" s="202">
        <v>254</v>
      </c>
      <c r="M20" s="202">
        <v>13.69</v>
      </c>
      <c r="N20" s="202">
        <v>35.15</v>
      </c>
      <c r="O20" s="202">
        <v>0</v>
      </c>
      <c r="P20" s="202">
        <v>41.46</v>
      </c>
      <c r="Q20" s="202">
        <v>1.94</v>
      </c>
      <c r="R20" s="202">
        <v>6.94</v>
      </c>
      <c r="S20" s="202">
        <v>4.1900000000000004</v>
      </c>
      <c r="T20" s="202">
        <v>0</v>
      </c>
      <c r="U20" s="202">
        <v>51.92</v>
      </c>
      <c r="V20" s="202">
        <v>1.94</v>
      </c>
      <c r="W20" s="202">
        <v>4.8499999999999996</v>
      </c>
      <c r="X20" s="202">
        <v>14.55</v>
      </c>
      <c r="Y20" s="202">
        <v>0</v>
      </c>
      <c r="Z20" s="202">
        <v>40</v>
      </c>
      <c r="AA20" s="202">
        <v>14.28</v>
      </c>
      <c r="AB20" s="202">
        <v>0</v>
      </c>
      <c r="AC20" s="202">
        <v>12</v>
      </c>
      <c r="AD20" s="202">
        <v>0</v>
      </c>
      <c r="AE20" s="202">
        <v>0</v>
      </c>
      <c r="AF20" s="202">
        <v>0</v>
      </c>
      <c r="AG20" s="202">
        <v>23.14</v>
      </c>
      <c r="AH20" s="202">
        <v>0</v>
      </c>
      <c r="AI20" s="202">
        <v>7.33</v>
      </c>
      <c r="AJ20" s="202">
        <v>0</v>
      </c>
      <c r="AK20" s="202">
        <v>55.29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1.57</v>
      </c>
      <c r="L21" s="202">
        <v>254</v>
      </c>
      <c r="M21" s="202">
        <v>13.69</v>
      </c>
      <c r="N21" s="202">
        <v>35.15</v>
      </c>
      <c r="O21" s="202">
        <v>0</v>
      </c>
      <c r="P21" s="202">
        <v>41.46</v>
      </c>
      <c r="Q21" s="202">
        <v>1.94</v>
      </c>
      <c r="R21" s="202">
        <v>6.94</v>
      </c>
      <c r="S21" s="202">
        <v>4.1900000000000004</v>
      </c>
      <c r="T21" s="202">
        <v>0</v>
      </c>
      <c r="U21" s="202">
        <v>51.92</v>
      </c>
      <c r="V21" s="202">
        <v>1.94</v>
      </c>
      <c r="W21" s="202">
        <v>4.8499999999999996</v>
      </c>
      <c r="X21" s="202">
        <v>14.55</v>
      </c>
      <c r="Y21" s="202">
        <v>0</v>
      </c>
      <c r="Z21" s="202">
        <v>40</v>
      </c>
      <c r="AA21" s="202">
        <v>14.28</v>
      </c>
      <c r="AB21" s="202">
        <v>0</v>
      </c>
      <c r="AC21" s="202">
        <v>12</v>
      </c>
      <c r="AD21" s="202">
        <v>0</v>
      </c>
      <c r="AE21" s="202">
        <v>0</v>
      </c>
      <c r="AF21" s="202">
        <v>0</v>
      </c>
      <c r="AG21" s="202">
        <v>23.14</v>
      </c>
      <c r="AH21" s="202">
        <v>0</v>
      </c>
      <c r="AI21" s="202">
        <v>7.33</v>
      </c>
      <c r="AJ21" s="202">
        <v>0</v>
      </c>
      <c r="AK21" s="202">
        <v>55.29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1.56</v>
      </c>
      <c r="L22" s="202">
        <v>254</v>
      </c>
      <c r="M22" s="202">
        <v>13.69</v>
      </c>
      <c r="N22" s="202">
        <v>35.15</v>
      </c>
      <c r="O22" s="202">
        <v>0</v>
      </c>
      <c r="P22" s="202">
        <v>41.46</v>
      </c>
      <c r="Q22" s="202">
        <v>1.94</v>
      </c>
      <c r="R22" s="202">
        <v>6.94</v>
      </c>
      <c r="S22" s="202">
        <v>4.1900000000000004</v>
      </c>
      <c r="T22" s="202">
        <v>0</v>
      </c>
      <c r="U22" s="202">
        <v>51.92</v>
      </c>
      <c r="V22" s="202">
        <v>1.94</v>
      </c>
      <c r="W22" s="202">
        <v>4.8499999999999996</v>
      </c>
      <c r="X22" s="202">
        <v>14.55</v>
      </c>
      <c r="Y22" s="202">
        <v>0</v>
      </c>
      <c r="Z22" s="202">
        <v>40</v>
      </c>
      <c r="AA22" s="202">
        <v>14.28</v>
      </c>
      <c r="AB22" s="202">
        <v>0</v>
      </c>
      <c r="AC22" s="202">
        <v>12</v>
      </c>
      <c r="AD22" s="202">
        <v>0</v>
      </c>
      <c r="AE22" s="202">
        <v>0</v>
      </c>
      <c r="AF22" s="202">
        <v>0</v>
      </c>
      <c r="AG22" s="202">
        <v>23.14</v>
      </c>
      <c r="AH22" s="202">
        <v>0</v>
      </c>
      <c r="AI22" s="202">
        <v>7.33</v>
      </c>
      <c r="AJ22" s="202">
        <v>0</v>
      </c>
      <c r="AK22" s="202">
        <v>55.29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1.57</v>
      </c>
      <c r="L23" s="202">
        <v>254</v>
      </c>
      <c r="M23" s="202">
        <v>13.69</v>
      </c>
      <c r="N23" s="202">
        <v>35.15</v>
      </c>
      <c r="O23" s="202">
        <v>0</v>
      </c>
      <c r="P23" s="202">
        <v>41.46</v>
      </c>
      <c r="Q23" s="202">
        <v>1.94</v>
      </c>
      <c r="R23" s="202">
        <v>6.94</v>
      </c>
      <c r="S23" s="202">
        <v>4.32</v>
      </c>
      <c r="T23" s="202">
        <v>0</v>
      </c>
      <c r="U23" s="202">
        <v>51.92</v>
      </c>
      <c r="V23" s="202">
        <v>1.94</v>
      </c>
      <c r="W23" s="202">
        <v>4.8499999999999996</v>
      </c>
      <c r="X23" s="202">
        <v>14.55</v>
      </c>
      <c r="Y23" s="202">
        <v>0</v>
      </c>
      <c r="Z23" s="202">
        <v>40</v>
      </c>
      <c r="AA23" s="202">
        <v>14.28</v>
      </c>
      <c r="AB23" s="202">
        <v>0</v>
      </c>
      <c r="AC23" s="202">
        <v>12</v>
      </c>
      <c r="AD23" s="202">
        <v>0</v>
      </c>
      <c r="AE23" s="202">
        <v>0</v>
      </c>
      <c r="AF23" s="202">
        <v>0</v>
      </c>
      <c r="AG23" s="202">
        <v>23.14</v>
      </c>
      <c r="AH23" s="202">
        <v>0</v>
      </c>
      <c r="AI23" s="202">
        <v>7.33</v>
      </c>
      <c r="AJ23" s="202">
        <v>0</v>
      </c>
      <c r="AK23" s="202">
        <v>55.29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1.56</v>
      </c>
      <c r="L24" s="202">
        <v>254</v>
      </c>
      <c r="M24" s="202">
        <v>13.69</v>
      </c>
      <c r="N24" s="202">
        <v>35.15</v>
      </c>
      <c r="O24" s="202">
        <v>0</v>
      </c>
      <c r="P24" s="202">
        <v>41.46</v>
      </c>
      <c r="Q24" s="202">
        <v>1.94</v>
      </c>
      <c r="R24" s="202">
        <v>6.94</v>
      </c>
      <c r="S24" s="202">
        <v>4.32</v>
      </c>
      <c r="T24" s="202">
        <v>0</v>
      </c>
      <c r="U24" s="202">
        <v>51.92</v>
      </c>
      <c r="V24" s="202">
        <v>1.94</v>
      </c>
      <c r="W24" s="202">
        <v>4.8499999999999996</v>
      </c>
      <c r="X24" s="202">
        <v>14.55</v>
      </c>
      <c r="Y24" s="202">
        <v>0</v>
      </c>
      <c r="Z24" s="202">
        <v>40</v>
      </c>
      <c r="AA24" s="202">
        <v>14.28</v>
      </c>
      <c r="AB24" s="202">
        <v>0</v>
      </c>
      <c r="AC24" s="202">
        <v>12</v>
      </c>
      <c r="AD24" s="202">
        <v>0</v>
      </c>
      <c r="AE24" s="202">
        <v>0</v>
      </c>
      <c r="AF24" s="202">
        <v>0</v>
      </c>
      <c r="AG24" s="202">
        <v>23.14</v>
      </c>
      <c r="AH24" s="202">
        <v>0</v>
      </c>
      <c r="AI24" s="202">
        <v>7.33</v>
      </c>
      <c r="AJ24" s="202">
        <v>0</v>
      </c>
      <c r="AK24" s="202">
        <v>55.29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1.56</v>
      </c>
      <c r="L25" s="202">
        <v>254</v>
      </c>
      <c r="M25" s="202">
        <v>13.69</v>
      </c>
      <c r="N25" s="202">
        <v>35.15</v>
      </c>
      <c r="O25" s="202">
        <v>0</v>
      </c>
      <c r="P25" s="202">
        <v>41.46</v>
      </c>
      <c r="Q25" s="202">
        <v>1.94</v>
      </c>
      <c r="R25" s="202">
        <v>6.84</v>
      </c>
      <c r="S25" s="202">
        <v>4.25</v>
      </c>
      <c r="T25" s="202">
        <v>0</v>
      </c>
      <c r="U25" s="202">
        <v>51.92</v>
      </c>
      <c r="V25" s="202">
        <v>1.94</v>
      </c>
      <c r="W25" s="202">
        <v>4.8499999999999996</v>
      </c>
      <c r="X25" s="202">
        <v>14.55</v>
      </c>
      <c r="Y25" s="202">
        <v>0</v>
      </c>
      <c r="Z25" s="202">
        <v>41.33</v>
      </c>
      <c r="AA25" s="202">
        <v>14.28</v>
      </c>
      <c r="AB25" s="202">
        <v>0</v>
      </c>
      <c r="AC25" s="202">
        <v>12</v>
      </c>
      <c r="AD25" s="202">
        <v>0</v>
      </c>
      <c r="AE25" s="202">
        <v>0</v>
      </c>
      <c r="AF25" s="202">
        <v>0</v>
      </c>
      <c r="AG25" s="202">
        <v>23.14</v>
      </c>
      <c r="AH25" s="202">
        <v>0</v>
      </c>
      <c r="AI25" s="202">
        <v>7.33</v>
      </c>
      <c r="AJ25" s="202">
        <v>0</v>
      </c>
      <c r="AK25" s="202">
        <v>55.29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1.56</v>
      </c>
      <c r="L26" s="202">
        <v>254</v>
      </c>
      <c r="M26" s="202">
        <v>13.69</v>
      </c>
      <c r="N26" s="202">
        <v>35.15</v>
      </c>
      <c r="O26" s="202">
        <v>0</v>
      </c>
      <c r="P26" s="202">
        <v>41.46</v>
      </c>
      <c r="Q26" s="202">
        <v>1.94</v>
      </c>
      <c r="R26" s="202">
        <v>6.84</v>
      </c>
      <c r="S26" s="202">
        <v>4.25</v>
      </c>
      <c r="T26" s="202">
        <v>0</v>
      </c>
      <c r="U26" s="202">
        <v>51.92</v>
      </c>
      <c r="V26" s="202">
        <v>1.94</v>
      </c>
      <c r="W26" s="202">
        <v>4.8499999999999996</v>
      </c>
      <c r="X26" s="202">
        <v>14.55</v>
      </c>
      <c r="Y26" s="202">
        <v>0</v>
      </c>
      <c r="Z26" s="202">
        <v>41.33</v>
      </c>
      <c r="AA26" s="202">
        <v>14.28</v>
      </c>
      <c r="AB26" s="202">
        <v>0</v>
      </c>
      <c r="AC26" s="202">
        <v>9.1199999999999992</v>
      </c>
      <c r="AD26" s="202">
        <v>0</v>
      </c>
      <c r="AE26" s="202">
        <v>0</v>
      </c>
      <c r="AF26" s="202">
        <v>0</v>
      </c>
      <c r="AG26" s="202">
        <v>23.14</v>
      </c>
      <c r="AH26" s="202">
        <v>0</v>
      </c>
      <c r="AI26" s="202">
        <v>7</v>
      </c>
      <c r="AJ26" s="202">
        <v>0</v>
      </c>
      <c r="AK26" s="202">
        <v>55.29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254</v>
      </c>
      <c r="M27" s="202">
        <v>13.69</v>
      </c>
      <c r="N27" s="202">
        <v>35.15</v>
      </c>
      <c r="O27" s="202">
        <v>0</v>
      </c>
      <c r="P27" s="202">
        <v>41.46</v>
      </c>
      <c r="Q27" s="202">
        <v>1.98</v>
      </c>
      <c r="R27" s="202">
        <v>2.91</v>
      </c>
      <c r="S27" s="202">
        <v>1.94</v>
      </c>
      <c r="T27" s="202">
        <v>0</v>
      </c>
      <c r="U27" s="202">
        <v>51.06</v>
      </c>
      <c r="V27" s="202">
        <v>1.94</v>
      </c>
      <c r="W27" s="202">
        <v>4.8499999999999996</v>
      </c>
      <c r="X27" s="202">
        <v>13.33</v>
      </c>
      <c r="Y27" s="202">
        <v>0</v>
      </c>
      <c r="Z27" s="202">
        <v>38.799999999999997</v>
      </c>
      <c r="AA27" s="202">
        <v>14.28</v>
      </c>
      <c r="AB27" s="202">
        <v>0</v>
      </c>
      <c r="AC27" s="202">
        <v>12</v>
      </c>
      <c r="AD27" s="202">
        <v>0</v>
      </c>
      <c r="AE27" s="202">
        <v>0</v>
      </c>
      <c r="AF27" s="202">
        <v>0</v>
      </c>
      <c r="AG27" s="202">
        <v>23.14</v>
      </c>
      <c r="AH27" s="202">
        <v>0</v>
      </c>
      <c r="AI27" s="202">
        <v>7.33</v>
      </c>
      <c r="AJ27" s="202">
        <v>0</v>
      </c>
      <c r="AK27" s="202">
        <v>55.29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4.96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254</v>
      </c>
      <c r="M28" s="202">
        <v>13.69</v>
      </c>
      <c r="N28" s="202">
        <v>35.15</v>
      </c>
      <c r="O28" s="202">
        <v>0</v>
      </c>
      <c r="P28" s="202">
        <v>41.46</v>
      </c>
      <c r="Q28" s="202">
        <v>1.98</v>
      </c>
      <c r="R28" s="202">
        <v>2.91</v>
      </c>
      <c r="S28" s="202">
        <v>1.94</v>
      </c>
      <c r="T28" s="202">
        <v>0</v>
      </c>
      <c r="U28" s="202">
        <v>51.06</v>
      </c>
      <c r="V28" s="202">
        <v>1.94</v>
      </c>
      <c r="W28" s="202">
        <v>4.8499999999999996</v>
      </c>
      <c r="X28" s="202">
        <v>14.55</v>
      </c>
      <c r="Y28" s="202">
        <v>0</v>
      </c>
      <c r="Z28" s="202">
        <v>38.799999999999997</v>
      </c>
      <c r="AA28" s="202">
        <v>14.28</v>
      </c>
      <c r="AB28" s="202">
        <v>0</v>
      </c>
      <c r="AC28" s="202">
        <v>12</v>
      </c>
      <c r="AD28" s="202">
        <v>0</v>
      </c>
      <c r="AE28" s="202">
        <v>0</v>
      </c>
      <c r="AF28" s="202">
        <v>0</v>
      </c>
      <c r="AG28" s="202">
        <v>23.14</v>
      </c>
      <c r="AH28" s="202">
        <v>0</v>
      </c>
      <c r="AI28" s="202">
        <v>7.33</v>
      </c>
      <c r="AJ28" s="202">
        <v>0</v>
      </c>
      <c r="AK28" s="202">
        <v>55.29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9.01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254</v>
      </c>
      <c r="M29" s="202">
        <v>13.69</v>
      </c>
      <c r="N29" s="202">
        <v>35.15</v>
      </c>
      <c r="O29" s="202">
        <v>0</v>
      </c>
      <c r="P29" s="202">
        <v>41.46</v>
      </c>
      <c r="Q29" s="202">
        <v>1.98</v>
      </c>
      <c r="R29" s="202">
        <v>4.82</v>
      </c>
      <c r="S29" s="202">
        <v>1.94</v>
      </c>
      <c r="T29" s="202">
        <v>0</v>
      </c>
      <c r="U29" s="202">
        <v>51.06</v>
      </c>
      <c r="V29" s="202">
        <v>1.94</v>
      </c>
      <c r="W29" s="202">
        <v>4.8499999999999996</v>
      </c>
      <c r="X29" s="202">
        <v>14.55</v>
      </c>
      <c r="Y29" s="202">
        <v>0</v>
      </c>
      <c r="Z29" s="202">
        <v>38.799999999999997</v>
      </c>
      <c r="AA29" s="202">
        <v>14.28</v>
      </c>
      <c r="AB29" s="202">
        <v>0</v>
      </c>
      <c r="AC29" s="202">
        <v>12</v>
      </c>
      <c r="AD29" s="202">
        <v>0</v>
      </c>
      <c r="AE29" s="202">
        <v>0</v>
      </c>
      <c r="AF29" s="202">
        <v>0</v>
      </c>
      <c r="AG29" s="202">
        <v>23.14</v>
      </c>
      <c r="AH29" s="202">
        <v>0</v>
      </c>
      <c r="AI29" s="202">
        <v>7.33</v>
      </c>
      <c r="AJ29" s="202">
        <v>0</v>
      </c>
      <c r="AK29" s="202">
        <v>55.29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13.53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254</v>
      </c>
      <c r="M30" s="202">
        <v>13.69</v>
      </c>
      <c r="N30" s="202">
        <v>35.15</v>
      </c>
      <c r="O30" s="202">
        <v>0</v>
      </c>
      <c r="P30" s="202">
        <v>41.46</v>
      </c>
      <c r="Q30" s="202">
        <v>1.94</v>
      </c>
      <c r="R30" s="202">
        <v>4.82</v>
      </c>
      <c r="S30" s="202">
        <v>1.94</v>
      </c>
      <c r="T30" s="202">
        <v>0</v>
      </c>
      <c r="U30" s="202">
        <v>51.06</v>
      </c>
      <c r="V30" s="202">
        <v>1.94</v>
      </c>
      <c r="W30" s="202">
        <v>4.8499999999999996</v>
      </c>
      <c r="X30" s="202">
        <v>14.55</v>
      </c>
      <c r="Y30" s="202">
        <v>0</v>
      </c>
      <c r="Z30" s="202">
        <v>38.799999999999997</v>
      </c>
      <c r="AA30" s="202">
        <v>14.28</v>
      </c>
      <c r="AB30" s="202">
        <v>0</v>
      </c>
      <c r="AC30" s="202">
        <v>12</v>
      </c>
      <c r="AD30" s="202">
        <v>0</v>
      </c>
      <c r="AE30" s="202">
        <v>0</v>
      </c>
      <c r="AF30" s="202">
        <v>0</v>
      </c>
      <c r="AG30" s="202">
        <v>23.14</v>
      </c>
      <c r="AH30" s="202">
        <v>0</v>
      </c>
      <c r="AI30" s="202">
        <v>7.33</v>
      </c>
      <c r="AJ30" s="202">
        <v>0</v>
      </c>
      <c r="AK30" s="202">
        <v>55.29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19.04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254</v>
      </c>
      <c r="M31" s="202">
        <v>13.69</v>
      </c>
      <c r="N31" s="202">
        <v>35.15</v>
      </c>
      <c r="O31" s="202">
        <v>0</v>
      </c>
      <c r="P31" s="202">
        <v>41.46</v>
      </c>
      <c r="Q31" s="202">
        <v>1.94</v>
      </c>
      <c r="R31" s="202">
        <v>2.91</v>
      </c>
      <c r="S31" s="202">
        <v>1.94</v>
      </c>
      <c r="T31" s="202">
        <v>0</v>
      </c>
      <c r="U31" s="202">
        <v>51.06</v>
      </c>
      <c r="V31" s="202">
        <v>1.94</v>
      </c>
      <c r="W31" s="202">
        <v>4.8499999999999996</v>
      </c>
      <c r="X31" s="202">
        <v>14.55</v>
      </c>
      <c r="Y31" s="202">
        <v>0</v>
      </c>
      <c r="Z31" s="202">
        <v>38.799999999999997</v>
      </c>
      <c r="AA31" s="202">
        <v>14.28</v>
      </c>
      <c r="AB31" s="202">
        <v>0</v>
      </c>
      <c r="AC31" s="202">
        <v>12</v>
      </c>
      <c r="AD31" s="202">
        <v>0</v>
      </c>
      <c r="AE31" s="202">
        <v>0</v>
      </c>
      <c r="AF31" s="202">
        <v>0</v>
      </c>
      <c r="AG31" s="202">
        <v>23.14</v>
      </c>
      <c r="AH31" s="202">
        <v>0</v>
      </c>
      <c r="AI31" s="202">
        <v>7.33</v>
      </c>
      <c r="AJ31" s="202">
        <v>0</v>
      </c>
      <c r="AK31" s="202">
        <v>55.29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19.2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254</v>
      </c>
      <c r="M32" s="202">
        <v>13.69</v>
      </c>
      <c r="N32" s="202">
        <v>35.15</v>
      </c>
      <c r="O32" s="202">
        <v>0</v>
      </c>
      <c r="P32" s="202">
        <v>41.46</v>
      </c>
      <c r="Q32" s="202">
        <v>1.94</v>
      </c>
      <c r="R32" s="202">
        <v>2.91</v>
      </c>
      <c r="S32" s="202">
        <v>1.94</v>
      </c>
      <c r="T32" s="202">
        <v>0</v>
      </c>
      <c r="U32" s="202">
        <v>51.06</v>
      </c>
      <c r="V32" s="202">
        <v>1.94</v>
      </c>
      <c r="W32" s="202">
        <v>4.8499999999999996</v>
      </c>
      <c r="X32" s="202">
        <v>14.55</v>
      </c>
      <c r="Y32" s="202">
        <v>0</v>
      </c>
      <c r="Z32" s="202">
        <v>40</v>
      </c>
      <c r="AA32" s="202">
        <v>14.28</v>
      </c>
      <c r="AB32" s="202">
        <v>0</v>
      </c>
      <c r="AC32" s="202">
        <v>12</v>
      </c>
      <c r="AD32" s="202">
        <v>0</v>
      </c>
      <c r="AE32" s="202">
        <v>0</v>
      </c>
      <c r="AF32" s="202">
        <v>0</v>
      </c>
      <c r="AG32" s="202">
        <v>23.14</v>
      </c>
      <c r="AH32" s="202">
        <v>0</v>
      </c>
      <c r="AI32" s="202">
        <v>7.33</v>
      </c>
      <c r="AJ32" s="202">
        <v>0</v>
      </c>
      <c r="AK32" s="202">
        <v>55.29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19.2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254</v>
      </c>
      <c r="M33" s="202">
        <v>13.69</v>
      </c>
      <c r="N33" s="202">
        <v>35.15</v>
      </c>
      <c r="O33" s="202">
        <v>0</v>
      </c>
      <c r="P33" s="202">
        <v>41.46</v>
      </c>
      <c r="Q33" s="202">
        <v>1.94</v>
      </c>
      <c r="R33" s="202">
        <v>4.82</v>
      </c>
      <c r="S33" s="202">
        <v>1.94</v>
      </c>
      <c r="T33" s="202">
        <v>0</v>
      </c>
      <c r="U33" s="202">
        <v>51.06</v>
      </c>
      <c r="V33" s="202">
        <v>1.94</v>
      </c>
      <c r="W33" s="202">
        <v>4.8499999999999996</v>
      </c>
      <c r="X33" s="202">
        <v>14.55</v>
      </c>
      <c r="Y33" s="202">
        <v>0</v>
      </c>
      <c r="Z33" s="202">
        <v>40</v>
      </c>
      <c r="AA33" s="202">
        <v>14.28</v>
      </c>
      <c r="AB33" s="202">
        <v>0</v>
      </c>
      <c r="AC33" s="202">
        <v>12</v>
      </c>
      <c r="AD33" s="202">
        <v>0</v>
      </c>
      <c r="AE33" s="202">
        <v>0</v>
      </c>
      <c r="AF33" s="202">
        <v>0</v>
      </c>
      <c r="AG33" s="202">
        <v>23.14</v>
      </c>
      <c r="AH33" s="202">
        <v>0</v>
      </c>
      <c r="AI33" s="202">
        <v>7.33</v>
      </c>
      <c r="AJ33" s="202">
        <v>0</v>
      </c>
      <c r="AK33" s="202">
        <v>55.29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19.2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254</v>
      </c>
      <c r="M34" s="202">
        <v>13.69</v>
      </c>
      <c r="N34" s="202">
        <v>35.15</v>
      </c>
      <c r="O34" s="202">
        <v>0</v>
      </c>
      <c r="P34" s="202">
        <v>41.46</v>
      </c>
      <c r="Q34" s="202">
        <v>1.94</v>
      </c>
      <c r="R34" s="202">
        <v>4.82</v>
      </c>
      <c r="S34" s="202">
        <v>1.94</v>
      </c>
      <c r="T34" s="202">
        <v>0</v>
      </c>
      <c r="U34" s="202">
        <v>51.06</v>
      </c>
      <c r="V34" s="202">
        <v>1.94</v>
      </c>
      <c r="W34" s="202">
        <v>4.8499999999999996</v>
      </c>
      <c r="X34" s="202">
        <v>14.55</v>
      </c>
      <c r="Y34" s="202">
        <v>0</v>
      </c>
      <c r="Z34" s="202">
        <v>40</v>
      </c>
      <c r="AA34" s="202">
        <v>14.28</v>
      </c>
      <c r="AB34" s="202">
        <v>0</v>
      </c>
      <c r="AC34" s="202">
        <v>7.6</v>
      </c>
      <c r="AD34" s="202">
        <v>0</v>
      </c>
      <c r="AE34" s="202">
        <v>0</v>
      </c>
      <c r="AF34" s="202">
        <v>0</v>
      </c>
      <c r="AG34" s="202">
        <v>23.14</v>
      </c>
      <c r="AH34" s="202">
        <v>0</v>
      </c>
      <c r="AI34" s="202">
        <v>5.54</v>
      </c>
      <c r="AJ34" s="202">
        <v>0</v>
      </c>
      <c r="AK34" s="202">
        <v>55.29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19.2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254</v>
      </c>
      <c r="M35" s="202">
        <v>13.69</v>
      </c>
      <c r="N35" s="202">
        <v>35.15</v>
      </c>
      <c r="O35" s="202">
        <v>0</v>
      </c>
      <c r="P35" s="202">
        <v>41.46</v>
      </c>
      <c r="Q35" s="202">
        <v>1.94</v>
      </c>
      <c r="R35" s="202">
        <v>2.91</v>
      </c>
      <c r="S35" s="202">
        <v>1.94</v>
      </c>
      <c r="T35" s="202">
        <v>0</v>
      </c>
      <c r="U35" s="202">
        <v>51.06</v>
      </c>
      <c r="V35" s="202">
        <v>1.94</v>
      </c>
      <c r="W35" s="202">
        <v>4.8499999999999996</v>
      </c>
      <c r="X35" s="202">
        <v>14.55</v>
      </c>
      <c r="Y35" s="202">
        <v>0</v>
      </c>
      <c r="Z35" s="202">
        <v>40</v>
      </c>
      <c r="AA35" s="202">
        <v>14.28</v>
      </c>
      <c r="AB35" s="202">
        <v>0</v>
      </c>
      <c r="AC35" s="202">
        <v>7.4</v>
      </c>
      <c r="AD35" s="202">
        <v>0</v>
      </c>
      <c r="AE35" s="202">
        <v>0</v>
      </c>
      <c r="AF35" s="202">
        <v>0</v>
      </c>
      <c r="AG35" s="202">
        <v>23.14</v>
      </c>
      <c r="AH35" s="202">
        <v>0</v>
      </c>
      <c r="AI35" s="202">
        <v>5.54</v>
      </c>
      <c r="AJ35" s="202">
        <v>0</v>
      </c>
      <c r="AK35" s="202">
        <v>55.29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19.2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254</v>
      </c>
      <c r="M36" s="202">
        <v>13.69</v>
      </c>
      <c r="N36" s="202">
        <v>35.15</v>
      </c>
      <c r="O36" s="202">
        <v>0</v>
      </c>
      <c r="P36" s="202">
        <v>41.46</v>
      </c>
      <c r="Q36" s="202">
        <v>1.94</v>
      </c>
      <c r="R36" s="202">
        <v>2.91</v>
      </c>
      <c r="S36" s="202">
        <v>1.94</v>
      </c>
      <c r="T36" s="202">
        <v>0</v>
      </c>
      <c r="U36" s="202">
        <v>51.06</v>
      </c>
      <c r="V36" s="202">
        <v>1.94</v>
      </c>
      <c r="W36" s="202">
        <v>4.8499999999999996</v>
      </c>
      <c r="X36" s="202">
        <v>14.55</v>
      </c>
      <c r="Y36" s="202">
        <v>0</v>
      </c>
      <c r="Z36" s="202">
        <v>40</v>
      </c>
      <c r="AA36" s="202">
        <v>14.28</v>
      </c>
      <c r="AB36" s="202">
        <v>0</v>
      </c>
      <c r="AC36" s="202">
        <v>7.4</v>
      </c>
      <c r="AD36" s="202">
        <v>0</v>
      </c>
      <c r="AE36" s="202">
        <v>0</v>
      </c>
      <c r="AF36" s="202">
        <v>0</v>
      </c>
      <c r="AG36" s="202">
        <v>23.14</v>
      </c>
      <c r="AH36" s="202">
        <v>0</v>
      </c>
      <c r="AI36" s="202">
        <v>5.54</v>
      </c>
      <c r="AJ36" s="202">
        <v>0</v>
      </c>
      <c r="AK36" s="202">
        <v>55.29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19.2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254</v>
      </c>
      <c r="M37" s="202">
        <v>13.69</v>
      </c>
      <c r="N37" s="202">
        <v>35.15</v>
      </c>
      <c r="O37" s="202">
        <v>0</v>
      </c>
      <c r="P37" s="202">
        <v>41.46</v>
      </c>
      <c r="Q37" s="202">
        <v>1.94</v>
      </c>
      <c r="R37" s="202">
        <v>2.91</v>
      </c>
      <c r="S37" s="202">
        <v>1.94</v>
      </c>
      <c r="T37" s="202">
        <v>0</v>
      </c>
      <c r="U37" s="202">
        <v>51.06</v>
      </c>
      <c r="V37" s="202">
        <v>1.94</v>
      </c>
      <c r="W37" s="202">
        <v>4.8499999999999996</v>
      </c>
      <c r="X37" s="202">
        <v>14.55</v>
      </c>
      <c r="Y37" s="202">
        <v>0</v>
      </c>
      <c r="Z37" s="202">
        <v>40</v>
      </c>
      <c r="AA37" s="202">
        <v>14.28</v>
      </c>
      <c r="AB37" s="202">
        <v>0</v>
      </c>
      <c r="AC37" s="202">
        <v>12</v>
      </c>
      <c r="AD37" s="202">
        <v>0</v>
      </c>
      <c r="AE37" s="202">
        <v>0</v>
      </c>
      <c r="AF37" s="202">
        <v>0</v>
      </c>
      <c r="AG37" s="202">
        <v>23.14</v>
      </c>
      <c r="AH37" s="202">
        <v>0</v>
      </c>
      <c r="AI37" s="202">
        <v>7.33</v>
      </c>
      <c r="AJ37" s="202">
        <v>0</v>
      </c>
      <c r="AK37" s="202">
        <v>55.29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19.2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254</v>
      </c>
      <c r="M38" s="202">
        <v>13.69</v>
      </c>
      <c r="N38" s="202">
        <v>35.15</v>
      </c>
      <c r="O38" s="202">
        <v>0</v>
      </c>
      <c r="P38" s="202">
        <v>41.46</v>
      </c>
      <c r="Q38" s="202">
        <v>1.94</v>
      </c>
      <c r="R38" s="202">
        <v>2.91</v>
      </c>
      <c r="S38" s="202">
        <v>1.94</v>
      </c>
      <c r="T38" s="202">
        <v>0</v>
      </c>
      <c r="U38" s="202">
        <v>51.06</v>
      </c>
      <c r="V38" s="202">
        <v>1.94</v>
      </c>
      <c r="W38" s="202">
        <v>4.8499999999999996</v>
      </c>
      <c r="X38" s="202">
        <v>14.55</v>
      </c>
      <c r="Y38" s="202">
        <v>0</v>
      </c>
      <c r="Z38" s="202">
        <v>40</v>
      </c>
      <c r="AA38" s="202">
        <v>14.28</v>
      </c>
      <c r="AB38" s="202">
        <v>0</v>
      </c>
      <c r="AC38" s="202">
        <v>12</v>
      </c>
      <c r="AD38" s="202">
        <v>0</v>
      </c>
      <c r="AE38" s="202">
        <v>0</v>
      </c>
      <c r="AF38" s="202">
        <v>0</v>
      </c>
      <c r="AG38" s="202">
        <v>23.14</v>
      </c>
      <c r="AH38" s="202">
        <v>0</v>
      </c>
      <c r="AI38" s="202">
        <v>7.33</v>
      </c>
      <c r="AJ38" s="202">
        <v>0</v>
      </c>
      <c r="AK38" s="202">
        <v>55.29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19.2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254</v>
      </c>
      <c r="M39" s="202">
        <v>13.69</v>
      </c>
      <c r="N39" s="202">
        <v>35.15</v>
      </c>
      <c r="O39" s="202">
        <v>0</v>
      </c>
      <c r="P39" s="202">
        <v>41.46</v>
      </c>
      <c r="Q39" s="202">
        <v>1.94</v>
      </c>
      <c r="R39" s="202">
        <v>2.91</v>
      </c>
      <c r="S39" s="202">
        <v>1.94</v>
      </c>
      <c r="T39" s="202">
        <v>0</v>
      </c>
      <c r="U39" s="202">
        <v>51.06</v>
      </c>
      <c r="V39" s="202">
        <v>1.94</v>
      </c>
      <c r="W39" s="202">
        <v>4.8499999999999996</v>
      </c>
      <c r="X39" s="202">
        <v>14.55</v>
      </c>
      <c r="Y39" s="202">
        <v>0</v>
      </c>
      <c r="Z39" s="202">
        <v>40</v>
      </c>
      <c r="AA39" s="202">
        <v>14.28</v>
      </c>
      <c r="AB39" s="202">
        <v>0</v>
      </c>
      <c r="AC39" s="202">
        <v>12</v>
      </c>
      <c r="AD39" s="202">
        <v>0</v>
      </c>
      <c r="AE39" s="202">
        <v>0</v>
      </c>
      <c r="AF39" s="202">
        <v>0</v>
      </c>
      <c r="AG39" s="202">
        <v>23.14</v>
      </c>
      <c r="AH39" s="202">
        <v>0</v>
      </c>
      <c r="AI39" s="202">
        <v>7.33</v>
      </c>
      <c r="AJ39" s="202">
        <v>0</v>
      </c>
      <c r="AK39" s="202">
        <v>55.29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19.2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254</v>
      </c>
      <c r="M40" s="202">
        <v>13.69</v>
      </c>
      <c r="N40" s="202">
        <v>35.15</v>
      </c>
      <c r="O40" s="202">
        <v>0</v>
      </c>
      <c r="P40" s="202">
        <v>41.46</v>
      </c>
      <c r="Q40" s="202">
        <v>1.94</v>
      </c>
      <c r="R40" s="202">
        <v>2.91</v>
      </c>
      <c r="S40" s="202">
        <v>1.94</v>
      </c>
      <c r="T40" s="202">
        <v>0</v>
      </c>
      <c r="U40" s="202">
        <v>51.06</v>
      </c>
      <c r="V40" s="202">
        <v>1.94</v>
      </c>
      <c r="W40" s="202">
        <v>4.8499999999999996</v>
      </c>
      <c r="X40" s="202">
        <v>14.55</v>
      </c>
      <c r="Y40" s="202">
        <v>0</v>
      </c>
      <c r="Z40" s="202">
        <v>40</v>
      </c>
      <c r="AA40" s="202">
        <v>14.28</v>
      </c>
      <c r="AB40" s="202">
        <v>0</v>
      </c>
      <c r="AC40" s="202">
        <v>12</v>
      </c>
      <c r="AD40" s="202">
        <v>0</v>
      </c>
      <c r="AE40" s="202">
        <v>0</v>
      </c>
      <c r="AF40" s="202">
        <v>0</v>
      </c>
      <c r="AG40" s="202">
        <v>23.14</v>
      </c>
      <c r="AH40" s="202">
        <v>0</v>
      </c>
      <c r="AI40" s="202">
        <v>7.33</v>
      </c>
      <c r="AJ40" s="202">
        <v>0</v>
      </c>
      <c r="AK40" s="202">
        <v>55.29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19.2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254</v>
      </c>
      <c r="M41" s="202">
        <v>13.69</v>
      </c>
      <c r="N41" s="202">
        <v>35.15</v>
      </c>
      <c r="O41" s="202">
        <v>0</v>
      </c>
      <c r="P41" s="202">
        <v>41.46</v>
      </c>
      <c r="Q41" s="202">
        <v>1.94</v>
      </c>
      <c r="R41" s="202">
        <v>2.91</v>
      </c>
      <c r="S41" s="202">
        <v>1.94</v>
      </c>
      <c r="T41" s="202">
        <v>0</v>
      </c>
      <c r="U41" s="202">
        <v>51.06</v>
      </c>
      <c r="V41" s="202">
        <v>1.94</v>
      </c>
      <c r="W41" s="202">
        <v>4.8499999999999996</v>
      </c>
      <c r="X41" s="202">
        <v>14.55</v>
      </c>
      <c r="Y41" s="202">
        <v>0</v>
      </c>
      <c r="Z41" s="202">
        <v>40</v>
      </c>
      <c r="AA41" s="202">
        <v>14.28</v>
      </c>
      <c r="AB41" s="202">
        <v>0</v>
      </c>
      <c r="AC41" s="202">
        <v>12</v>
      </c>
      <c r="AD41" s="202">
        <v>0</v>
      </c>
      <c r="AE41" s="202">
        <v>0</v>
      </c>
      <c r="AF41" s="202">
        <v>0</v>
      </c>
      <c r="AG41" s="202">
        <v>23.14</v>
      </c>
      <c r="AH41" s="202">
        <v>0</v>
      </c>
      <c r="AI41" s="202">
        <v>7.33</v>
      </c>
      <c r="AJ41" s="202">
        <v>0</v>
      </c>
      <c r="AK41" s="202">
        <v>55.29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19.2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254</v>
      </c>
      <c r="M42" s="202">
        <v>13.69</v>
      </c>
      <c r="N42" s="202">
        <v>35.15</v>
      </c>
      <c r="O42" s="202">
        <v>0</v>
      </c>
      <c r="P42" s="202">
        <v>41.46</v>
      </c>
      <c r="Q42" s="202">
        <v>1.94</v>
      </c>
      <c r="R42" s="202">
        <v>2.91</v>
      </c>
      <c r="S42" s="202">
        <v>1.94</v>
      </c>
      <c r="T42" s="202">
        <v>0</v>
      </c>
      <c r="U42" s="202">
        <v>51.06</v>
      </c>
      <c r="V42" s="202">
        <v>1.94</v>
      </c>
      <c r="W42" s="202">
        <v>4.8499999999999996</v>
      </c>
      <c r="X42" s="202">
        <v>42.68</v>
      </c>
      <c r="Y42" s="202">
        <v>0</v>
      </c>
      <c r="Z42" s="202">
        <v>38.799999999999997</v>
      </c>
      <c r="AA42" s="202">
        <v>14.28</v>
      </c>
      <c r="AB42" s="202">
        <v>0</v>
      </c>
      <c r="AC42" s="202">
        <v>12</v>
      </c>
      <c r="AD42" s="202">
        <v>0</v>
      </c>
      <c r="AE42" s="202">
        <v>0</v>
      </c>
      <c r="AF42" s="202">
        <v>0</v>
      </c>
      <c r="AG42" s="202">
        <v>23.14</v>
      </c>
      <c r="AH42" s="202">
        <v>0</v>
      </c>
      <c r="AI42" s="202">
        <v>7.33</v>
      </c>
      <c r="AJ42" s="202">
        <v>0</v>
      </c>
      <c r="AK42" s="202">
        <v>55.29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19.2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0.93</v>
      </c>
      <c r="L43" s="202">
        <v>254</v>
      </c>
      <c r="M43" s="202">
        <v>13.69</v>
      </c>
      <c r="N43" s="202">
        <v>35.15</v>
      </c>
      <c r="O43" s="202">
        <v>0</v>
      </c>
      <c r="P43" s="202">
        <v>41.46</v>
      </c>
      <c r="Q43" s="202">
        <v>1.98</v>
      </c>
      <c r="R43" s="202">
        <v>2.91</v>
      </c>
      <c r="S43" s="202">
        <v>1.94</v>
      </c>
      <c r="T43" s="202">
        <v>0</v>
      </c>
      <c r="U43" s="202">
        <v>51.06</v>
      </c>
      <c r="V43" s="202">
        <v>6.17</v>
      </c>
      <c r="W43" s="202">
        <v>4.8499999999999996</v>
      </c>
      <c r="X43" s="202">
        <v>42.68</v>
      </c>
      <c r="Y43" s="202">
        <v>0</v>
      </c>
      <c r="Z43" s="202">
        <v>60.15</v>
      </c>
      <c r="AA43" s="202">
        <v>14.28</v>
      </c>
      <c r="AB43" s="202">
        <v>0</v>
      </c>
      <c r="AC43" s="202">
        <v>12</v>
      </c>
      <c r="AD43" s="202">
        <v>0</v>
      </c>
      <c r="AE43" s="202">
        <v>0</v>
      </c>
      <c r="AF43" s="202">
        <v>0</v>
      </c>
      <c r="AG43" s="202">
        <v>23.14</v>
      </c>
      <c r="AH43" s="202">
        <v>0</v>
      </c>
      <c r="AI43" s="202">
        <v>7.33</v>
      </c>
      <c r="AJ43" s="202">
        <v>0</v>
      </c>
      <c r="AK43" s="202">
        <v>55.29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19.2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254</v>
      </c>
      <c r="M44" s="202">
        <v>13.69</v>
      </c>
      <c r="N44" s="202">
        <v>35.15</v>
      </c>
      <c r="O44" s="202">
        <v>0</v>
      </c>
      <c r="P44" s="202">
        <v>41.46</v>
      </c>
      <c r="Q44" s="202">
        <v>1.98</v>
      </c>
      <c r="R44" s="202">
        <v>2.91</v>
      </c>
      <c r="S44" s="202">
        <v>1.94</v>
      </c>
      <c r="T44" s="202">
        <v>0</v>
      </c>
      <c r="U44" s="202">
        <v>51.06</v>
      </c>
      <c r="V44" s="202">
        <v>6.17</v>
      </c>
      <c r="W44" s="202">
        <v>4.8499999999999996</v>
      </c>
      <c r="X44" s="202">
        <v>42.68</v>
      </c>
      <c r="Y44" s="202">
        <v>0</v>
      </c>
      <c r="Z44" s="202">
        <v>60.15</v>
      </c>
      <c r="AA44" s="202">
        <v>14.28</v>
      </c>
      <c r="AB44" s="202">
        <v>0</v>
      </c>
      <c r="AC44" s="202">
        <v>8.64</v>
      </c>
      <c r="AD44" s="202">
        <v>0</v>
      </c>
      <c r="AE44" s="202">
        <v>0</v>
      </c>
      <c r="AF44" s="202">
        <v>0</v>
      </c>
      <c r="AG44" s="202">
        <v>23.14</v>
      </c>
      <c r="AH44" s="202">
        <v>0</v>
      </c>
      <c r="AI44" s="202">
        <v>7</v>
      </c>
      <c r="AJ44" s="202">
        <v>0</v>
      </c>
      <c r="AK44" s="202">
        <v>55.29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19.2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1.56</v>
      </c>
      <c r="L45" s="202">
        <v>254</v>
      </c>
      <c r="M45" s="202">
        <v>13.69</v>
      </c>
      <c r="N45" s="202">
        <v>35.15</v>
      </c>
      <c r="O45" s="202">
        <v>0</v>
      </c>
      <c r="P45" s="202">
        <v>41.46</v>
      </c>
      <c r="Q45" s="202">
        <v>1.98</v>
      </c>
      <c r="R45" s="202">
        <v>2.91</v>
      </c>
      <c r="S45" s="202">
        <v>1.94</v>
      </c>
      <c r="T45" s="202">
        <v>0</v>
      </c>
      <c r="U45" s="202">
        <v>51.06</v>
      </c>
      <c r="V45" s="202">
        <v>6.17</v>
      </c>
      <c r="W45" s="202">
        <v>4.8499999999999996</v>
      </c>
      <c r="X45" s="202">
        <v>42.68</v>
      </c>
      <c r="Y45" s="202">
        <v>0</v>
      </c>
      <c r="Z45" s="202">
        <v>60.15</v>
      </c>
      <c r="AA45" s="202">
        <v>14.28</v>
      </c>
      <c r="AB45" s="202">
        <v>0</v>
      </c>
      <c r="AC45" s="202">
        <v>8.64</v>
      </c>
      <c r="AD45" s="202">
        <v>0</v>
      </c>
      <c r="AE45" s="202">
        <v>0</v>
      </c>
      <c r="AF45" s="202">
        <v>0</v>
      </c>
      <c r="AG45" s="202">
        <v>23.14</v>
      </c>
      <c r="AH45" s="202">
        <v>0</v>
      </c>
      <c r="AI45" s="202">
        <v>7</v>
      </c>
      <c r="AJ45" s="202">
        <v>0</v>
      </c>
      <c r="AK45" s="202">
        <v>55.29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19.2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2.95</v>
      </c>
      <c r="L46" s="202">
        <v>254</v>
      </c>
      <c r="M46" s="202">
        <v>13.69</v>
      </c>
      <c r="N46" s="202">
        <v>35.15</v>
      </c>
      <c r="O46" s="202">
        <v>0</v>
      </c>
      <c r="P46" s="202">
        <v>41.46</v>
      </c>
      <c r="Q46" s="202">
        <v>6.63</v>
      </c>
      <c r="R46" s="202">
        <v>11.98</v>
      </c>
      <c r="S46" s="202">
        <v>7.86</v>
      </c>
      <c r="T46" s="202">
        <v>0</v>
      </c>
      <c r="U46" s="202">
        <v>51.06</v>
      </c>
      <c r="V46" s="202">
        <v>6.17</v>
      </c>
      <c r="W46" s="202">
        <v>6.91</v>
      </c>
      <c r="X46" s="202">
        <v>42.68</v>
      </c>
      <c r="Y46" s="202">
        <v>0</v>
      </c>
      <c r="Z46" s="202">
        <v>60.15</v>
      </c>
      <c r="AA46" s="202">
        <v>20.86</v>
      </c>
      <c r="AB46" s="202">
        <v>0</v>
      </c>
      <c r="AC46" s="202">
        <v>8.64</v>
      </c>
      <c r="AD46" s="202">
        <v>0</v>
      </c>
      <c r="AE46" s="202">
        <v>0</v>
      </c>
      <c r="AF46" s="202">
        <v>0</v>
      </c>
      <c r="AG46" s="202">
        <v>23.14</v>
      </c>
      <c r="AH46" s="202">
        <v>0</v>
      </c>
      <c r="AI46" s="202">
        <v>7</v>
      </c>
      <c r="AJ46" s="202">
        <v>0</v>
      </c>
      <c r="AK46" s="202">
        <v>69.599999999999994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19.2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1.56</v>
      </c>
      <c r="L47" s="202">
        <v>254</v>
      </c>
      <c r="M47" s="202">
        <v>13.69</v>
      </c>
      <c r="N47" s="202">
        <v>35.15</v>
      </c>
      <c r="O47" s="202">
        <v>0</v>
      </c>
      <c r="P47" s="202">
        <v>41.46</v>
      </c>
      <c r="Q47" s="202">
        <v>1.94</v>
      </c>
      <c r="R47" s="202">
        <v>2.91</v>
      </c>
      <c r="S47" s="202">
        <v>1.94</v>
      </c>
      <c r="T47" s="202">
        <v>0</v>
      </c>
      <c r="U47" s="202">
        <v>51.39</v>
      </c>
      <c r="V47" s="202">
        <v>6.17</v>
      </c>
      <c r="W47" s="202">
        <v>6.91</v>
      </c>
      <c r="X47" s="202">
        <v>42.68</v>
      </c>
      <c r="Y47" s="202">
        <v>0</v>
      </c>
      <c r="Z47" s="202">
        <v>60.15</v>
      </c>
      <c r="AA47" s="202">
        <v>20.86</v>
      </c>
      <c r="AB47" s="202">
        <v>0</v>
      </c>
      <c r="AC47" s="202">
        <v>12</v>
      </c>
      <c r="AD47" s="202">
        <v>0</v>
      </c>
      <c r="AE47" s="202">
        <v>0</v>
      </c>
      <c r="AF47" s="202">
        <v>0</v>
      </c>
      <c r="AG47" s="202">
        <v>23.14</v>
      </c>
      <c r="AH47" s="202">
        <v>0</v>
      </c>
      <c r="AI47" s="202">
        <v>7.33</v>
      </c>
      <c r="AJ47" s="202">
        <v>0</v>
      </c>
      <c r="AK47" s="202">
        <v>55.29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19.2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1.56</v>
      </c>
      <c r="L48" s="202">
        <v>254</v>
      </c>
      <c r="M48" s="202">
        <v>13.69</v>
      </c>
      <c r="N48" s="202">
        <v>35.15</v>
      </c>
      <c r="O48" s="202">
        <v>0</v>
      </c>
      <c r="P48" s="202">
        <v>41.46</v>
      </c>
      <c r="Q48" s="202">
        <v>1.94</v>
      </c>
      <c r="R48" s="202">
        <v>2.91</v>
      </c>
      <c r="S48" s="202">
        <v>1.94</v>
      </c>
      <c r="T48" s="202">
        <v>0</v>
      </c>
      <c r="U48" s="202">
        <v>51.39</v>
      </c>
      <c r="V48" s="202">
        <v>6.17</v>
      </c>
      <c r="W48" s="202">
        <v>6.91</v>
      </c>
      <c r="X48" s="202">
        <v>42.68</v>
      </c>
      <c r="Y48" s="202">
        <v>0</v>
      </c>
      <c r="Z48" s="202">
        <v>60.15</v>
      </c>
      <c r="AA48" s="202">
        <v>20.86</v>
      </c>
      <c r="AB48" s="202">
        <v>0</v>
      </c>
      <c r="AC48" s="202">
        <v>12</v>
      </c>
      <c r="AD48" s="202">
        <v>0</v>
      </c>
      <c r="AE48" s="202">
        <v>0</v>
      </c>
      <c r="AF48" s="202">
        <v>0</v>
      </c>
      <c r="AG48" s="202">
        <v>23.14</v>
      </c>
      <c r="AH48" s="202">
        <v>0</v>
      </c>
      <c r="AI48" s="202">
        <v>7.33</v>
      </c>
      <c r="AJ48" s="202">
        <v>0</v>
      </c>
      <c r="AK48" s="202">
        <v>55.29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19.2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1.56</v>
      </c>
      <c r="L49" s="202">
        <v>254</v>
      </c>
      <c r="M49" s="202">
        <v>13.69</v>
      </c>
      <c r="N49" s="202">
        <v>35.15</v>
      </c>
      <c r="O49" s="202">
        <v>0</v>
      </c>
      <c r="P49" s="202">
        <v>41.46</v>
      </c>
      <c r="Q49" s="202">
        <v>1.94</v>
      </c>
      <c r="R49" s="202">
        <v>2.91</v>
      </c>
      <c r="S49" s="202">
        <v>1.94</v>
      </c>
      <c r="T49" s="202">
        <v>0</v>
      </c>
      <c r="U49" s="202">
        <v>51.39</v>
      </c>
      <c r="V49" s="202">
        <v>6.17</v>
      </c>
      <c r="W49" s="202">
        <v>6.91</v>
      </c>
      <c r="X49" s="202">
        <v>42.68</v>
      </c>
      <c r="Y49" s="202">
        <v>0</v>
      </c>
      <c r="Z49" s="202">
        <v>60.15</v>
      </c>
      <c r="AA49" s="202">
        <v>14.28</v>
      </c>
      <c r="AB49" s="202">
        <v>0</v>
      </c>
      <c r="AC49" s="202">
        <v>12</v>
      </c>
      <c r="AD49" s="202">
        <v>0</v>
      </c>
      <c r="AE49" s="202">
        <v>0</v>
      </c>
      <c r="AF49" s="202">
        <v>0</v>
      </c>
      <c r="AG49" s="202">
        <v>23.14</v>
      </c>
      <c r="AH49" s="202">
        <v>0</v>
      </c>
      <c r="AI49" s="202">
        <v>7.33</v>
      </c>
      <c r="AJ49" s="202">
        <v>0</v>
      </c>
      <c r="AK49" s="202">
        <v>55.29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19.2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1.56</v>
      </c>
      <c r="L50" s="202">
        <v>254</v>
      </c>
      <c r="M50" s="202">
        <v>13.69</v>
      </c>
      <c r="N50" s="202">
        <v>35.15</v>
      </c>
      <c r="O50" s="202">
        <v>0</v>
      </c>
      <c r="P50" s="202">
        <v>41.46</v>
      </c>
      <c r="Q50" s="202">
        <v>1.94</v>
      </c>
      <c r="R50" s="202">
        <v>2.91</v>
      </c>
      <c r="S50" s="202">
        <v>1.94</v>
      </c>
      <c r="T50" s="202">
        <v>0</v>
      </c>
      <c r="U50" s="202">
        <v>51.39</v>
      </c>
      <c r="V50" s="202">
        <v>6.17</v>
      </c>
      <c r="W50" s="202">
        <v>6.91</v>
      </c>
      <c r="X50" s="202">
        <v>42.68</v>
      </c>
      <c r="Y50" s="202">
        <v>0</v>
      </c>
      <c r="Z50" s="202">
        <v>60.15</v>
      </c>
      <c r="AA50" s="202">
        <v>14.28</v>
      </c>
      <c r="AB50" s="202">
        <v>0</v>
      </c>
      <c r="AC50" s="202">
        <v>12</v>
      </c>
      <c r="AD50" s="202">
        <v>0</v>
      </c>
      <c r="AE50" s="202">
        <v>0</v>
      </c>
      <c r="AF50" s="202">
        <v>0</v>
      </c>
      <c r="AG50" s="202">
        <v>23.14</v>
      </c>
      <c r="AH50" s="202">
        <v>0</v>
      </c>
      <c r="AI50" s="202">
        <v>7.33</v>
      </c>
      <c r="AJ50" s="202">
        <v>0</v>
      </c>
      <c r="AK50" s="202">
        <v>55.29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19.2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1.57</v>
      </c>
      <c r="L51" s="202">
        <v>254</v>
      </c>
      <c r="M51" s="202">
        <v>13.69</v>
      </c>
      <c r="N51" s="202">
        <v>35.15</v>
      </c>
      <c r="O51" s="202">
        <v>0</v>
      </c>
      <c r="P51" s="202">
        <v>41.46</v>
      </c>
      <c r="Q51" s="202">
        <v>1.94</v>
      </c>
      <c r="R51" s="202">
        <v>2.91</v>
      </c>
      <c r="S51" s="202">
        <v>1.94</v>
      </c>
      <c r="T51" s="202">
        <v>0</v>
      </c>
      <c r="U51" s="202">
        <v>51.39</v>
      </c>
      <c r="V51" s="202">
        <v>6.17</v>
      </c>
      <c r="W51" s="202">
        <v>6.91</v>
      </c>
      <c r="X51" s="202">
        <v>42.68</v>
      </c>
      <c r="Y51" s="202">
        <v>0</v>
      </c>
      <c r="Z51" s="202">
        <v>60.15</v>
      </c>
      <c r="AA51" s="202">
        <v>14.28</v>
      </c>
      <c r="AB51" s="202">
        <v>0</v>
      </c>
      <c r="AC51" s="202">
        <v>8.64</v>
      </c>
      <c r="AD51" s="202">
        <v>0</v>
      </c>
      <c r="AE51" s="202">
        <v>0</v>
      </c>
      <c r="AF51" s="202">
        <v>0</v>
      </c>
      <c r="AG51" s="202">
        <v>23.14</v>
      </c>
      <c r="AH51" s="202">
        <v>0</v>
      </c>
      <c r="AI51" s="202">
        <v>5.53</v>
      </c>
      <c r="AJ51" s="202">
        <v>0</v>
      </c>
      <c r="AK51" s="202">
        <v>55.29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19.2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1.56</v>
      </c>
      <c r="L52" s="202">
        <v>254</v>
      </c>
      <c r="M52" s="202">
        <v>13.69</v>
      </c>
      <c r="N52" s="202">
        <v>35.15</v>
      </c>
      <c r="O52" s="202">
        <v>0</v>
      </c>
      <c r="P52" s="202">
        <v>41.46</v>
      </c>
      <c r="Q52" s="202">
        <v>1.94</v>
      </c>
      <c r="R52" s="202">
        <v>2.91</v>
      </c>
      <c r="S52" s="202">
        <v>1.94</v>
      </c>
      <c r="T52" s="202">
        <v>0</v>
      </c>
      <c r="U52" s="202">
        <v>51.39</v>
      </c>
      <c r="V52" s="202">
        <v>6.17</v>
      </c>
      <c r="W52" s="202">
        <v>6.91</v>
      </c>
      <c r="X52" s="202">
        <v>42.68</v>
      </c>
      <c r="Y52" s="202">
        <v>0</v>
      </c>
      <c r="Z52" s="202">
        <v>60.15</v>
      </c>
      <c r="AA52" s="202">
        <v>14.28</v>
      </c>
      <c r="AB52" s="202">
        <v>0</v>
      </c>
      <c r="AC52" s="202">
        <v>8.64</v>
      </c>
      <c r="AD52" s="202">
        <v>0</v>
      </c>
      <c r="AE52" s="202">
        <v>0</v>
      </c>
      <c r="AF52" s="202">
        <v>0</v>
      </c>
      <c r="AG52" s="202">
        <v>23.14</v>
      </c>
      <c r="AH52" s="202">
        <v>0</v>
      </c>
      <c r="AI52" s="202">
        <v>5.53</v>
      </c>
      <c r="AJ52" s="202">
        <v>0</v>
      </c>
      <c r="AK52" s="202">
        <v>55.29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19.2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1.57</v>
      </c>
      <c r="L53" s="202">
        <v>254</v>
      </c>
      <c r="M53" s="202">
        <v>13.69</v>
      </c>
      <c r="N53" s="202">
        <v>35.15</v>
      </c>
      <c r="O53" s="202">
        <v>0</v>
      </c>
      <c r="P53" s="202">
        <v>41.46</v>
      </c>
      <c r="Q53" s="202">
        <v>1.94</v>
      </c>
      <c r="R53" s="202">
        <v>2.91</v>
      </c>
      <c r="S53" s="202">
        <v>1.94</v>
      </c>
      <c r="T53" s="202">
        <v>0</v>
      </c>
      <c r="U53" s="202">
        <v>51.39</v>
      </c>
      <c r="V53" s="202">
        <v>6.17</v>
      </c>
      <c r="W53" s="202">
        <v>6.91</v>
      </c>
      <c r="X53" s="202">
        <v>42.68</v>
      </c>
      <c r="Y53" s="202">
        <v>0</v>
      </c>
      <c r="Z53" s="202">
        <v>60.15</v>
      </c>
      <c r="AA53" s="202">
        <v>14.28</v>
      </c>
      <c r="AB53" s="202">
        <v>0</v>
      </c>
      <c r="AC53" s="202">
        <v>12</v>
      </c>
      <c r="AD53" s="202">
        <v>0</v>
      </c>
      <c r="AE53" s="202">
        <v>0</v>
      </c>
      <c r="AF53" s="202">
        <v>0</v>
      </c>
      <c r="AG53" s="202">
        <v>23.14</v>
      </c>
      <c r="AH53" s="202">
        <v>0</v>
      </c>
      <c r="AI53" s="202">
        <v>7</v>
      </c>
      <c r="AJ53" s="202">
        <v>0</v>
      </c>
      <c r="AK53" s="202">
        <v>55.29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19.2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1.56</v>
      </c>
      <c r="L54" s="202">
        <v>254</v>
      </c>
      <c r="M54" s="202">
        <v>13.69</v>
      </c>
      <c r="N54" s="202">
        <v>35.15</v>
      </c>
      <c r="O54" s="202">
        <v>0</v>
      </c>
      <c r="P54" s="202">
        <v>41.46</v>
      </c>
      <c r="Q54" s="202">
        <v>1.94</v>
      </c>
      <c r="R54" s="202">
        <v>2.91</v>
      </c>
      <c r="S54" s="202">
        <v>1.94</v>
      </c>
      <c r="T54" s="202">
        <v>0</v>
      </c>
      <c r="U54" s="202">
        <v>51.39</v>
      </c>
      <c r="V54" s="202">
        <v>6.17</v>
      </c>
      <c r="W54" s="202">
        <v>6.91</v>
      </c>
      <c r="X54" s="202">
        <v>42.68</v>
      </c>
      <c r="Y54" s="202">
        <v>0</v>
      </c>
      <c r="Z54" s="202">
        <v>60.15</v>
      </c>
      <c r="AA54" s="202">
        <v>14.28</v>
      </c>
      <c r="AB54" s="202">
        <v>0</v>
      </c>
      <c r="AC54" s="202">
        <v>12</v>
      </c>
      <c r="AD54" s="202">
        <v>0</v>
      </c>
      <c r="AE54" s="202">
        <v>0</v>
      </c>
      <c r="AF54" s="202">
        <v>0</v>
      </c>
      <c r="AG54" s="202">
        <v>23.14</v>
      </c>
      <c r="AH54" s="202">
        <v>0</v>
      </c>
      <c r="AI54" s="202">
        <v>7</v>
      </c>
      <c r="AJ54" s="202">
        <v>0</v>
      </c>
      <c r="AK54" s="202">
        <v>55.29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19.2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254</v>
      </c>
      <c r="M55" s="202">
        <v>13.69</v>
      </c>
      <c r="N55" s="202">
        <v>35.15</v>
      </c>
      <c r="O55" s="202">
        <v>0</v>
      </c>
      <c r="P55" s="202">
        <v>41.46</v>
      </c>
      <c r="Q55" s="202">
        <v>1.94</v>
      </c>
      <c r="R55" s="202">
        <v>2.91</v>
      </c>
      <c r="S55" s="202">
        <v>1.94</v>
      </c>
      <c r="T55" s="202">
        <v>0</v>
      </c>
      <c r="U55" s="202">
        <v>51.39</v>
      </c>
      <c r="V55" s="202">
        <v>6.17</v>
      </c>
      <c r="W55" s="202">
        <v>6.91</v>
      </c>
      <c r="X55" s="202">
        <v>42.68</v>
      </c>
      <c r="Y55" s="202">
        <v>0</v>
      </c>
      <c r="Z55" s="202">
        <v>60.15</v>
      </c>
      <c r="AA55" s="202">
        <v>14.28</v>
      </c>
      <c r="AB55" s="202">
        <v>0</v>
      </c>
      <c r="AC55" s="202">
        <v>12</v>
      </c>
      <c r="AD55" s="202">
        <v>0</v>
      </c>
      <c r="AE55" s="202">
        <v>0</v>
      </c>
      <c r="AF55" s="202">
        <v>0</v>
      </c>
      <c r="AG55" s="202">
        <v>23.14</v>
      </c>
      <c r="AH55" s="202">
        <v>0</v>
      </c>
      <c r="AI55" s="202">
        <v>7</v>
      </c>
      <c r="AJ55" s="202">
        <v>0</v>
      </c>
      <c r="AK55" s="202">
        <v>55.29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19.2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254</v>
      </c>
      <c r="M56" s="202">
        <v>13.69</v>
      </c>
      <c r="N56" s="202">
        <v>35.15</v>
      </c>
      <c r="O56" s="202">
        <v>0</v>
      </c>
      <c r="P56" s="202">
        <v>41.46</v>
      </c>
      <c r="Q56" s="202">
        <v>1.94</v>
      </c>
      <c r="R56" s="202">
        <v>2.91</v>
      </c>
      <c r="S56" s="202">
        <v>1.94</v>
      </c>
      <c r="T56" s="202">
        <v>0</v>
      </c>
      <c r="U56" s="202">
        <v>51.39</v>
      </c>
      <c r="V56" s="202">
        <v>6.17</v>
      </c>
      <c r="W56" s="202">
        <v>6.91</v>
      </c>
      <c r="X56" s="202">
        <v>42.68</v>
      </c>
      <c r="Y56" s="202">
        <v>0</v>
      </c>
      <c r="Z56" s="202">
        <v>60.15</v>
      </c>
      <c r="AA56" s="202">
        <v>14.28</v>
      </c>
      <c r="AB56" s="202">
        <v>0</v>
      </c>
      <c r="AC56" s="202">
        <v>12</v>
      </c>
      <c r="AD56" s="202">
        <v>0</v>
      </c>
      <c r="AE56" s="202">
        <v>0</v>
      </c>
      <c r="AF56" s="202">
        <v>0</v>
      </c>
      <c r="AG56" s="202">
        <v>23.14</v>
      </c>
      <c r="AH56" s="202">
        <v>0</v>
      </c>
      <c r="AI56" s="202">
        <v>7</v>
      </c>
      <c r="AJ56" s="202">
        <v>0</v>
      </c>
      <c r="AK56" s="202">
        <v>55.29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19.2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254</v>
      </c>
      <c r="M57" s="202">
        <v>13.69</v>
      </c>
      <c r="N57" s="202">
        <v>35.15</v>
      </c>
      <c r="O57" s="202">
        <v>0</v>
      </c>
      <c r="P57" s="202">
        <v>41.46</v>
      </c>
      <c r="Q57" s="202">
        <v>1.94</v>
      </c>
      <c r="R57" s="202">
        <v>2.91</v>
      </c>
      <c r="S57" s="202">
        <v>1.94</v>
      </c>
      <c r="T57" s="202">
        <v>0</v>
      </c>
      <c r="U57" s="202">
        <v>51.39</v>
      </c>
      <c r="V57" s="202">
        <v>6.17</v>
      </c>
      <c r="W57" s="202">
        <v>6.91</v>
      </c>
      <c r="X57" s="202">
        <v>42.68</v>
      </c>
      <c r="Y57" s="202">
        <v>0</v>
      </c>
      <c r="Z57" s="202">
        <v>60.15</v>
      </c>
      <c r="AA57" s="202">
        <v>14.28</v>
      </c>
      <c r="AB57" s="202">
        <v>0</v>
      </c>
      <c r="AC57" s="202">
        <v>12</v>
      </c>
      <c r="AD57" s="202">
        <v>0</v>
      </c>
      <c r="AE57" s="202">
        <v>0</v>
      </c>
      <c r="AF57" s="202">
        <v>0</v>
      </c>
      <c r="AG57" s="202">
        <v>23.14</v>
      </c>
      <c r="AH57" s="202">
        <v>0</v>
      </c>
      <c r="AI57" s="202">
        <v>7</v>
      </c>
      <c r="AJ57" s="202">
        <v>0</v>
      </c>
      <c r="AK57" s="202">
        <v>55.29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19.2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254</v>
      </c>
      <c r="M58" s="202">
        <v>13.69</v>
      </c>
      <c r="N58" s="202">
        <v>35.15</v>
      </c>
      <c r="O58" s="202">
        <v>0</v>
      </c>
      <c r="P58" s="202">
        <v>41.46</v>
      </c>
      <c r="Q58" s="202">
        <v>1.94</v>
      </c>
      <c r="R58" s="202">
        <v>2.91</v>
      </c>
      <c r="S58" s="202">
        <v>1.94</v>
      </c>
      <c r="T58" s="202">
        <v>0</v>
      </c>
      <c r="U58" s="202">
        <v>51.39</v>
      </c>
      <c r="V58" s="202">
        <v>6.17</v>
      </c>
      <c r="W58" s="202">
        <v>6.91</v>
      </c>
      <c r="X58" s="202">
        <v>42.68</v>
      </c>
      <c r="Y58" s="202">
        <v>0</v>
      </c>
      <c r="Z58" s="202">
        <v>60.15</v>
      </c>
      <c r="AA58" s="202">
        <v>14.28</v>
      </c>
      <c r="AB58" s="202">
        <v>0</v>
      </c>
      <c r="AC58" s="202">
        <v>12</v>
      </c>
      <c r="AD58" s="202">
        <v>0</v>
      </c>
      <c r="AE58" s="202">
        <v>0</v>
      </c>
      <c r="AF58" s="202">
        <v>0</v>
      </c>
      <c r="AG58" s="202">
        <v>23.14</v>
      </c>
      <c r="AH58" s="202">
        <v>0</v>
      </c>
      <c r="AI58" s="202">
        <v>7</v>
      </c>
      <c r="AJ58" s="202">
        <v>0</v>
      </c>
      <c r="AK58" s="202">
        <v>55.29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19.2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2.86</v>
      </c>
      <c r="L59" s="202">
        <v>254</v>
      </c>
      <c r="M59" s="202">
        <v>13.69</v>
      </c>
      <c r="N59" s="202">
        <v>35.15</v>
      </c>
      <c r="O59" s="202">
        <v>0</v>
      </c>
      <c r="P59" s="202">
        <v>41.46</v>
      </c>
      <c r="Q59" s="202">
        <v>6.49</v>
      </c>
      <c r="R59" s="202">
        <v>12.62</v>
      </c>
      <c r="S59" s="202">
        <v>7.86</v>
      </c>
      <c r="T59" s="202">
        <v>0</v>
      </c>
      <c r="U59" s="202">
        <v>51.92</v>
      </c>
      <c r="V59" s="202">
        <v>6.17</v>
      </c>
      <c r="W59" s="202">
        <v>7.46</v>
      </c>
      <c r="X59" s="202">
        <v>42.68</v>
      </c>
      <c r="Y59" s="202">
        <v>0</v>
      </c>
      <c r="Z59" s="202">
        <v>60.15</v>
      </c>
      <c r="AA59" s="202">
        <v>20.23</v>
      </c>
      <c r="AB59" s="202">
        <v>0</v>
      </c>
      <c r="AC59" s="202">
        <v>12</v>
      </c>
      <c r="AD59" s="202">
        <v>0</v>
      </c>
      <c r="AE59" s="202">
        <v>0</v>
      </c>
      <c r="AF59" s="202">
        <v>0</v>
      </c>
      <c r="AG59" s="202">
        <v>23.14</v>
      </c>
      <c r="AH59" s="202">
        <v>0</v>
      </c>
      <c r="AI59" s="202">
        <v>7</v>
      </c>
      <c r="AJ59" s="202">
        <v>0</v>
      </c>
      <c r="AK59" s="202">
        <v>69.599999999999994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19.2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2.86</v>
      </c>
      <c r="L60" s="202">
        <v>254</v>
      </c>
      <c r="M60" s="202">
        <v>13.69</v>
      </c>
      <c r="N60" s="202">
        <v>35.15</v>
      </c>
      <c r="O60" s="202">
        <v>0</v>
      </c>
      <c r="P60" s="202">
        <v>41.46</v>
      </c>
      <c r="Q60" s="202">
        <v>6.49</v>
      </c>
      <c r="R60" s="202">
        <v>12.62</v>
      </c>
      <c r="S60" s="202">
        <v>7.86</v>
      </c>
      <c r="T60" s="202">
        <v>0</v>
      </c>
      <c r="U60" s="202">
        <v>51.92</v>
      </c>
      <c r="V60" s="202">
        <v>6.17</v>
      </c>
      <c r="W60" s="202">
        <v>7.46</v>
      </c>
      <c r="X60" s="202">
        <v>42.68</v>
      </c>
      <c r="Y60" s="202">
        <v>0</v>
      </c>
      <c r="Z60" s="202">
        <v>60.15</v>
      </c>
      <c r="AA60" s="202">
        <v>20.23</v>
      </c>
      <c r="AB60" s="202">
        <v>0</v>
      </c>
      <c r="AC60" s="202">
        <v>12</v>
      </c>
      <c r="AD60" s="202">
        <v>0</v>
      </c>
      <c r="AE60" s="202">
        <v>0</v>
      </c>
      <c r="AF60" s="202">
        <v>0</v>
      </c>
      <c r="AG60" s="202">
        <v>23.14</v>
      </c>
      <c r="AH60" s="202">
        <v>0</v>
      </c>
      <c r="AI60" s="202">
        <v>7</v>
      </c>
      <c r="AJ60" s="202">
        <v>0</v>
      </c>
      <c r="AK60" s="202">
        <v>69.599999999999994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19.2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2.86</v>
      </c>
      <c r="L61" s="202">
        <v>291</v>
      </c>
      <c r="M61" s="202">
        <v>13.69</v>
      </c>
      <c r="N61" s="202">
        <v>35.15</v>
      </c>
      <c r="O61" s="202">
        <v>0</v>
      </c>
      <c r="P61" s="202">
        <v>41.46</v>
      </c>
      <c r="Q61" s="202">
        <v>6.49</v>
      </c>
      <c r="R61" s="202">
        <v>12.62</v>
      </c>
      <c r="S61" s="202">
        <v>7.86</v>
      </c>
      <c r="T61" s="202">
        <v>0</v>
      </c>
      <c r="U61" s="202">
        <v>51.92</v>
      </c>
      <c r="V61" s="202">
        <v>6.17</v>
      </c>
      <c r="W61" s="202">
        <v>7.46</v>
      </c>
      <c r="X61" s="202">
        <v>42.68</v>
      </c>
      <c r="Y61" s="202">
        <v>0</v>
      </c>
      <c r="Z61" s="202">
        <v>60.15</v>
      </c>
      <c r="AA61" s="202">
        <v>20.23</v>
      </c>
      <c r="AB61" s="202">
        <v>0</v>
      </c>
      <c r="AC61" s="202">
        <v>12</v>
      </c>
      <c r="AD61" s="202">
        <v>0</v>
      </c>
      <c r="AE61" s="202">
        <v>0</v>
      </c>
      <c r="AF61" s="202">
        <v>0</v>
      </c>
      <c r="AG61" s="202">
        <v>23.14</v>
      </c>
      <c r="AH61" s="202">
        <v>0</v>
      </c>
      <c r="AI61" s="202">
        <v>7</v>
      </c>
      <c r="AJ61" s="202">
        <v>0</v>
      </c>
      <c r="AK61" s="202">
        <v>69.599999999999994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19.2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2.86</v>
      </c>
      <c r="L62" s="202">
        <v>291</v>
      </c>
      <c r="M62" s="202">
        <v>13.69</v>
      </c>
      <c r="N62" s="202">
        <v>35.15</v>
      </c>
      <c r="O62" s="202">
        <v>0</v>
      </c>
      <c r="P62" s="202">
        <v>41.46</v>
      </c>
      <c r="Q62" s="202">
        <v>6.49</v>
      </c>
      <c r="R62" s="202">
        <v>12.62</v>
      </c>
      <c r="S62" s="202">
        <v>7.86</v>
      </c>
      <c r="T62" s="202">
        <v>0</v>
      </c>
      <c r="U62" s="202">
        <v>51.92</v>
      </c>
      <c r="V62" s="202">
        <v>6.17</v>
      </c>
      <c r="W62" s="202">
        <v>7.46</v>
      </c>
      <c r="X62" s="202">
        <v>42.68</v>
      </c>
      <c r="Y62" s="202">
        <v>0</v>
      </c>
      <c r="Z62" s="202">
        <v>60.15</v>
      </c>
      <c r="AA62" s="202">
        <v>20.23</v>
      </c>
      <c r="AB62" s="202">
        <v>0</v>
      </c>
      <c r="AC62" s="202">
        <v>12</v>
      </c>
      <c r="AD62" s="202">
        <v>0</v>
      </c>
      <c r="AE62" s="202">
        <v>0</v>
      </c>
      <c r="AF62" s="202">
        <v>0</v>
      </c>
      <c r="AG62" s="202">
        <v>23.14</v>
      </c>
      <c r="AH62" s="202">
        <v>0</v>
      </c>
      <c r="AI62" s="202">
        <v>7</v>
      </c>
      <c r="AJ62" s="202">
        <v>0</v>
      </c>
      <c r="AK62" s="202">
        <v>69.599999999999994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19.2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2.86</v>
      </c>
      <c r="L63" s="202">
        <v>291</v>
      </c>
      <c r="M63" s="202">
        <v>13.69</v>
      </c>
      <c r="N63" s="202">
        <v>35.15</v>
      </c>
      <c r="O63" s="202">
        <v>0</v>
      </c>
      <c r="P63" s="202">
        <v>41.46</v>
      </c>
      <c r="Q63" s="202">
        <v>6.49</v>
      </c>
      <c r="R63" s="202">
        <v>12.62</v>
      </c>
      <c r="S63" s="202">
        <v>7.86</v>
      </c>
      <c r="T63" s="202">
        <v>0</v>
      </c>
      <c r="U63" s="202">
        <v>51.92</v>
      </c>
      <c r="V63" s="202">
        <v>6.17</v>
      </c>
      <c r="W63" s="202">
        <v>10.36</v>
      </c>
      <c r="X63" s="202">
        <v>42.68</v>
      </c>
      <c r="Y63" s="202">
        <v>0</v>
      </c>
      <c r="Z63" s="202">
        <v>60.43</v>
      </c>
      <c r="AA63" s="202">
        <v>20.32</v>
      </c>
      <c r="AB63" s="202">
        <v>0</v>
      </c>
      <c r="AC63" s="202">
        <v>12</v>
      </c>
      <c r="AD63" s="202">
        <v>0</v>
      </c>
      <c r="AE63" s="202">
        <v>0</v>
      </c>
      <c r="AF63" s="202">
        <v>0</v>
      </c>
      <c r="AG63" s="202">
        <v>23.14</v>
      </c>
      <c r="AH63" s="202">
        <v>0</v>
      </c>
      <c r="AI63" s="202">
        <v>7</v>
      </c>
      <c r="AJ63" s="202">
        <v>0</v>
      </c>
      <c r="AK63" s="202">
        <v>69.599999999999994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19.2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2.86</v>
      </c>
      <c r="L64" s="202">
        <v>291</v>
      </c>
      <c r="M64" s="202">
        <v>13.69</v>
      </c>
      <c r="N64" s="202">
        <v>35.15</v>
      </c>
      <c r="O64" s="202">
        <v>0</v>
      </c>
      <c r="P64" s="202">
        <v>41.46</v>
      </c>
      <c r="Q64" s="202">
        <v>6.49</v>
      </c>
      <c r="R64" s="202">
        <v>12.62</v>
      </c>
      <c r="S64" s="202">
        <v>7.86</v>
      </c>
      <c r="T64" s="202">
        <v>0</v>
      </c>
      <c r="U64" s="202">
        <v>51.92</v>
      </c>
      <c r="V64" s="202">
        <v>6.17</v>
      </c>
      <c r="W64" s="202">
        <v>10.36</v>
      </c>
      <c r="X64" s="202">
        <v>42.68</v>
      </c>
      <c r="Y64" s="202">
        <v>0</v>
      </c>
      <c r="Z64" s="202">
        <v>60.43</v>
      </c>
      <c r="AA64" s="202">
        <v>20.32</v>
      </c>
      <c r="AB64" s="202">
        <v>0</v>
      </c>
      <c r="AC64" s="202">
        <v>12</v>
      </c>
      <c r="AD64" s="202">
        <v>0</v>
      </c>
      <c r="AE64" s="202">
        <v>0</v>
      </c>
      <c r="AF64" s="202">
        <v>0</v>
      </c>
      <c r="AG64" s="202">
        <v>23.14</v>
      </c>
      <c r="AH64" s="202">
        <v>0</v>
      </c>
      <c r="AI64" s="202">
        <v>7</v>
      </c>
      <c r="AJ64" s="202">
        <v>0</v>
      </c>
      <c r="AK64" s="202">
        <v>69.599999999999994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19.2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2.86</v>
      </c>
      <c r="L65" s="202">
        <v>291</v>
      </c>
      <c r="M65" s="202">
        <v>13.69</v>
      </c>
      <c r="N65" s="202">
        <v>35.15</v>
      </c>
      <c r="O65" s="202">
        <v>0</v>
      </c>
      <c r="P65" s="202">
        <v>41.46</v>
      </c>
      <c r="Q65" s="202">
        <v>6.49</v>
      </c>
      <c r="R65" s="202">
        <v>12.62</v>
      </c>
      <c r="S65" s="202">
        <v>7.85</v>
      </c>
      <c r="T65" s="202">
        <v>0</v>
      </c>
      <c r="U65" s="202">
        <v>51.92</v>
      </c>
      <c r="V65" s="202">
        <v>6.17</v>
      </c>
      <c r="W65" s="202">
        <v>10.36</v>
      </c>
      <c r="X65" s="202">
        <v>28.33</v>
      </c>
      <c r="Y65" s="202">
        <v>0</v>
      </c>
      <c r="Z65" s="202">
        <v>60.15</v>
      </c>
      <c r="AA65" s="202">
        <v>20.239999999999998</v>
      </c>
      <c r="AB65" s="202">
        <v>0</v>
      </c>
      <c r="AC65" s="202">
        <v>12</v>
      </c>
      <c r="AD65" s="202">
        <v>0</v>
      </c>
      <c r="AE65" s="202">
        <v>0</v>
      </c>
      <c r="AF65" s="202">
        <v>0</v>
      </c>
      <c r="AG65" s="202">
        <v>23.14</v>
      </c>
      <c r="AH65" s="202">
        <v>0</v>
      </c>
      <c r="AI65" s="202">
        <v>7</v>
      </c>
      <c r="AJ65" s="202">
        <v>0</v>
      </c>
      <c r="AK65" s="202">
        <v>69.599999999999994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19.2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2.86</v>
      </c>
      <c r="L66" s="202">
        <v>291</v>
      </c>
      <c r="M66" s="202">
        <v>13.69</v>
      </c>
      <c r="N66" s="202">
        <v>35.15</v>
      </c>
      <c r="O66" s="202">
        <v>0</v>
      </c>
      <c r="P66" s="202">
        <v>41.46</v>
      </c>
      <c r="Q66" s="202">
        <v>6.49</v>
      </c>
      <c r="R66" s="202">
        <v>12.62</v>
      </c>
      <c r="S66" s="202">
        <v>7.85</v>
      </c>
      <c r="T66" s="202">
        <v>0</v>
      </c>
      <c r="U66" s="202">
        <v>51.92</v>
      </c>
      <c r="V66" s="202">
        <v>6.17</v>
      </c>
      <c r="W66" s="202">
        <v>10.36</v>
      </c>
      <c r="X66" s="202">
        <v>28.33</v>
      </c>
      <c r="Y66" s="202">
        <v>0</v>
      </c>
      <c r="Z66" s="202">
        <v>60.15</v>
      </c>
      <c r="AA66" s="202">
        <v>20.239999999999998</v>
      </c>
      <c r="AB66" s="202">
        <v>0</v>
      </c>
      <c r="AC66" s="202">
        <v>12</v>
      </c>
      <c r="AD66" s="202">
        <v>0</v>
      </c>
      <c r="AE66" s="202">
        <v>0</v>
      </c>
      <c r="AF66" s="202">
        <v>0</v>
      </c>
      <c r="AG66" s="202">
        <v>23.14</v>
      </c>
      <c r="AH66" s="202">
        <v>0</v>
      </c>
      <c r="AI66" s="202">
        <v>7</v>
      </c>
      <c r="AJ66" s="202">
        <v>0</v>
      </c>
      <c r="AK66" s="202">
        <v>69.599999999999994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19.2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2.86</v>
      </c>
      <c r="L67" s="202">
        <v>320.10000000000002</v>
      </c>
      <c r="M67" s="202">
        <v>13.69</v>
      </c>
      <c r="N67" s="202">
        <v>35.15</v>
      </c>
      <c r="O67" s="202">
        <v>0</v>
      </c>
      <c r="P67" s="202">
        <v>41.46</v>
      </c>
      <c r="Q67" s="202">
        <v>6.49</v>
      </c>
      <c r="R67" s="202">
        <v>12.62</v>
      </c>
      <c r="S67" s="202">
        <v>7.85</v>
      </c>
      <c r="T67" s="202">
        <v>0</v>
      </c>
      <c r="U67" s="202">
        <v>51.92</v>
      </c>
      <c r="V67" s="202">
        <v>6.17</v>
      </c>
      <c r="W67" s="202">
        <v>10.36</v>
      </c>
      <c r="X67" s="202">
        <v>37.6</v>
      </c>
      <c r="Y67" s="202">
        <v>0</v>
      </c>
      <c r="Z67" s="202">
        <v>60.15</v>
      </c>
      <c r="AA67" s="202">
        <v>20.239999999999998</v>
      </c>
      <c r="AB67" s="202">
        <v>0</v>
      </c>
      <c r="AC67" s="202">
        <v>12</v>
      </c>
      <c r="AD67" s="202">
        <v>0</v>
      </c>
      <c r="AE67" s="202">
        <v>0</v>
      </c>
      <c r="AF67" s="202">
        <v>0</v>
      </c>
      <c r="AG67" s="202">
        <v>23.14</v>
      </c>
      <c r="AH67" s="202">
        <v>0</v>
      </c>
      <c r="AI67" s="202">
        <v>7</v>
      </c>
      <c r="AJ67" s="202">
        <v>0</v>
      </c>
      <c r="AK67" s="202">
        <v>69.599999999999994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19.2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2.86</v>
      </c>
      <c r="L68" s="202">
        <v>320.10000000000002</v>
      </c>
      <c r="M68" s="202">
        <v>13.69</v>
      </c>
      <c r="N68" s="202">
        <v>35.15</v>
      </c>
      <c r="O68" s="202">
        <v>0</v>
      </c>
      <c r="P68" s="202">
        <v>41.46</v>
      </c>
      <c r="Q68" s="202">
        <v>6.49</v>
      </c>
      <c r="R68" s="202">
        <v>12.62</v>
      </c>
      <c r="S68" s="202">
        <v>7.85</v>
      </c>
      <c r="T68" s="202">
        <v>0</v>
      </c>
      <c r="U68" s="202">
        <v>51.92</v>
      </c>
      <c r="V68" s="202">
        <v>6.17</v>
      </c>
      <c r="W68" s="202">
        <v>10.36</v>
      </c>
      <c r="X68" s="202">
        <v>42.68</v>
      </c>
      <c r="Y68" s="202">
        <v>0</v>
      </c>
      <c r="Z68" s="202">
        <v>60.15</v>
      </c>
      <c r="AA68" s="202">
        <v>20.239999999999998</v>
      </c>
      <c r="AB68" s="202">
        <v>0</v>
      </c>
      <c r="AC68" s="202">
        <v>12</v>
      </c>
      <c r="AD68" s="202">
        <v>0</v>
      </c>
      <c r="AE68" s="202">
        <v>0</v>
      </c>
      <c r="AF68" s="202">
        <v>0</v>
      </c>
      <c r="AG68" s="202">
        <v>23.14</v>
      </c>
      <c r="AH68" s="202">
        <v>0</v>
      </c>
      <c r="AI68" s="202">
        <v>7</v>
      </c>
      <c r="AJ68" s="202">
        <v>0</v>
      </c>
      <c r="AK68" s="202">
        <v>69.599999999999994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19.2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2.86</v>
      </c>
      <c r="L69" s="202">
        <v>310.39999999999998</v>
      </c>
      <c r="M69" s="202">
        <v>13.69</v>
      </c>
      <c r="N69" s="202">
        <v>35.15</v>
      </c>
      <c r="O69" s="202">
        <v>0</v>
      </c>
      <c r="P69" s="202">
        <v>41.46</v>
      </c>
      <c r="Q69" s="202">
        <v>6.49</v>
      </c>
      <c r="R69" s="202">
        <v>12.62</v>
      </c>
      <c r="S69" s="202">
        <v>7.85</v>
      </c>
      <c r="T69" s="202">
        <v>0</v>
      </c>
      <c r="U69" s="202">
        <v>51.92</v>
      </c>
      <c r="V69" s="202">
        <v>6.17</v>
      </c>
      <c r="W69" s="202">
        <v>10.36</v>
      </c>
      <c r="X69" s="202">
        <v>42.68</v>
      </c>
      <c r="Y69" s="202">
        <v>0</v>
      </c>
      <c r="Z69" s="202">
        <v>60.15</v>
      </c>
      <c r="AA69" s="202">
        <v>20.239999999999998</v>
      </c>
      <c r="AB69" s="202">
        <v>0</v>
      </c>
      <c r="AC69" s="202">
        <v>12</v>
      </c>
      <c r="AD69" s="202">
        <v>0</v>
      </c>
      <c r="AE69" s="202">
        <v>0</v>
      </c>
      <c r="AF69" s="202">
        <v>0</v>
      </c>
      <c r="AG69" s="202">
        <v>23.14</v>
      </c>
      <c r="AH69" s="202">
        <v>0</v>
      </c>
      <c r="AI69" s="202">
        <v>7</v>
      </c>
      <c r="AJ69" s="202">
        <v>0</v>
      </c>
      <c r="AK69" s="202">
        <v>69.599999999999994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19.2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2.86</v>
      </c>
      <c r="L70" s="202">
        <v>310.39999999999998</v>
      </c>
      <c r="M70" s="202">
        <v>13.69</v>
      </c>
      <c r="N70" s="202">
        <v>35.15</v>
      </c>
      <c r="O70" s="202">
        <v>0</v>
      </c>
      <c r="P70" s="202">
        <v>41.46</v>
      </c>
      <c r="Q70" s="202">
        <v>6.49</v>
      </c>
      <c r="R70" s="202">
        <v>12.62</v>
      </c>
      <c r="S70" s="202">
        <v>7.85</v>
      </c>
      <c r="T70" s="202">
        <v>0</v>
      </c>
      <c r="U70" s="202">
        <v>51.92</v>
      </c>
      <c r="V70" s="202">
        <v>6.17</v>
      </c>
      <c r="W70" s="202">
        <v>10.36</v>
      </c>
      <c r="X70" s="202">
        <v>42.68</v>
      </c>
      <c r="Y70" s="202">
        <v>0</v>
      </c>
      <c r="Z70" s="202">
        <v>60.15</v>
      </c>
      <c r="AA70" s="202">
        <v>20.239999999999998</v>
      </c>
      <c r="AB70" s="202">
        <v>0</v>
      </c>
      <c r="AC70" s="202">
        <v>12</v>
      </c>
      <c r="AD70" s="202">
        <v>0</v>
      </c>
      <c r="AE70" s="202">
        <v>0</v>
      </c>
      <c r="AF70" s="202">
        <v>0</v>
      </c>
      <c r="AG70" s="202">
        <v>23.14</v>
      </c>
      <c r="AH70" s="202">
        <v>0</v>
      </c>
      <c r="AI70" s="202">
        <v>7</v>
      </c>
      <c r="AJ70" s="202">
        <v>0</v>
      </c>
      <c r="AK70" s="202">
        <v>69.599999999999994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19.2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2.86</v>
      </c>
      <c r="L71" s="202">
        <v>320.10000000000002</v>
      </c>
      <c r="M71" s="202">
        <v>13.69</v>
      </c>
      <c r="N71" s="202">
        <v>35.15</v>
      </c>
      <c r="O71" s="202">
        <v>0</v>
      </c>
      <c r="P71" s="202">
        <v>41.46</v>
      </c>
      <c r="Q71" s="202">
        <v>6.49</v>
      </c>
      <c r="R71" s="202">
        <v>12.62</v>
      </c>
      <c r="S71" s="202">
        <v>7.85</v>
      </c>
      <c r="T71" s="202">
        <v>0</v>
      </c>
      <c r="U71" s="202">
        <v>51.92</v>
      </c>
      <c r="V71" s="202">
        <v>6.17</v>
      </c>
      <c r="W71" s="202">
        <v>10.36</v>
      </c>
      <c r="X71" s="202">
        <v>42.68</v>
      </c>
      <c r="Y71" s="202">
        <v>0</v>
      </c>
      <c r="Z71" s="202">
        <v>60.15</v>
      </c>
      <c r="AA71" s="202">
        <v>20.239999999999998</v>
      </c>
      <c r="AB71" s="202">
        <v>0</v>
      </c>
      <c r="AC71" s="202">
        <v>12</v>
      </c>
      <c r="AD71" s="202">
        <v>0</v>
      </c>
      <c r="AE71" s="202">
        <v>0</v>
      </c>
      <c r="AF71" s="202">
        <v>0</v>
      </c>
      <c r="AG71" s="202">
        <v>23.14</v>
      </c>
      <c r="AH71" s="202">
        <v>0</v>
      </c>
      <c r="AI71" s="202">
        <v>7</v>
      </c>
      <c r="AJ71" s="202">
        <v>0</v>
      </c>
      <c r="AK71" s="202">
        <v>69.599999999999994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19.2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2.86</v>
      </c>
      <c r="L72" s="202">
        <v>368.6</v>
      </c>
      <c r="M72" s="202">
        <v>13.69</v>
      </c>
      <c r="N72" s="202">
        <v>35.15</v>
      </c>
      <c r="O72" s="202">
        <v>0</v>
      </c>
      <c r="P72" s="202">
        <v>41.46</v>
      </c>
      <c r="Q72" s="202">
        <v>6.49</v>
      </c>
      <c r="R72" s="202">
        <v>12.62</v>
      </c>
      <c r="S72" s="202">
        <v>7.85</v>
      </c>
      <c r="T72" s="202">
        <v>0</v>
      </c>
      <c r="U72" s="202">
        <v>51.92</v>
      </c>
      <c r="V72" s="202">
        <v>6.17</v>
      </c>
      <c r="W72" s="202">
        <v>10.36</v>
      </c>
      <c r="X72" s="202">
        <v>42.68</v>
      </c>
      <c r="Y72" s="202">
        <v>0</v>
      </c>
      <c r="Z72" s="202">
        <v>60.15</v>
      </c>
      <c r="AA72" s="202">
        <v>20.239999999999998</v>
      </c>
      <c r="AB72" s="202">
        <v>0</v>
      </c>
      <c r="AC72" s="202">
        <v>8.8000000000000007</v>
      </c>
      <c r="AD72" s="202">
        <v>0</v>
      </c>
      <c r="AE72" s="202">
        <v>0</v>
      </c>
      <c r="AF72" s="202">
        <v>0</v>
      </c>
      <c r="AG72" s="202">
        <v>23.14</v>
      </c>
      <c r="AH72" s="202">
        <v>0</v>
      </c>
      <c r="AI72" s="202">
        <v>5.94</v>
      </c>
      <c r="AJ72" s="202">
        <v>0</v>
      </c>
      <c r="AK72" s="202">
        <v>69.599999999999994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17.68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2.86</v>
      </c>
      <c r="L73" s="202">
        <v>397.7</v>
      </c>
      <c r="M73" s="202">
        <v>13.69</v>
      </c>
      <c r="N73" s="202">
        <v>35.15</v>
      </c>
      <c r="O73" s="202">
        <v>0</v>
      </c>
      <c r="P73" s="202">
        <v>41.46</v>
      </c>
      <c r="Q73" s="202">
        <v>6.49</v>
      </c>
      <c r="R73" s="202">
        <v>12.62</v>
      </c>
      <c r="S73" s="202">
        <v>7.85</v>
      </c>
      <c r="T73" s="202">
        <v>0</v>
      </c>
      <c r="U73" s="202">
        <v>51.92</v>
      </c>
      <c r="V73" s="202">
        <v>6.17</v>
      </c>
      <c r="W73" s="202">
        <v>10.36</v>
      </c>
      <c r="X73" s="202">
        <v>42.68</v>
      </c>
      <c r="Y73" s="202">
        <v>0</v>
      </c>
      <c r="Z73" s="202">
        <v>60.15</v>
      </c>
      <c r="AA73" s="202">
        <v>20.239999999999998</v>
      </c>
      <c r="AB73" s="202">
        <v>0</v>
      </c>
      <c r="AC73" s="202">
        <v>8.8000000000000007</v>
      </c>
      <c r="AD73" s="202">
        <v>0</v>
      </c>
      <c r="AE73" s="202">
        <v>0</v>
      </c>
      <c r="AF73" s="202">
        <v>0</v>
      </c>
      <c r="AG73" s="202">
        <v>23.14</v>
      </c>
      <c r="AH73" s="202">
        <v>0</v>
      </c>
      <c r="AI73" s="202">
        <v>5.6</v>
      </c>
      <c r="AJ73" s="202">
        <v>0</v>
      </c>
      <c r="AK73" s="202">
        <v>69.599999999999994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11.18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2.86</v>
      </c>
      <c r="L74" s="202">
        <v>407.4</v>
      </c>
      <c r="M74" s="202">
        <v>13.69</v>
      </c>
      <c r="N74" s="202">
        <v>35.15</v>
      </c>
      <c r="O74" s="202">
        <v>0</v>
      </c>
      <c r="P74" s="202">
        <v>41.46</v>
      </c>
      <c r="Q74" s="202">
        <v>6.49</v>
      </c>
      <c r="R74" s="202">
        <v>12.62</v>
      </c>
      <c r="S74" s="202">
        <v>7.85</v>
      </c>
      <c r="T74" s="202">
        <v>0</v>
      </c>
      <c r="U74" s="202">
        <v>51.92</v>
      </c>
      <c r="V74" s="202">
        <v>6.17</v>
      </c>
      <c r="W74" s="202">
        <v>10.36</v>
      </c>
      <c r="X74" s="202">
        <v>42.68</v>
      </c>
      <c r="Y74" s="202">
        <v>0</v>
      </c>
      <c r="Z74" s="202">
        <v>60.15</v>
      </c>
      <c r="AA74" s="202">
        <v>20.239999999999998</v>
      </c>
      <c r="AB74" s="202">
        <v>0</v>
      </c>
      <c r="AC74" s="202">
        <v>8.8000000000000007</v>
      </c>
      <c r="AD74" s="202">
        <v>0</v>
      </c>
      <c r="AE74" s="202">
        <v>0</v>
      </c>
      <c r="AF74" s="202">
        <v>0</v>
      </c>
      <c r="AG74" s="202">
        <v>23.14</v>
      </c>
      <c r="AH74" s="202">
        <v>0</v>
      </c>
      <c r="AI74" s="202">
        <v>5.94</v>
      </c>
      <c r="AJ74" s="202">
        <v>0</v>
      </c>
      <c r="AK74" s="202">
        <v>69.599999999999994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6.73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2.86</v>
      </c>
      <c r="L75" s="202">
        <v>378.3</v>
      </c>
      <c r="M75" s="202">
        <v>13.69</v>
      </c>
      <c r="N75" s="202">
        <v>35.15</v>
      </c>
      <c r="O75" s="202">
        <v>0</v>
      </c>
      <c r="P75" s="202">
        <v>41.46</v>
      </c>
      <c r="Q75" s="202">
        <v>6.49</v>
      </c>
      <c r="R75" s="202">
        <v>12.62</v>
      </c>
      <c r="S75" s="202">
        <v>7.86</v>
      </c>
      <c r="T75" s="202">
        <v>0</v>
      </c>
      <c r="U75" s="202">
        <v>51.92</v>
      </c>
      <c r="V75" s="202">
        <v>4.76</v>
      </c>
      <c r="W75" s="202">
        <v>10.36</v>
      </c>
      <c r="X75" s="202">
        <v>42.68</v>
      </c>
      <c r="Y75" s="202">
        <v>0</v>
      </c>
      <c r="Z75" s="202">
        <v>61.56</v>
      </c>
      <c r="AA75" s="202">
        <v>20.239999999999998</v>
      </c>
      <c r="AB75" s="202">
        <v>0</v>
      </c>
      <c r="AC75" s="202">
        <v>12</v>
      </c>
      <c r="AD75" s="202">
        <v>0</v>
      </c>
      <c r="AE75" s="202">
        <v>0</v>
      </c>
      <c r="AF75" s="202">
        <v>0</v>
      </c>
      <c r="AG75" s="202">
        <v>23.14</v>
      </c>
      <c r="AH75" s="202">
        <v>0</v>
      </c>
      <c r="AI75" s="202">
        <v>7</v>
      </c>
      <c r="AJ75" s="202">
        <v>0</v>
      </c>
      <c r="AK75" s="202">
        <v>69.599999999999994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2.86</v>
      </c>
      <c r="L76" s="202">
        <v>447.11</v>
      </c>
      <c r="M76" s="202">
        <v>13.69</v>
      </c>
      <c r="N76" s="202">
        <v>35.15</v>
      </c>
      <c r="O76" s="202">
        <v>0</v>
      </c>
      <c r="P76" s="202">
        <v>41.46</v>
      </c>
      <c r="Q76" s="202">
        <v>6.49</v>
      </c>
      <c r="R76" s="202">
        <v>12.62</v>
      </c>
      <c r="S76" s="202">
        <v>7.86</v>
      </c>
      <c r="T76" s="202">
        <v>0</v>
      </c>
      <c r="U76" s="202">
        <v>51.92</v>
      </c>
      <c r="V76" s="202">
        <v>4.92</v>
      </c>
      <c r="W76" s="202">
        <v>10.36</v>
      </c>
      <c r="X76" s="202">
        <v>40.24</v>
      </c>
      <c r="Y76" s="202">
        <v>0</v>
      </c>
      <c r="Z76" s="202">
        <v>61.63</v>
      </c>
      <c r="AA76" s="202">
        <v>20.23</v>
      </c>
      <c r="AB76" s="202">
        <v>0</v>
      </c>
      <c r="AC76" s="202">
        <v>9</v>
      </c>
      <c r="AD76" s="202">
        <v>0</v>
      </c>
      <c r="AE76" s="202">
        <v>0</v>
      </c>
      <c r="AF76" s="202">
        <v>0</v>
      </c>
      <c r="AG76" s="202">
        <v>23.14</v>
      </c>
      <c r="AH76" s="202">
        <v>0</v>
      </c>
      <c r="AI76" s="202">
        <v>5.76</v>
      </c>
      <c r="AJ76" s="202">
        <v>0</v>
      </c>
      <c r="AK76" s="202">
        <v>69.599999999999994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2.86</v>
      </c>
      <c r="L77" s="202">
        <v>447.11</v>
      </c>
      <c r="M77" s="202">
        <v>13.69</v>
      </c>
      <c r="N77" s="202">
        <v>35.15</v>
      </c>
      <c r="O77" s="202">
        <v>0</v>
      </c>
      <c r="P77" s="202">
        <v>41.46</v>
      </c>
      <c r="Q77" s="202">
        <v>6.49</v>
      </c>
      <c r="R77" s="202">
        <v>12.62</v>
      </c>
      <c r="S77" s="202">
        <v>7.86</v>
      </c>
      <c r="T77" s="202">
        <v>0</v>
      </c>
      <c r="U77" s="202">
        <v>51.92</v>
      </c>
      <c r="V77" s="202">
        <v>4.5</v>
      </c>
      <c r="W77" s="202">
        <v>7.53</v>
      </c>
      <c r="X77" s="202">
        <v>16.91</v>
      </c>
      <c r="Y77" s="202">
        <v>0</v>
      </c>
      <c r="Z77" s="202">
        <v>66.83</v>
      </c>
      <c r="AA77" s="202">
        <v>20.23</v>
      </c>
      <c r="AB77" s="202">
        <v>0</v>
      </c>
      <c r="AC77" s="202">
        <v>9</v>
      </c>
      <c r="AD77" s="202">
        <v>0</v>
      </c>
      <c r="AE77" s="202">
        <v>0</v>
      </c>
      <c r="AF77" s="202">
        <v>0</v>
      </c>
      <c r="AG77" s="202">
        <v>23.14</v>
      </c>
      <c r="AH77" s="202">
        <v>0</v>
      </c>
      <c r="AI77" s="202">
        <v>5.76</v>
      </c>
      <c r="AJ77" s="202">
        <v>0</v>
      </c>
      <c r="AK77" s="202">
        <v>69.599999999999994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2.86</v>
      </c>
      <c r="L78" s="202">
        <v>447.11</v>
      </c>
      <c r="M78" s="202">
        <v>13.69</v>
      </c>
      <c r="N78" s="202">
        <v>35.15</v>
      </c>
      <c r="O78" s="202">
        <v>0</v>
      </c>
      <c r="P78" s="202">
        <v>41.46</v>
      </c>
      <c r="Q78" s="202">
        <v>5.14</v>
      </c>
      <c r="R78" s="202">
        <v>12.62</v>
      </c>
      <c r="S78" s="202">
        <v>7.86</v>
      </c>
      <c r="T78" s="202">
        <v>0</v>
      </c>
      <c r="U78" s="202">
        <v>51.92</v>
      </c>
      <c r="V78" s="202">
        <v>4.5</v>
      </c>
      <c r="W78" s="202">
        <v>7.53</v>
      </c>
      <c r="X78" s="202">
        <v>16.91</v>
      </c>
      <c r="Y78" s="202">
        <v>0</v>
      </c>
      <c r="Z78" s="202">
        <v>66.83</v>
      </c>
      <c r="AA78" s="202">
        <v>20.23</v>
      </c>
      <c r="AB78" s="202">
        <v>0</v>
      </c>
      <c r="AC78" s="202">
        <v>9</v>
      </c>
      <c r="AD78" s="202">
        <v>0</v>
      </c>
      <c r="AE78" s="202">
        <v>0</v>
      </c>
      <c r="AF78" s="202">
        <v>0</v>
      </c>
      <c r="AG78" s="202">
        <v>23.14</v>
      </c>
      <c r="AH78" s="202">
        <v>0</v>
      </c>
      <c r="AI78" s="202">
        <v>5.76</v>
      </c>
      <c r="AJ78" s="202">
        <v>0</v>
      </c>
      <c r="AK78" s="202">
        <v>69.599999999999994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2.86</v>
      </c>
      <c r="L79" s="202">
        <v>447.11</v>
      </c>
      <c r="M79" s="202">
        <v>13.69</v>
      </c>
      <c r="N79" s="202">
        <v>35.15</v>
      </c>
      <c r="O79" s="202">
        <v>0</v>
      </c>
      <c r="P79" s="202">
        <v>41.46</v>
      </c>
      <c r="Q79" s="202">
        <v>3.57</v>
      </c>
      <c r="R79" s="202">
        <v>12.62</v>
      </c>
      <c r="S79" s="202">
        <v>7.86</v>
      </c>
      <c r="T79" s="202">
        <v>0</v>
      </c>
      <c r="U79" s="202">
        <v>51.92</v>
      </c>
      <c r="V79" s="202">
        <v>4.5</v>
      </c>
      <c r="W79" s="202">
        <v>7.53</v>
      </c>
      <c r="X79" s="202">
        <v>16.91</v>
      </c>
      <c r="Y79" s="202">
        <v>0</v>
      </c>
      <c r="Z79" s="202">
        <v>66.83</v>
      </c>
      <c r="AA79" s="202">
        <v>20.23</v>
      </c>
      <c r="AB79" s="202">
        <v>0</v>
      </c>
      <c r="AC79" s="202">
        <v>9</v>
      </c>
      <c r="AD79" s="202">
        <v>0</v>
      </c>
      <c r="AE79" s="202">
        <v>0</v>
      </c>
      <c r="AF79" s="202">
        <v>0</v>
      </c>
      <c r="AG79" s="202">
        <v>23.14</v>
      </c>
      <c r="AH79" s="202">
        <v>0</v>
      </c>
      <c r="AI79" s="202">
        <v>6.03</v>
      </c>
      <c r="AJ79" s="202">
        <v>0</v>
      </c>
      <c r="AK79" s="202">
        <v>67.430000000000007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2.86</v>
      </c>
      <c r="L80" s="202">
        <v>447.11</v>
      </c>
      <c r="M80" s="202">
        <v>13.69</v>
      </c>
      <c r="N80" s="202">
        <v>35.15</v>
      </c>
      <c r="O80" s="202">
        <v>0</v>
      </c>
      <c r="P80" s="202">
        <v>41.46</v>
      </c>
      <c r="Q80" s="202">
        <v>3.57</v>
      </c>
      <c r="R80" s="202">
        <v>12.62</v>
      </c>
      <c r="S80" s="202">
        <v>7.86</v>
      </c>
      <c r="T80" s="202">
        <v>0</v>
      </c>
      <c r="U80" s="202">
        <v>51.92</v>
      </c>
      <c r="V80" s="202">
        <v>4.5</v>
      </c>
      <c r="W80" s="202">
        <v>7.53</v>
      </c>
      <c r="X80" s="202">
        <v>16.91</v>
      </c>
      <c r="Y80" s="202">
        <v>0</v>
      </c>
      <c r="Z80" s="202">
        <v>66.83</v>
      </c>
      <c r="AA80" s="202">
        <v>20.23</v>
      </c>
      <c r="AB80" s="202">
        <v>0</v>
      </c>
      <c r="AC80" s="202">
        <v>11.31</v>
      </c>
      <c r="AD80" s="202">
        <v>0</v>
      </c>
      <c r="AE80" s="202">
        <v>0</v>
      </c>
      <c r="AF80" s="202">
        <v>0</v>
      </c>
      <c r="AG80" s="202">
        <v>23.14</v>
      </c>
      <c r="AH80" s="202">
        <v>0</v>
      </c>
      <c r="AI80" s="202">
        <v>7</v>
      </c>
      <c r="AJ80" s="202">
        <v>0</v>
      </c>
      <c r="AK80" s="202">
        <v>67.430000000000007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2.86</v>
      </c>
      <c r="L81" s="202">
        <v>447.11</v>
      </c>
      <c r="M81" s="202">
        <v>13.69</v>
      </c>
      <c r="N81" s="202">
        <v>35.15</v>
      </c>
      <c r="O81" s="202">
        <v>0</v>
      </c>
      <c r="P81" s="202">
        <v>41.46</v>
      </c>
      <c r="Q81" s="202">
        <v>6.49</v>
      </c>
      <c r="R81" s="202">
        <v>12.62</v>
      </c>
      <c r="S81" s="202">
        <v>7.86</v>
      </c>
      <c r="T81" s="202">
        <v>0</v>
      </c>
      <c r="U81" s="202">
        <v>51.92</v>
      </c>
      <c r="V81" s="202">
        <v>4.5</v>
      </c>
      <c r="W81" s="202">
        <v>7.53</v>
      </c>
      <c r="X81" s="202">
        <v>16.91</v>
      </c>
      <c r="Y81" s="202">
        <v>0</v>
      </c>
      <c r="Z81" s="202">
        <v>65.23</v>
      </c>
      <c r="AA81" s="202">
        <v>20.23</v>
      </c>
      <c r="AB81" s="202">
        <v>0</v>
      </c>
      <c r="AC81" s="202">
        <v>12</v>
      </c>
      <c r="AD81" s="202">
        <v>0</v>
      </c>
      <c r="AE81" s="202">
        <v>0</v>
      </c>
      <c r="AF81" s="202">
        <v>0</v>
      </c>
      <c r="AG81" s="202">
        <v>23.14</v>
      </c>
      <c r="AH81" s="202">
        <v>0</v>
      </c>
      <c r="AI81" s="202">
        <v>7</v>
      </c>
      <c r="AJ81" s="202">
        <v>0</v>
      </c>
      <c r="AK81" s="202">
        <v>67.430000000000007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2.86</v>
      </c>
      <c r="L82" s="202">
        <v>447.11</v>
      </c>
      <c r="M82" s="202">
        <v>13.69</v>
      </c>
      <c r="N82" s="202">
        <v>35.15</v>
      </c>
      <c r="O82" s="202">
        <v>0</v>
      </c>
      <c r="P82" s="202">
        <v>41.46</v>
      </c>
      <c r="Q82" s="202">
        <v>6.49</v>
      </c>
      <c r="R82" s="202">
        <v>12.62</v>
      </c>
      <c r="S82" s="202">
        <v>7.86</v>
      </c>
      <c r="T82" s="202">
        <v>0</v>
      </c>
      <c r="U82" s="202">
        <v>51.92</v>
      </c>
      <c r="V82" s="202">
        <v>4.5</v>
      </c>
      <c r="W82" s="202">
        <v>7.53</v>
      </c>
      <c r="X82" s="202">
        <v>16.91</v>
      </c>
      <c r="Y82" s="202">
        <v>0</v>
      </c>
      <c r="Z82" s="202">
        <v>65.23</v>
      </c>
      <c r="AA82" s="202">
        <v>20.23</v>
      </c>
      <c r="AB82" s="202">
        <v>0</v>
      </c>
      <c r="AC82" s="202">
        <v>12</v>
      </c>
      <c r="AD82" s="202">
        <v>0</v>
      </c>
      <c r="AE82" s="202">
        <v>0</v>
      </c>
      <c r="AF82" s="202">
        <v>0</v>
      </c>
      <c r="AG82" s="202">
        <v>23.14</v>
      </c>
      <c r="AH82" s="202">
        <v>0</v>
      </c>
      <c r="AI82" s="202">
        <v>7</v>
      </c>
      <c r="AJ82" s="202">
        <v>0</v>
      </c>
      <c r="AK82" s="202">
        <v>67.430000000000007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2.86</v>
      </c>
      <c r="L83" s="202">
        <v>447.11</v>
      </c>
      <c r="M83" s="202">
        <v>13.69</v>
      </c>
      <c r="N83" s="202">
        <v>35.15</v>
      </c>
      <c r="O83" s="202">
        <v>0</v>
      </c>
      <c r="P83" s="202">
        <v>41.46</v>
      </c>
      <c r="Q83" s="202">
        <v>6.49</v>
      </c>
      <c r="R83" s="202">
        <v>12.62</v>
      </c>
      <c r="S83" s="202">
        <v>7.86</v>
      </c>
      <c r="T83" s="202">
        <v>0</v>
      </c>
      <c r="U83" s="202">
        <v>51.92</v>
      </c>
      <c r="V83" s="202">
        <v>4.5</v>
      </c>
      <c r="W83" s="202">
        <v>6.91</v>
      </c>
      <c r="X83" s="202">
        <v>14.35</v>
      </c>
      <c r="Y83" s="202">
        <v>0</v>
      </c>
      <c r="Z83" s="202">
        <v>65.23</v>
      </c>
      <c r="AA83" s="202">
        <v>20.23</v>
      </c>
      <c r="AB83" s="202">
        <v>0</v>
      </c>
      <c r="AC83" s="202">
        <v>12</v>
      </c>
      <c r="AD83" s="202">
        <v>0</v>
      </c>
      <c r="AE83" s="202">
        <v>0</v>
      </c>
      <c r="AF83" s="202">
        <v>0</v>
      </c>
      <c r="AG83" s="202">
        <v>23.14</v>
      </c>
      <c r="AH83" s="202">
        <v>0</v>
      </c>
      <c r="AI83" s="202">
        <v>7</v>
      </c>
      <c r="AJ83" s="202">
        <v>0</v>
      </c>
      <c r="AK83" s="202">
        <v>68.510000000000005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2.86</v>
      </c>
      <c r="L84" s="202">
        <v>447.11</v>
      </c>
      <c r="M84" s="202">
        <v>13.69</v>
      </c>
      <c r="N84" s="202">
        <v>35.15</v>
      </c>
      <c r="O84" s="202">
        <v>0</v>
      </c>
      <c r="P84" s="202">
        <v>41.46</v>
      </c>
      <c r="Q84" s="202">
        <v>6.49</v>
      </c>
      <c r="R84" s="202">
        <v>12.62</v>
      </c>
      <c r="S84" s="202">
        <v>7.86</v>
      </c>
      <c r="T84" s="202">
        <v>0</v>
      </c>
      <c r="U84" s="202">
        <v>51.92</v>
      </c>
      <c r="V84" s="202">
        <v>4.5</v>
      </c>
      <c r="W84" s="202">
        <v>6.91</v>
      </c>
      <c r="X84" s="202">
        <v>14.35</v>
      </c>
      <c r="Y84" s="202">
        <v>0</v>
      </c>
      <c r="Z84" s="202">
        <v>65.23</v>
      </c>
      <c r="AA84" s="202">
        <v>20.23</v>
      </c>
      <c r="AB84" s="202">
        <v>0</v>
      </c>
      <c r="AC84" s="202">
        <v>12</v>
      </c>
      <c r="AD84" s="202">
        <v>0</v>
      </c>
      <c r="AE84" s="202">
        <v>0</v>
      </c>
      <c r="AF84" s="202">
        <v>0</v>
      </c>
      <c r="AG84" s="202">
        <v>23.14</v>
      </c>
      <c r="AH84" s="202">
        <v>0</v>
      </c>
      <c r="AI84" s="202">
        <v>7</v>
      </c>
      <c r="AJ84" s="202">
        <v>0</v>
      </c>
      <c r="AK84" s="202">
        <v>68.510000000000005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2.86</v>
      </c>
      <c r="L85" s="202">
        <v>447.11</v>
      </c>
      <c r="M85" s="202">
        <v>13.69</v>
      </c>
      <c r="N85" s="202">
        <v>35.15</v>
      </c>
      <c r="O85" s="202">
        <v>0</v>
      </c>
      <c r="P85" s="202">
        <v>41.46</v>
      </c>
      <c r="Q85" s="202">
        <v>6.49</v>
      </c>
      <c r="R85" s="202">
        <v>12.62</v>
      </c>
      <c r="S85" s="202">
        <v>7.86</v>
      </c>
      <c r="T85" s="202">
        <v>0</v>
      </c>
      <c r="U85" s="202">
        <v>51.92</v>
      </c>
      <c r="V85" s="202">
        <v>4.5</v>
      </c>
      <c r="W85" s="202">
        <v>6.91</v>
      </c>
      <c r="X85" s="202">
        <v>14.35</v>
      </c>
      <c r="Y85" s="202">
        <v>0</v>
      </c>
      <c r="Z85" s="202">
        <v>65.23</v>
      </c>
      <c r="AA85" s="202">
        <v>20.23</v>
      </c>
      <c r="AB85" s="202">
        <v>0</v>
      </c>
      <c r="AC85" s="202">
        <v>12</v>
      </c>
      <c r="AD85" s="202">
        <v>0</v>
      </c>
      <c r="AE85" s="202">
        <v>0</v>
      </c>
      <c r="AF85" s="202">
        <v>0</v>
      </c>
      <c r="AG85" s="202">
        <v>23.14</v>
      </c>
      <c r="AH85" s="202">
        <v>0</v>
      </c>
      <c r="AI85" s="202">
        <v>7</v>
      </c>
      <c r="AJ85" s="202">
        <v>0</v>
      </c>
      <c r="AK85" s="202">
        <v>68.510000000000005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2.86</v>
      </c>
      <c r="L86" s="202">
        <v>447.11</v>
      </c>
      <c r="M86" s="202">
        <v>13.69</v>
      </c>
      <c r="N86" s="202">
        <v>35.15</v>
      </c>
      <c r="O86" s="202">
        <v>0</v>
      </c>
      <c r="P86" s="202">
        <v>41.46</v>
      </c>
      <c r="Q86" s="202">
        <v>6.49</v>
      </c>
      <c r="R86" s="202">
        <v>12.62</v>
      </c>
      <c r="S86" s="202">
        <v>7.86</v>
      </c>
      <c r="T86" s="202">
        <v>0</v>
      </c>
      <c r="U86" s="202">
        <v>51.92</v>
      </c>
      <c r="V86" s="202">
        <v>4.5</v>
      </c>
      <c r="W86" s="202">
        <v>6.91</v>
      </c>
      <c r="X86" s="202">
        <v>14.35</v>
      </c>
      <c r="Y86" s="202">
        <v>0</v>
      </c>
      <c r="Z86" s="202">
        <v>65.23</v>
      </c>
      <c r="AA86" s="202">
        <v>20.23</v>
      </c>
      <c r="AB86" s="202">
        <v>0</v>
      </c>
      <c r="AC86" s="202">
        <v>12</v>
      </c>
      <c r="AD86" s="202">
        <v>0</v>
      </c>
      <c r="AE86" s="202">
        <v>0</v>
      </c>
      <c r="AF86" s="202">
        <v>0</v>
      </c>
      <c r="AG86" s="202">
        <v>23.14</v>
      </c>
      <c r="AH86" s="202">
        <v>0</v>
      </c>
      <c r="AI86" s="202">
        <v>7</v>
      </c>
      <c r="AJ86" s="202">
        <v>0</v>
      </c>
      <c r="AK86" s="202">
        <v>68.510000000000005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2.86</v>
      </c>
      <c r="L87" s="202">
        <v>447.11</v>
      </c>
      <c r="M87" s="202">
        <v>13.69</v>
      </c>
      <c r="N87" s="202">
        <v>35.15</v>
      </c>
      <c r="O87" s="202">
        <v>0</v>
      </c>
      <c r="P87" s="202">
        <v>41.46</v>
      </c>
      <c r="Q87" s="202">
        <v>6.49</v>
      </c>
      <c r="R87" s="202">
        <v>12.62</v>
      </c>
      <c r="S87" s="202">
        <v>7.86</v>
      </c>
      <c r="T87" s="202">
        <v>0</v>
      </c>
      <c r="U87" s="202">
        <v>51.92</v>
      </c>
      <c r="V87" s="202">
        <v>4.66</v>
      </c>
      <c r="W87" s="202">
        <v>7.68</v>
      </c>
      <c r="X87" s="202">
        <v>24.87</v>
      </c>
      <c r="Y87" s="202">
        <v>0</v>
      </c>
      <c r="Z87" s="202">
        <v>66.83</v>
      </c>
      <c r="AA87" s="202">
        <v>20.23</v>
      </c>
      <c r="AB87" s="202">
        <v>0</v>
      </c>
      <c r="AC87" s="202">
        <v>12</v>
      </c>
      <c r="AD87" s="202">
        <v>0</v>
      </c>
      <c r="AE87" s="202">
        <v>0</v>
      </c>
      <c r="AF87" s="202">
        <v>0</v>
      </c>
      <c r="AG87" s="202">
        <v>23.14</v>
      </c>
      <c r="AH87" s="202">
        <v>0</v>
      </c>
      <c r="AI87" s="202">
        <v>7</v>
      </c>
      <c r="AJ87" s="202">
        <v>0</v>
      </c>
      <c r="AK87" s="202">
        <v>68.510000000000005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2.86</v>
      </c>
      <c r="L88" s="202">
        <v>447.11</v>
      </c>
      <c r="M88" s="202">
        <v>13.69</v>
      </c>
      <c r="N88" s="202">
        <v>35.15</v>
      </c>
      <c r="O88" s="202">
        <v>0</v>
      </c>
      <c r="P88" s="202">
        <v>41.46</v>
      </c>
      <c r="Q88" s="202">
        <v>3.29</v>
      </c>
      <c r="R88" s="202">
        <v>12.62</v>
      </c>
      <c r="S88" s="202">
        <v>7.86</v>
      </c>
      <c r="T88" s="202">
        <v>0</v>
      </c>
      <c r="U88" s="202">
        <v>51.92</v>
      </c>
      <c r="V88" s="202">
        <v>4.66</v>
      </c>
      <c r="W88" s="202">
        <v>7.68</v>
      </c>
      <c r="X88" s="202">
        <v>24.87</v>
      </c>
      <c r="Y88" s="202">
        <v>0</v>
      </c>
      <c r="Z88" s="202">
        <v>66.83</v>
      </c>
      <c r="AA88" s="202">
        <v>20.23</v>
      </c>
      <c r="AB88" s="202">
        <v>0</v>
      </c>
      <c r="AC88" s="202">
        <v>12</v>
      </c>
      <c r="AD88" s="202">
        <v>0</v>
      </c>
      <c r="AE88" s="202">
        <v>0</v>
      </c>
      <c r="AF88" s="202">
        <v>0</v>
      </c>
      <c r="AG88" s="202">
        <v>23.14</v>
      </c>
      <c r="AH88" s="202">
        <v>0</v>
      </c>
      <c r="AI88" s="202">
        <v>7</v>
      </c>
      <c r="AJ88" s="202">
        <v>0</v>
      </c>
      <c r="AK88" s="202">
        <v>68.510000000000005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2.86</v>
      </c>
      <c r="L89" s="202">
        <v>447.1</v>
      </c>
      <c r="M89" s="202">
        <v>13.69</v>
      </c>
      <c r="N89" s="202">
        <v>35.15</v>
      </c>
      <c r="O89" s="202">
        <v>0</v>
      </c>
      <c r="P89" s="202">
        <v>41.46</v>
      </c>
      <c r="Q89" s="202">
        <v>3.32</v>
      </c>
      <c r="R89" s="202">
        <v>12.62</v>
      </c>
      <c r="S89" s="202">
        <v>7.86</v>
      </c>
      <c r="T89" s="202">
        <v>0</v>
      </c>
      <c r="U89" s="202">
        <v>51.92</v>
      </c>
      <c r="V89" s="202">
        <v>4.66</v>
      </c>
      <c r="W89" s="202">
        <v>7.68</v>
      </c>
      <c r="X89" s="202">
        <v>26.96</v>
      </c>
      <c r="Y89" s="202">
        <v>0</v>
      </c>
      <c r="Z89" s="202">
        <v>66.83</v>
      </c>
      <c r="AA89" s="202">
        <v>20.39</v>
      </c>
      <c r="AB89" s="202">
        <v>0</v>
      </c>
      <c r="AC89" s="202">
        <v>12</v>
      </c>
      <c r="AD89" s="202">
        <v>0</v>
      </c>
      <c r="AE89" s="202">
        <v>0</v>
      </c>
      <c r="AF89" s="202">
        <v>0</v>
      </c>
      <c r="AG89" s="202">
        <v>23.14</v>
      </c>
      <c r="AH89" s="202">
        <v>0</v>
      </c>
      <c r="AI89" s="202">
        <v>7</v>
      </c>
      <c r="AJ89" s="202">
        <v>0</v>
      </c>
      <c r="AK89" s="202">
        <v>68.510000000000005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2.86</v>
      </c>
      <c r="L90" s="202">
        <v>447.1</v>
      </c>
      <c r="M90" s="202">
        <v>13.69</v>
      </c>
      <c r="N90" s="202">
        <v>35.15</v>
      </c>
      <c r="O90" s="202">
        <v>0</v>
      </c>
      <c r="P90" s="202">
        <v>41.46</v>
      </c>
      <c r="Q90" s="202">
        <v>3.32</v>
      </c>
      <c r="R90" s="202">
        <v>12.62</v>
      </c>
      <c r="S90" s="202">
        <v>7.86</v>
      </c>
      <c r="T90" s="202">
        <v>0</v>
      </c>
      <c r="U90" s="202">
        <v>51.92</v>
      </c>
      <c r="V90" s="202">
        <v>4.66</v>
      </c>
      <c r="W90" s="202">
        <v>7.68</v>
      </c>
      <c r="X90" s="202">
        <v>26.96</v>
      </c>
      <c r="Y90" s="202">
        <v>0</v>
      </c>
      <c r="Z90" s="202">
        <v>66.83</v>
      </c>
      <c r="AA90" s="202">
        <v>20.39</v>
      </c>
      <c r="AB90" s="202">
        <v>0</v>
      </c>
      <c r="AC90" s="202">
        <v>12</v>
      </c>
      <c r="AD90" s="202">
        <v>0</v>
      </c>
      <c r="AE90" s="202">
        <v>0</v>
      </c>
      <c r="AF90" s="202">
        <v>0</v>
      </c>
      <c r="AG90" s="202">
        <v>23.14</v>
      </c>
      <c r="AH90" s="202">
        <v>0</v>
      </c>
      <c r="AI90" s="202">
        <v>7</v>
      </c>
      <c r="AJ90" s="202">
        <v>0</v>
      </c>
      <c r="AK90" s="202">
        <v>68.510000000000005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2.86</v>
      </c>
      <c r="L91" s="202">
        <v>447.1</v>
      </c>
      <c r="M91" s="202">
        <v>13.69</v>
      </c>
      <c r="N91" s="202">
        <v>35.15</v>
      </c>
      <c r="O91" s="202">
        <v>0</v>
      </c>
      <c r="P91" s="202">
        <v>41.46</v>
      </c>
      <c r="Q91" s="202">
        <v>6.49</v>
      </c>
      <c r="R91" s="202">
        <v>12.62</v>
      </c>
      <c r="S91" s="202">
        <v>7.86</v>
      </c>
      <c r="T91" s="202">
        <v>0</v>
      </c>
      <c r="U91" s="202">
        <v>51.92</v>
      </c>
      <c r="V91" s="202">
        <v>4.66</v>
      </c>
      <c r="W91" s="202">
        <v>7.44</v>
      </c>
      <c r="X91" s="202">
        <v>26.96</v>
      </c>
      <c r="Y91" s="202">
        <v>0</v>
      </c>
      <c r="Z91" s="202">
        <v>66.83</v>
      </c>
      <c r="AA91" s="202">
        <v>20.23</v>
      </c>
      <c r="AB91" s="202">
        <v>0</v>
      </c>
      <c r="AC91" s="202">
        <v>12</v>
      </c>
      <c r="AD91" s="202">
        <v>0</v>
      </c>
      <c r="AE91" s="202">
        <v>0</v>
      </c>
      <c r="AF91" s="202">
        <v>0</v>
      </c>
      <c r="AG91" s="202">
        <v>23.14</v>
      </c>
      <c r="AH91" s="202">
        <v>0</v>
      </c>
      <c r="AI91" s="202">
        <v>7</v>
      </c>
      <c r="AJ91" s="202">
        <v>0</v>
      </c>
      <c r="AK91" s="202">
        <v>68.510000000000005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2.86</v>
      </c>
      <c r="L92" s="202">
        <v>447.1</v>
      </c>
      <c r="M92" s="202">
        <v>13.69</v>
      </c>
      <c r="N92" s="202">
        <v>35.15</v>
      </c>
      <c r="O92" s="202">
        <v>0</v>
      </c>
      <c r="P92" s="202">
        <v>41.46</v>
      </c>
      <c r="Q92" s="202">
        <v>6.49</v>
      </c>
      <c r="R92" s="202">
        <v>12.62</v>
      </c>
      <c r="S92" s="202">
        <v>7.86</v>
      </c>
      <c r="T92" s="202">
        <v>0</v>
      </c>
      <c r="U92" s="202">
        <v>51.92</v>
      </c>
      <c r="V92" s="202">
        <v>5.21</v>
      </c>
      <c r="W92" s="202">
        <v>7.44</v>
      </c>
      <c r="X92" s="202">
        <v>26.96</v>
      </c>
      <c r="Y92" s="202">
        <v>0</v>
      </c>
      <c r="Z92" s="202">
        <v>66.83</v>
      </c>
      <c r="AA92" s="202">
        <v>20.23</v>
      </c>
      <c r="AB92" s="202">
        <v>0</v>
      </c>
      <c r="AC92" s="202">
        <v>12</v>
      </c>
      <c r="AD92" s="202">
        <v>0</v>
      </c>
      <c r="AE92" s="202">
        <v>0</v>
      </c>
      <c r="AF92" s="202">
        <v>0</v>
      </c>
      <c r="AG92" s="202">
        <v>23.14</v>
      </c>
      <c r="AH92" s="202">
        <v>0</v>
      </c>
      <c r="AI92" s="202">
        <v>7</v>
      </c>
      <c r="AJ92" s="202">
        <v>0</v>
      </c>
      <c r="AK92" s="202">
        <v>68.510000000000005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2.86</v>
      </c>
      <c r="L93" s="202">
        <v>447.1</v>
      </c>
      <c r="M93" s="202">
        <v>13.69</v>
      </c>
      <c r="N93" s="202">
        <v>35.15</v>
      </c>
      <c r="O93" s="202">
        <v>0</v>
      </c>
      <c r="P93" s="202">
        <v>41.46</v>
      </c>
      <c r="Q93" s="202">
        <v>6.69</v>
      </c>
      <c r="R93" s="202">
        <v>12.62</v>
      </c>
      <c r="S93" s="202">
        <v>7.86</v>
      </c>
      <c r="T93" s="202">
        <v>0</v>
      </c>
      <c r="U93" s="202">
        <v>51.92</v>
      </c>
      <c r="V93" s="202">
        <v>6.17</v>
      </c>
      <c r="W93" s="202">
        <v>10.33</v>
      </c>
      <c r="X93" s="202">
        <v>31.91</v>
      </c>
      <c r="Y93" s="202">
        <v>0</v>
      </c>
      <c r="Z93" s="202">
        <v>66.83</v>
      </c>
      <c r="AA93" s="202">
        <v>20.23</v>
      </c>
      <c r="AB93" s="202">
        <v>0</v>
      </c>
      <c r="AC93" s="202">
        <v>12</v>
      </c>
      <c r="AD93" s="202">
        <v>0</v>
      </c>
      <c r="AE93" s="202">
        <v>0</v>
      </c>
      <c r="AF93" s="202">
        <v>0</v>
      </c>
      <c r="AG93" s="202">
        <v>23.14</v>
      </c>
      <c r="AH93" s="202">
        <v>0</v>
      </c>
      <c r="AI93" s="202">
        <v>7</v>
      </c>
      <c r="AJ93" s="202">
        <v>0</v>
      </c>
      <c r="AK93" s="202">
        <v>68.510000000000005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2.86</v>
      </c>
      <c r="L94" s="202">
        <v>447.1</v>
      </c>
      <c r="M94" s="202">
        <v>13.69</v>
      </c>
      <c r="N94" s="202">
        <v>35.15</v>
      </c>
      <c r="O94" s="202">
        <v>0</v>
      </c>
      <c r="P94" s="202">
        <v>41.46</v>
      </c>
      <c r="Q94" s="202">
        <v>6.49</v>
      </c>
      <c r="R94" s="202">
        <v>12.62</v>
      </c>
      <c r="S94" s="202">
        <v>7.86</v>
      </c>
      <c r="T94" s="202">
        <v>0</v>
      </c>
      <c r="U94" s="202">
        <v>51.92</v>
      </c>
      <c r="V94" s="202">
        <v>6.17</v>
      </c>
      <c r="W94" s="202">
        <v>10.33</v>
      </c>
      <c r="X94" s="202">
        <v>31.91</v>
      </c>
      <c r="Y94" s="202">
        <v>0</v>
      </c>
      <c r="Z94" s="202">
        <v>66.83</v>
      </c>
      <c r="AA94" s="202">
        <v>20.23</v>
      </c>
      <c r="AB94" s="202">
        <v>0</v>
      </c>
      <c r="AC94" s="202">
        <v>12</v>
      </c>
      <c r="AD94" s="202">
        <v>0</v>
      </c>
      <c r="AE94" s="202">
        <v>0</v>
      </c>
      <c r="AF94" s="202">
        <v>0</v>
      </c>
      <c r="AG94" s="202">
        <v>23.14</v>
      </c>
      <c r="AH94" s="202">
        <v>0</v>
      </c>
      <c r="AI94" s="202">
        <v>7</v>
      </c>
      <c r="AJ94" s="202">
        <v>0</v>
      </c>
      <c r="AK94" s="202">
        <v>68.510000000000005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2.86</v>
      </c>
      <c r="L95" s="202">
        <v>447.1</v>
      </c>
      <c r="M95" s="202">
        <v>13.69</v>
      </c>
      <c r="N95" s="202">
        <v>35.15</v>
      </c>
      <c r="O95" s="202">
        <v>0</v>
      </c>
      <c r="P95" s="202">
        <v>41.46</v>
      </c>
      <c r="Q95" s="202">
        <v>6.49</v>
      </c>
      <c r="R95" s="202">
        <v>12.62</v>
      </c>
      <c r="S95" s="202">
        <v>7.86</v>
      </c>
      <c r="T95" s="202">
        <v>0</v>
      </c>
      <c r="U95" s="202">
        <v>51.92</v>
      </c>
      <c r="V95" s="202">
        <v>6.17</v>
      </c>
      <c r="W95" s="202">
        <v>10.33</v>
      </c>
      <c r="X95" s="202">
        <v>23.61</v>
      </c>
      <c r="Y95" s="202">
        <v>0</v>
      </c>
      <c r="Z95" s="202">
        <v>66.83</v>
      </c>
      <c r="AA95" s="202">
        <v>20.23</v>
      </c>
      <c r="AB95" s="202">
        <v>0</v>
      </c>
      <c r="AC95" s="202">
        <v>12</v>
      </c>
      <c r="AD95" s="202">
        <v>0</v>
      </c>
      <c r="AE95" s="202">
        <v>0</v>
      </c>
      <c r="AF95" s="202">
        <v>0</v>
      </c>
      <c r="AG95" s="202">
        <v>23.14</v>
      </c>
      <c r="AH95" s="202">
        <v>0</v>
      </c>
      <c r="AI95" s="202">
        <v>7.12</v>
      </c>
      <c r="AJ95" s="202">
        <v>0</v>
      </c>
      <c r="AK95" s="202">
        <v>68.510000000000005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2.86</v>
      </c>
      <c r="L96" s="202">
        <v>447.1</v>
      </c>
      <c r="M96" s="202">
        <v>13.69</v>
      </c>
      <c r="N96" s="202">
        <v>35.15</v>
      </c>
      <c r="O96" s="202">
        <v>0</v>
      </c>
      <c r="P96" s="202">
        <v>41.46</v>
      </c>
      <c r="Q96" s="202">
        <v>6.49</v>
      </c>
      <c r="R96" s="202">
        <v>12.62</v>
      </c>
      <c r="S96" s="202">
        <v>7.86</v>
      </c>
      <c r="T96" s="202">
        <v>0</v>
      </c>
      <c r="U96" s="202">
        <v>51.92</v>
      </c>
      <c r="V96" s="202">
        <v>6.17</v>
      </c>
      <c r="W96" s="202">
        <v>10.33</v>
      </c>
      <c r="X96" s="202">
        <v>23.61</v>
      </c>
      <c r="Y96" s="202">
        <v>0</v>
      </c>
      <c r="Z96" s="202">
        <v>66.83</v>
      </c>
      <c r="AA96" s="202">
        <v>20.23</v>
      </c>
      <c r="AB96" s="202">
        <v>0</v>
      </c>
      <c r="AC96" s="202">
        <v>12</v>
      </c>
      <c r="AD96" s="202">
        <v>0</v>
      </c>
      <c r="AE96" s="202">
        <v>0</v>
      </c>
      <c r="AF96" s="202">
        <v>0</v>
      </c>
      <c r="AG96" s="202">
        <v>23.14</v>
      </c>
      <c r="AH96" s="202">
        <v>0</v>
      </c>
      <c r="AI96" s="202">
        <v>7.12</v>
      </c>
      <c r="AJ96" s="202">
        <v>0</v>
      </c>
      <c r="AK96" s="202">
        <v>68.510000000000005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2.86</v>
      </c>
      <c r="L97" s="202">
        <v>447.1</v>
      </c>
      <c r="M97" s="202">
        <v>13.69</v>
      </c>
      <c r="N97" s="202">
        <v>35.15</v>
      </c>
      <c r="O97" s="202">
        <v>0</v>
      </c>
      <c r="P97" s="202">
        <v>41.46</v>
      </c>
      <c r="Q97" s="202">
        <v>6.49</v>
      </c>
      <c r="R97" s="202">
        <v>12.62</v>
      </c>
      <c r="S97" s="202">
        <v>7.86</v>
      </c>
      <c r="T97" s="202">
        <v>0</v>
      </c>
      <c r="U97" s="202">
        <v>51.92</v>
      </c>
      <c r="V97" s="202">
        <v>6.17</v>
      </c>
      <c r="W97" s="202">
        <v>10.33</v>
      </c>
      <c r="X97" s="202">
        <v>42.68</v>
      </c>
      <c r="Y97" s="202">
        <v>0</v>
      </c>
      <c r="Z97" s="202">
        <v>66.83</v>
      </c>
      <c r="AA97" s="202">
        <v>20.23</v>
      </c>
      <c r="AB97" s="202">
        <v>0</v>
      </c>
      <c r="AC97" s="202">
        <v>12</v>
      </c>
      <c r="AD97" s="202">
        <v>0</v>
      </c>
      <c r="AE97" s="202">
        <v>0</v>
      </c>
      <c r="AF97" s="202">
        <v>0</v>
      </c>
      <c r="AG97" s="202">
        <v>23.14</v>
      </c>
      <c r="AH97" s="202">
        <v>0</v>
      </c>
      <c r="AI97" s="202">
        <v>7.12</v>
      </c>
      <c r="AJ97" s="202">
        <v>0</v>
      </c>
      <c r="AK97" s="202">
        <v>68.510000000000005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2.86</v>
      </c>
      <c r="L98" s="202">
        <v>447.1</v>
      </c>
      <c r="M98" s="202">
        <v>13.69</v>
      </c>
      <c r="N98" s="202">
        <v>35.15</v>
      </c>
      <c r="O98" s="202">
        <v>0</v>
      </c>
      <c r="P98" s="202">
        <v>41.46</v>
      </c>
      <c r="Q98" s="202">
        <v>6.49</v>
      </c>
      <c r="R98" s="202">
        <v>12.62</v>
      </c>
      <c r="S98" s="202">
        <v>7.86</v>
      </c>
      <c r="T98" s="202">
        <v>0</v>
      </c>
      <c r="U98" s="202">
        <v>51.92</v>
      </c>
      <c r="V98" s="202">
        <v>6.17</v>
      </c>
      <c r="W98" s="202">
        <v>10.33</v>
      </c>
      <c r="X98" s="202">
        <v>42.68</v>
      </c>
      <c r="Y98" s="202">
        <v>0</v>
      </c>
      <c r="Z98" s="202">
        <v>66.83</v>
      </c>
      <c r="AA98" s="202">
        <v>20.23</v>
      </c>
      <c r="AB98" s="202">
        <v>0</v>
      </c>
      <c r="AC98" s="202">
        <v>12</v>
      </c>
      <c r="AD98" s="202">
        <v>0</v>
      </c>
      <c r="AE98" s="202">
        <v>0</v>
      </c>
      <c r="AF98" s="202">
        <v>0</v>
      </c>
      <c r="AG98" s="202">
        <v>23.14</v>
      </c>
      <c r="AH98" s="202">
        <v>0</v>
      </c>
      <c r="AI98" s="202">
        <v>7.12</v>
      </c>
      <c r="AJ98" s="202">
        <v>0</v>
      </c>
      <c r="AK98" s="202">
        <v>68.510000000000005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4.6627500000000072E-2</v>
      </c>
      <c r="L99">
        <f t="shared" si="0"/>
        <v>7.4736324999999981</v>
      </c>
      <c r="M99">
        <f t="shared" si="0"/>
        <v>0.3285600000000008</v>
      </c>
      <c r="N99">
        <f t="shared" si="0"/>
        <v>0.84360000000000135</v>
      </c>
      <c r="O99">
        <f t="shared" si="0"/>
        <v>0</v>
      </c>
      <c r="P99">
        <f t="shared" si="0"/>
        <v>0.99406500000000075</v>
      </c>
      <c r="Q99">
        <f t="shared" si="0"/>
        <v>0.10320750000000004</v>
      </c>
      <c r="R99">
        <f t="shared" si="0"/>
        <v>0.21258750000000018</v>
      </c>
      <c r="S99">
        <f t="shared" si="0"/>
        <v>0.13207750000000013</v>
      </c>
      <c r="T99">
        <f t="shared" si="0"/>
        <v>0</v>
      </c>
      <c r="U99">
        <f t="shared" si="0"/>
        <v>1.2401900000000001</v>
      </c>
      <c r="V99">
        <f t="shared" si="0"/>
        <v>0.11155750000000002</v>
      </c>
      <c r="W99">
        <f t="shared" si="0"/>
        <v>0.16965500000000003</v>
      </c>
      <c r="X99">
        <f t="shared" si="0"/>
        <v>0.7188824999999992</v>
      </c>
      <c r="Y99">
        <f t="shared" si="0"/>
        <v>0</v>
      </c>
      <c r="Z99">
        <f t="shared" si="0"/>
        <v>1.3372974999999996</v>
      </c>
      <c r="AA99">
        <f t="shared" si="0"/>
        <v>0.42704749999999997</v>
      </c>
      <c r="AB99">
        <f t="shared" si="0"/>
        <v>0</v>
      </c>
      <c r="AC99">
        <f t="shared" si="0"/>
        <v>0.27410749999999995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0.16761999999999996</v>
      </c>
      <c r="AJ99">
        <f t="shared" si="0"/>
        <v>0</v>
      </c>
      <c r="AK99">
        <f t="shared" si="0"/>
        <v>1.5100375000000013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0.21733250000000012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44821</v>
      </c>
      <c r="B1" s="105" t="s">
        <v>200</v>
      </c>
      <c r="C1" s="209" t="s">
        <v>307</v>
      </c>
      <c r="D1" s="210"/>
      <c r="E1" s="210"/>
      <c r="F1" s="210"/>
      <c r="G1" s="210"/>
      <c r="H1" s="210"/>
      <c r="I1" s="210"/>
      <c r="J1" s="210"/>
      <c r="K1" s="211"/>
      <c r="L1" s="209" t="s">
        <v>306</v>
      </c>
      <c r="M1" s="212" t="s">
        <v>142</v>
      </c>
      <c r="O1" s="213" t="s">
        <v>308</v>
      </c>
      <c r="P1" s="213"/>
      <c r="Q1" s="213"/>
      <c r="R1" s="213"/>
      <c r="S1" s="213"/>
      <c r="U1" t="s">
        <v>312</v>
      </c>
      <c r="V1" s="214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311</v>
      </c>
      <c r="X2" s="193"/>
      <c r="Y2" s="193"/>
      <c r="Z2" s="193"/>
      <c r="AA2" s="193"/>
      <c r="AB2" s="193"/>
      <c r="AC2" s="193"/>
      <c r="AD2" s="193"/>
      <c r="AE2" s="193"/>
      <c r="AF2" s="193"/>
      <c r="AG2" s="193"/>
      <c r="AH2" s="193"/>
      <c r="AI2" s="193"/>
      <c r="AJ2" s="193"/>
      <c r="AK2" s="193"/>
      <c r="AL2" s="193"/>
      <c r="AM2" s="193"/>
      <c r="AN2" s="193"/>
      <c r="AO2" s="193"/>
      <c r="AP2" s="193"/>
      <c r="AQ2" s="193"/>
      <c r="AR2" s="193"/>
      <c r="AS2" s="193"/>
      <c r="AT2" s="193"/>
      <c r="AU2" s="193"/>
      <c r="AV2" s="193"/>
      <c r="AW2" s="193"/>
      <c r="AX2" s="193"/>
      <c r="AY2" s="193"/>
      <c r="AZ2" s="193"/>
      <c r="BA2" s="193"/>
      <c r="BB2" s="193"/>
      <c r="BC2" s="193"/>
      <c r="BD2" s="193"/>
      <c r="BE2" s="193"/>
      <c r="BF2" s="193"/>
      <c r="BG2" s="193"/>
      <c r="BH2" s="193"/>
      <c r="BI2" s="193"/>
      <c r="BJ2" s="193"/>
      <c r="BK2" s="193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2.0699999999999998</v>
      </c>
      <c r="AD3" s="202">
        <v>0</v>
      </c>
      <c r="AE3" s="202">
        <v>0</v>
      </c>
      <c r="AF3" s="202">
        <v>0</v>
      </c>
      <c r="AG3" s="202">
        <v>36.36</v>
      </c>
      <c r="AH3" s="202">
        <v>0</v>
      </c>
      <c r="AI3" s="202">
        <v>11.51</v>
      </c>
      <c r="AJ3" s="202">
        <v>0</v>
      </c>
      <c r="AK3" s="202">
        <v>29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2.0699999999999998</v>
      </c>
      <c r="AD4" s="202">
        <v>0</v>
      </c>
      <c r="AE4" s="202">
        <v>0</v>
      </c>
      <c r="AF4" s="202">
        <v>0</v>
      </c>
      <c r="AG4" s="202">
        <v>36.36</v>
      </c>
      <c r="AH4" s="202">
        <v>0</v>
      </c>
      <c r="AI4" s="202">
        <v>11.51</v>
      </c>
      <c r="AJ4" s="202">
        <v>0</v>
      </c>
      <c r="AK4" s="202">
        <v>29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2.0699999999999998</v>
      </c>
      <c r="AD5" s="202">
        <v>0</v>
      </c>
      <c r="AE5" s="202">
        <v>0</v>
      </c>
      <c r="AF5" s="202">
        <v>0</v>
      </c>
      <c r="AG5" s="202">
        <v>36.36</v>
      </c>
      <c r="AH5" s="202">
        <v>0</v>
      </c>
      <c r="AI5" s="202">
        <v>11.51</v>
      </c>
      <c r="AJ5" s="202">
        <v>0</v>
      </c>
      <c r="AK5" s="202">
        <v>29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2.0699999999999998</v>
      </c>
      <c r="AD6" s="202">
        <v>0</v>
      </c>
      <c r="AE6" s="202">
        <v>0</v>
      </c>
      <c r="AF6" s="202">
        <v>0</v>
      </c>
      <c r="AG6" s="202">
        <v>36.36</v>
      </c>
      <c r="AH6" s="202">
        <v>0</v>
      </c>
      <c r="AI6" s="202">
        <v>11.51</v>
      </c>
      <c r="AJ6" s="202">
        <v>0</v>
      </c>
      <c r="AK6" s="202">
        <v>29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2.0699999999999998</v>
      </c>
      <c r="AD7" s="202">
        <v>0</v>
      </c>
      <c r="AE7" s="202">
        <v>0</v>
      </c>
      <c r="AF7" s="202">
        <v>0</v>
      </c>
      <c r="AG7" s="202">
        <v>36.36</v>
      </c>
      <c r="AH7" s="202">
        <v>0</v>
      </c>
      <c r="AI7" s="202">
        <v>11.51</v>
      </c>
      <c r="AJ7" s="202">
        <v>0</v>
      </c>
      <c r="AK7" s="202">
        <v>29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2.0699999999999998</v>
      </c>
      <c r="AD8" s="202">
        <v>0</v>
      </c>
      <c r="AE8" s="202">
        <v>0</v>
      </c>
      <c r="AF8" s="202">
        <v>0</v>
      </c>
      <c r="AG8" s="202">
        <v>36.36</v>
      </c>
      <c r="AH8" s="202">
        <v>0</v>
      </c>
      <c r="AI8" s="202">
        <v>11.51</v>
      </c>
      <c r="AJ8" s="202">
        <v>0</v>
      </c>
      <c r="AK8" s="202">
        <v>29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2.0699999999999998</v>
      </c>
      <c r="AD9" s="202">
        <v>0</v>
      </c>
      <c r="AE9" s="202">
        <v>0</v>
      </c>
      <c r="AF9" s="202">
        <v>0</v>
      </c>
      <c r="AG9" s="202">
        <v>36.36</v>
      </c>
      <c r="AH9" s="202">
        <v>0</v>
      </c>
      <c r="AI9" s="202">
        <v>11.51</v>
      </c>
      <c r="AJ9" s="202">
        <v>0</v>
      </c>
      <c r="AK9" s="202">
        <v>29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2.0699999999999998</v>
      </c>
      <c r="AD10" s="202">
        <v>0</v>
      </c>
      <c r="AE10" s="202">
        <v>0</v>
      </c>
      <c r="AF10" s="202">
        <v>0</v>
      </c>
      <c r="AG10" s="202">
        <v>36.36</v>
      </c>
      <c r="AH10" s="202">
        <v>0</v>
      </c>
      <c r="AI10" s="202">
        <v>11.51</v>
      </c>
      <c r="AJ10" s="202">
        <v>0</v>
      </c>
      <c r="AK10" s="202">
        <v>29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2.0699999999999998</v>
      </c>
      <c r="AD11" s="202">
        <v>0</v>
      </c>
      <c r="AE11" s="202">
        <v>0</v>
      </c>
      <c r="AF11" s="202">
        <v>0</v>
      </c>
      <c r="AG11" s="202">
        <v>36.36</v>
      </c>
      <c r="AH11" s="202">
        <v>0</v>
      </c>
      <c r="AI11" s="202">
        <v>11.51</v>
      </c>
      <c r="AJ11" s="202">
        <v>0</v>
      </c>
      <c r="AK11" s="202">
        <v>29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2.0699999999999998</v>
      </c>
      <c r="AD12" s="202">
        <v>0</v>
      </c>
      <c r="AE12" s="202">
        <v>0</v>
      </c>
      <c r="AF12" s="202">
        <v>0</v>
      </c>
      <c r="AG12" s="202">
        <v>36.36</v>
      </c>
      <c r="AH12" s="202">
        <v>0</v>
      </c>
      <c r="AI12" s="202">
        <v>11.51</v>
      </c>
      <c r="AJ12" s="202">
        <v>0</v>
      </c>
      <c r="AK12" s="202">
        <v>29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2.0699999999999998</v>
      </c>
      <c r="AD13" s="202">
        <v>0</v>
      </c>
      <c r="AE13" s="202">
        <v>0</v>
      </c>
      <c r="AF13" s="202">
        <v>0</v>
      </c>
      <c r="AG13" s="202">
        <v>36.36</v>
      </c>
      <c r="AH13" s="202">
        <v>0</v>
      </c>
      <c r="AI13" s="202">
        <v>11.51</v>
      </c>
      <c r="AJ13" s="202">
        <v>0</v>
      </c>
      <c r="AK13" s="202">
        <v>29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2.0699999999999998</v>
      </c>
      <c r="AD14" s="202">
        <v>0</v>
      </c>
      <c r="AE14" s="202">
        <v>0</v>
      </c>
      <c r="AF14" s="202">
        <v>0</v>
      </c>
      <c r="AG14" s="202">
        <v>36.36</v>
      </c>
      <c r="AH14" s="202">
        <v>0</v>
      </c>
      <c r="AI14" s="202">
        <v>11.51</v>
      </c>
      <c r="AJ14" s="202">
        <v>0</v>
      </c>
      <c r="AK14" s="202">
        <v>29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2.0699999999999998</v>
      </c>
      <c r="AD15" s="202">
        <v>0</v>
      </c>
      <c r="AE15" s="202">
        <v>0</v>
      </c>
      <c r="AF15" s="202">
        <v>0</v>
      </c>
      <c r="AG15" s="202">
        <v>36.36</v>
      </c>
      <c r="AH15" s="202">
        <v>0</v>
      </c>
      <c r="AI15" s="202">
        <v>11.51</v>
      </c>
      <c r="AJ15" s="202">
        <v>0</v>
      </c>
      <c r="AK15" s="202">
        <v>29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2.0699999999999998</v>
      </c>
      <c r="AD16" s="202">
        <v>0</v>
      </c>
      <c r="AE16" s="202">
        <v>0</v>
      </c>
      <c r="AF16" s="202">
        <v>0</v>
      </c>
      <c r="AG16" s="202">
        <v>36.36</v>
      </c>
      <c r="AH16" s="202">
        <v>0</v>
      </c>
      <c r="AI16" s="202">
        <v>11.51</v>
      </c>
      <c r="AJ16" s="202">
        <v>0</v>
      </c>
      <c r="AK16" s="202">
        <v>29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2.0699999999999998</v>
      </c>
      <c r="AD17" s="202">
        <v>0</v>
      </c>
      <c r="AE17" s="202">
        <v>0</v>
      </c>
      <c r="AF17" s="202">
        <v>0</v>
      </c>
      <c r="AG17" s="202">
        <v>36.36</v>
      </c>
      <c r="AH17" s="202">
        <v>0</v>
      </c>
      <c r="AI17" s="202">
        <v>11.51</v>
      </c>
      <c r="AJ17" s="202">
        <v>0</v>
      </c>
      <c r="AK17" s="202">
        <v>29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2.0699999999999998</v>
      </c>
      <c r="AD18" s="202">
        <v>0</v>
      </c>
      <c r="AE18" s="202">
        <v>0</v>
      </c>
      <c r="AF18" s="202">
        <v>0</v>
      </c>
      <c r="AG18" s="202">
        <v>36.36</v>
      </c>
      <c r="AH18" s="202">
        <v>0</v>
      </c>
      <c r="AI18" s="202">
        <v>11.51</v>
      </c>
      <c r="AJ18" s="202">
        <v>0</v>
      </c>
      <c r="AK18" s="202">
        <v>29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2.0699999999999998</v>
      </c>
      <c r="AD19" s="202">
        <v>0</v>
      </c>
      <c r="AE19" s="202">
        <v>0</v>
      </c>
      <c r="AF19" s="202">
        <v>0</v>
      </c>
      <c r="AG19" s="202">
        <v>36.36</v>
      </c>
      <c r="AH19" s="202">
        <v>0</v>
      </c>
      <c r="AI19" s="202">
        <v>11.51</v>
      </c>
      <c r="AJ19" s="202">
        <v>0</v>
      </c>
      <c r="AK19" s="202">
        <v>29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2.0699999999999998</v>
      </c>
      <c r="AD20" s="202">
        <v>0</v>
      </c>
      <c r="AE20" s="202">
        <v>0</v>
      </c>
      <c r="AF20" s="202">
        <v>0</v>
      </c>
      <c r="AG20" s="202">
        <v>36.36</v>
      </c>
      <c r="AH20" s="202">
        <v>0</v>
      </c>
      <c r="AI20" s="202">
        <v>11.51</v>
      </c>
      <c r="AJ20" s="202">
        <v>0</v>
      </c>
      <c r="AK20" s="202">
        <v>29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2.0699999999999998</v>
      </c>
      <c r="AD21" s="202">
        <v>0</v>
      </c>
      <c r="AE21" s="202">
        <v>0</v>
      </c>
      <c r="AF21" s="202">
        <v>0</v>
      </c>
      <c r="AG21" s="202">
        <v>36.36</v>
      </c>
      <c r="AH21" s="202">
        <v>0</v>
      </c>
      <c r="AI21" s="202">
        <v>11.51</v>
      </c>
      <c r="AJ21" s="202">
        <v>0</v>
      </c>
      <c r="AK21" s="202">
        <v>29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2.0699999999999998</v>
      </c>
      <c r="AD22" s="202">
        <v>0</v>
      </c>
      <c r="AE22" s="202">
        <v>0</v>
      </c>
      <c r="AF22" s="202">
        <v>0</v>
      </c>
      <c r="AG22" s="202">
        <v>36.36</v>
      </c>
      <c r="AH22" s="202">
        <v>0</v>
      </c>
      <c r="AI22" s="202">
        <v>11.51</v>
      </c>
      <c r="AJ22" s="202">
        <v>0</v>
      </c>
      <c r="AK22" s="202">
        <v>29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2.0699999999999998</v>
      </c>
      <c r="AD23" s="202">
        <v>0</v>
      </c>
      <c r="AE23" s="202">
        <v>0</v>
      </c>
      <c r="AF23" s="202">
        <v>0</v>
      </c>
      <c r="AG23" s="202">
        <v>36.36</v>
      </c>
      <c r="AH23" s="202">
        <v>0</v>
      </c>
      <c r="AI23" s="202">
        <v>11.51</v>
      </c>
      <c r="AJ23" s="202">
        <v>0</v>
      </c>
      <c r="AK23" s="202">
        <v>29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2.0699999999999998</v>
      </c>
      <c r="AD24" s="202">
        <v>0</v>
      </c>
      <c r="AE24" s="202">
        <v>0</v>
      </c>
      <c r="AF24" s="202">
        <v>0</v>
      </c>
      <c r="AG24" s="202">
        <v>36.36</v>
      </c>
      <c r="AH24" s="202">
        <v>0</v>
      </c>
      <c r="AI24" s="202">
        <v>11.51</v>
      </c>
      <c r="AJ24" s="202">
        <v>0</v>
      </c>
      <c r="AK24" s="202">
        <v>29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2.0699999999999998</v>
      </c>
      <c r="AD25" s="202">
        <v>0</v>
      </c>
      <c r="AE25" s="202">
        <v>0</v>
      </c>
      <c r="AF25" s="202">
        <v>0</v>
      </c>
      <c r="AG25" s="202">
        <v>36.36</v>
      </c>
      <c r="AH25" s="202">
        <v>0</v>
      </c>
      <c r="AI25" s="202">
        <v>11.51</v>
      </c>
      <c r="AJ25" s="202">
        <v>0</v>
      </c>
      <c r="AK25" s="202">
        <v>29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1.57</v>
      </c>
      <c r="AD26" s="202">
        <v>0</v>
      </c>
      <c r="AE26" s="202">
        <v>0</v>
      </c>
      <c r="AF26" s="202">
        <v>0</v>
      </c>
      <c r="AG26" s="202">
        <v>36.36</v>
      </c>
      <c r="AH26" s="202">
        <v>0</v>
      </c>
      <c r="AI26" s="202">
        <v>4.17</v>
      </c>
      <c r="AJ26" s="202">
        <v>0</v>
      </c>
      <c r="AK26" s="202">
        <v>29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2.0699999999999998</v>
      </c>
      <c r="AD27" s="202">
        <v>0</v>
      </c>
      <c r="AE27" s="202">
        <v>0</v>
      </c>
      <c r="AF27" s="202">
        <v>0</v>
      </c>
      <c r="AG27" s="202">
        <v>36.36</v>
      </c>
      <c r="AH27" s="202">
        <v>0</v>
      </c>
      <c r="AI27" s="202">
        <v>11.51</v>
      </c>
      <c r="AJ27" s="202">
        <v>0</v>
      </c>
      <c r="AK27" s="202">
        <v>29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2.0699999999999998</v>
      </c>
      <c r="AD28" s="202">
        <v>0</v>
      </c>
      <c r="AE28" s="202">
        <v>0</v>
      </c>
      <c r="AF28" s="202">
        <v>0</v>
      </c>
      <c r="AG28" s="202">
        <v>36.36</v>
      </c>
      <c r="AH28" s="202">
        <v>0</v>
      </c>
      <c r="AI28" s="202">
        <v>11.51</v>
      </c>
      <c r="AJ28" s="202">
        <v>0</v>
      </c>
      <c r="AK28" s="202">
        <v>29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2.0699999999999998</v>
      </c>
      <c r="AD29" s="202">
        <v>0</v>
      </c>
      <c r="AE29" s="202">
        <v>0</v>
      </c>
      <c r="AF29" s="202">
        <v>0</v>
      </c>
      <c r="AG29" s="202">
        <v>36.36</v>
      </c>
      <c r="AH29" s="202">
        <v>0</v>
      </c>
      <c r="AI29" s="202">
        <v>11.51</v>
      </c>
      <c r="AJ29" s="202">
        <v>0</v>
      </c>
      <c r="AK29" s="202">
        <v>29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2.0699999999999998</v>
      </c>
      <c r="AD30" s="202">
        <v>0</v>
      </c>
      <c r="AE30" s="202">
        <v>0</v>
      </c>
      <c r="AF30" s="202">
        <v>0</v>
      </c>
      <c r="AG30" s="202">
        <v>36.36</v>
      </c>
      <c r="AH30" s="202">
        <v>0</v>
      </c>
      <c r="AI30" s="202">
        <v>11.51</v>
      </c>
      <c r="AJ30" s="202">
        <v>0</v>
      </c>
      <c r="AK30" s="202">
        <v>29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2.0699999999999998</v>
      </c>
      <c r="AD31" s="202">
        <v>0</v>
      </c>
      <c r="AE31" s="202">
        <v>0</v>
      </c>
      <c r="AF31" s="202">
        <v>0</v>
      </c>
      <c r="AG31" s="202">
        <v>36.36</v>
      </c>
      <c r="AH31" s="202">
        <v>0</v>
      </c>
      <c r="AI31" s="202">
        <v>11.51</v>
      </c>
      <c r="AJ31" s="202">
        <v>0</v>
      </c>
      <c r="AK31" s="202">
        <v>29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2.0699999999999998</v>
      </c>
      <c r="AD32" s="202">
        <v>0</v>
      </c>
      <c r="AE32" s="202">
        <v>0</v>
      </c>
      <c r="AF32" s="202">
        <v>0</v>
      </c>
      <c r="AG32" s="202">
        <v>36.36</v>
      </c>
      <c r="AH32" s="202">
        <v>0</v>
      </c>
      <c r="AI32" s="202">
        <v>11.51</v>
      </c>
      <c r="AJ32" s="202">
        <v>0</v>
      </c>
      <c r="AK32" s="202">
        <v>29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2.0699999999999998</v>
      </c>
      <c r="AD33" s="202">
        <v>0</v>
      </c>
      <c r="AE33" s="202">
        <v>0</v>
      </c>
      <c r="AF33" s="202">
        <v>0</v>
      </c>
      <c r="AG33" s="202">
        <v>36.36</v>
      </c>
      <c r="AH33" s="202">
        <v>0</v>
      </c>
      <c r="AI33" s="202">
        <v>11.51</v>
      </c>
      <c r="AJ33" s="202">
        <v>0</v>
      </c>
      <c r="AK33" s="202">
        <v>29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1.31</v>
      </c>
      <c r="AD34" s="202">
        <v>0</v>
      </c>
      <c r="AE34" s="202">
        <v>0</v>
      </c>
      <c r="AF34" s="202">
        <v>0</v>
      </c>
      <c r="AG34" s="202">
        <v>36.36</v>
      </c>
      <c r="AH34" s="202">
        <v>0</v>
      </c>
      <c r="AI34" s="202">
        <v>0</v>
      </c>
      <c r="AJ34" s="202">
        <v>0</v>
      </c>
      <c r="AK34" s="202">
        <v>29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1.28</v>
      </c>
      <c r="AD35" s="202">
        <v>0</v>
      </c>
      <c r="AE35" s="202">
        <v>0</v>
      </c>
      <c r="AF35" s="202">
        <v>0</v>
      </c>
      <c r="AG35" s="202">
        <v>36.36</v>
      </c>
      <c r="AH35" s="202">
        <v>0</v>
      </c>
      <c r="AI35" s="202">
        <v>0</v>
      </c>
      <c r="AJ35" s="202">
        <v>0</v>
      </c>
      <c r="AK35" s="202">
        <v>29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1.28</v>
      </c>
      <c r="AD36" s="202">
        <v>0</v>
      </c>
      <c r="AE36" s="202">
        <v>0</v>
      </c>
      <c r="AF36" s="202">
        <v>0</v>
      </c>
      <c r="AG36" s="202">
        <v>36.36</v>
      </c>
      <c r="AH36" s="202">
        <v>0</v>
      </c>
      <c r="AI36" s="202">
        <v>0</v>
      </c>
      <c r="AJ36" s="202">
        <v>0</v>
      </c>
      <c r="AK36" s="202">
        <v>29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2.0699999999999998</v>
      </c>
      <c r="AD37" s="202">
        <v>0</v>
      </c>
      <c r="AE37" s="202">
        <v>0</v>
      </c>
      <c r="AF37" s="202">
        <v>0</v>
      </c>
      <c r="AG37" s="202">
        <v>36.36</v>
      </c>
      <c r="AH37" s="202">
        <v>0</v>
      </c>
      <c r="AI37" s="202">
        <v>11.51</v>
      </c>
      <c r="AJ37" s="202">
        <v>0</v>
      </c>
      <c r="AK37" s="202">
        <v>29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2.0699999999999998</v>
      </c>
      <c r="AD38" s="202">
        <v>0</v>
      </c>
      <c r="AE38" s="202">
        <v>0</v>
      </c>
      <c r="AF38" s="202">
        <v>0</v>
      </c>
      <c r="AG38" s="202">
        <v>36.36</v>
      </c>
      <c r="AH38" s="202">
        <v>0</v>
      </c>
      <c r="AI38" s="202">
        <v>11.51</v>
      </c>
      <c r="AJ38" s="202">
        <v>0</v>
      </c>
      <c r="AK38" s="202">
        <v>29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2.0699999999999998</v>
      </c>
      <c r="AD39" s="202">
        <v>0</v>
      </c>
      <c r="AE39" s="202">
        <v>0</v>
      </c>
      <c r="AF39" s="202">
        <v>0</v>
      </c>
      <c r="AG39" s="202">
        <v>36.36</v>
      </c>
      <c r="AH39" s="202">
        <v>0</v>
      </c>
      <c r="AI39" s="202">
        <v>11.51</v>
      </c>
      <c r="AJ39" s="202">
        <v>0</v>
      </c>
      <c r="AK39" s="202">
        <v>29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2.0699999999999998</v>
      </c>
      <c r="AD40" s="202">
        <v>0</v>
      </c>
      <c r="AE40" s="202">
        <v>0</v>
      </c>
      <c r="AF40" s="202">
        <v>0</v>
      </c>
      <c r="AG40" s="202">
        <v>36.36</v>
      </c>
      <c r="AH40" s="202">
        <v>0</v>
      </c>
      <c r="AI40" s="202">
        <v>11.51</v>
      </c>
      <c r="AJ40" s="202">
        <v>0</v>
      </c>
      <c r="AK40" s="202">
        <v>29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2.0699999999999998</v>
      </c>
      <c r="AD41" s="202">
        <v>0</v>
      </c>
      <c r="AE41" s="202">
        <v>0</v>
      </c>
      <c r="AF41" s="202">
        <v>0</v>
      </c>
      <c r="AG41" s="202">
        <v>36.36</v>
      </c>
      <c r="AH41" s="202">
        <v>0</v>
      </c>
      <c r="AI41" s="202">
        <v>11.51</v>
      </c>
      <c r="AJ41" s="202">
        <v>0</v>
      </c>
      <c r="AK41" s="202">
        <v>29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2.0699999999999998</v>
      </c>
      <c r="AD42" s="202">
        <v>0</v>
      </c>
      <c r="AE42" s="202">
        <v>0</v>
      </c>
      <c r="AF42" s="202">
        <v>0</v>
      </c>
      <c r="AG42" s="202">
        <v>36.36</v>
      </c>
      <c r="AH42" s="202">
        <v>0</v>
      </c>
      <c r="AI42" s="202">
        <v>11.51</v>
      </c>
      <c r="AJ42" s="202">
        <v>0</v>
      </c>
      <c r="AK42" s="202">
        <v>29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2.0699999999999998</v>
      </c>
      <c r="AD43" s="202">
        <v>0</v>
      </c>
      <c r="AE43" s="202">
        <v>0</v>
      </c>
      <c r="AF43" s="202">
        <v>0</v>
      </c>
      <c r="AG43" s="202">
        <v>36.36</v>
      </c>
      <c r="AH43" s="202">
        <v>0</v>
      </c>
      <c r="AI43" s="202">
        <v>11.51</v>
      </c>
      <c r="AJ43" s="202">
        <v>0</v>
      </c>
      <c r="AK43" s="202">
        <v>29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1.49</v>
      </c>
      <c r="AD44" s="202">
        <v>0</v>
      </c>
      <c r="AE44" s="202">
        <v>0</v>
      </c>
      <c r="AF44" s="202">
        <v>0</v>
      </c>
      <c r="AG44" s="202">
        <v>36.36</v>
      </c>
      <c r="AH44" s="202">
        <v>0</v>
      </c>
      <c r="AI44" s="202">
        <v>0</v>
      </c>
      <c r="AJ44" s="202">
        <v>0</v>
      </c>
      <c r="AK44" s="202">
        <v>29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1.49</v>
      </c>
      <c r="AD45" s="202">
        <v>0</v>
      </c>
      <c r="AE45" s="202">
        <v>0</v>
      </c>
      <c r="AF45" s="202">
        <v>0</v>
      </c>
      <c r="AG45" s="202">
        <v>36.36</v>
      </c>
      <c r="AH45" s="202">
        <v>0</v>
      </c>
      <c r="AI45" s="202">
        <v>0</v>
      </c>
      <c r="AJ45" s="202">
        <v>0</v>
      </c>
      <c r="AK45" s="202">
        <v>29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1.49</v>
      </c>
      <c r="AD46" s="202">
        <v>0</v>
      </c>
      <c r="AE46" s="202">
        <v>0</v>
      </c>
      <c r="AF46" s="202">
        <v>0</v>
      </c>
      <c r="AG46" s="202">
        <v>36.36</v>
      </c>
      <c r="AH46" s="202">
        <v>0</v>
      </c>
      <c r="AI46" s="202">
        <v>0</v>
      </c>
      <c r="AJ46" s="202">
        <v>0</v>
      </c>
      <c r="AK46" s="202">
        <v>29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2.0699999999999998</v>
      </c>
      <c r="AD47" s="202">
        <v>0</v>
      </c>
      <c r="AE47" s="202">
        <v>0</v>
      </c>
      <c r="AF47" s="202">
        <v>0</v>
      </c>
      <c r="AG47" s="202">
        <v>36.36</v>
      </c>
      <c r="AH47" s="202">
        <v>0</v>
      </c>
      <c r="AI47" s="202">
        <v>11.51</v>
      </c>
      <c r="AJ47" s="202">
        <v>0</v>
      </c>
      <c r="AK47" s="202">
        <v>29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2.0699999999999998</v>
      </c>
      <c r="AD48" s="202">
        <v>0</v>
      </c>
      <c r="AE48" s="202">
        <v>0</v>
      </c>
      <c r="AF48" s="202">
        <v>0</v>
      </c>
      <c r="AG48" s="202">
        <v>36.36</v>
      </c>
      <c r="AH48" s="202">
        <v>0</v>
      </c>
      <c r="AI48" s="202">
        <v>11.51</v>
      </c>
      <c r="AJ48" s="202">
        <v>0</v>
      </c>
      <c r="AK48" s="202">
        <v>29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2.0699999999999998</v>
      </c>
      <c r="AD49" s="202">
        <v>0</v>
      </c>
      <c r="AE49" s="202">
        <v>0</v>
      </c>
      <c r="AF49" s="202">
        <v>0</v>
      </c>
      <c r="AG49" s="202">
        <v>36.36</v>
      </c>
      <c r="AH49" s="202">
        <v>0</v>
      </c>
      <c r="AI49" s="202">
        <v>11.51</v>
      </c>
      <c r="AJ49" s="202">
        <v>0</v>
      </c>
      <c r="AK49" s="202">
        <v>29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2.0699999999999998</v>
      </c>
      <c r="AD50" s="202">
        <v>0</v>
      </c>
      <c r="AE50" s="202">
        <v>0</v>
      </c>
      <c r="AF50" s="202">
        <v>0</v>
      </c>
      <c r="AG50" s="202">
        <v>36.36</v>
      </c>
      <c r="AH50" s="202">
        <v>0</v>
      </c>
      <c r="AI50" s="202">
        <v>11.51</v>
      </c>
      <c r="AJ50" s="202">
        <v>0</v>
      </c>
      <c r="AK50" s="202">
        <v>29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1.49</v>
      </c>
      <c r="AD51" s="202">
        <v>0</v>
      </c>
      <c r="AE51" s="202">
        <v>0</v>
      </c>
      <c r="AF51" s="202">
        <v>0</v>
      </c>
      <c r="AG51" s="202">
        <v>36.36</v>
      </c>
      <c r="AH51" s="202">
        <v>0</v>
      </c>
      <c r="AI51" s="202">
        <v>0</v>
      </c>
      <c r="AJ51" s="202">
        <v>0</v>
      </c>
      <c r="AK51" s="202">
        <v>29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1.49</v>
      </c>
      <c r="AD52" s="202">
        <v>0</v>
      </c>
      <c r="AE52" s="202">
        <v>0</v>
      </c>
      <c r="AF52" s="202">
        <v>0</v>
      </c>
      <c r="AG52" s="202">
        <v>36.36</v>
      </c>
      <c r="AH52" s="202">
        <v>0</v>
      </c>
      <c r="AI52" s="202">
        <v>0</v>
      </c>
      <c r="AJ52" s="202">
        <v>0</v>
      </c>
      <c r="AK52" s="202">
        <v>29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2.0699999999999998</v>
      </c>
      <c r="AD53" s="202">
        <v>0</v>
      </c>
      <c r="AE53" s="202">
        <v>0</v>
      </c>
      <c r="AF53" s="202">
        <v>0</v>
      </c>
      <c r="AG53" s="202">
        <v>36.36</v>
      </c>
      <c r="AH53" s="202">
        <v>0</v>
      </c>
      <c r="AI53" s="202">
        <v>8.44</v>
      </c>
      <c r="AJ53" s="202">
        <v>0</v>
      </c>
      <c r="AK53" s="202">
        <v>29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2.0699999999999998</v>
      </c>
      <c r="AD54" s="202">
        <v>0</v>
      </c>
      <c r="AE54" s="202">
        <v>0</v>
      </c>
      <c r="AF54" s="202">
        <v>0</v>
      </c>
      <c r="AG54" s="202">
        <v>36.36</v>
      </c>
      <c r="AH54" s="202">
        <v>0</v>
      </c>
      <c r="AI54" s="202">
        <v>8.44</v>
      </c>
      <c r="AJ54" s="202">
        <v>0</v>
      </c>
      <c r="AK54" s="202">
        <v>29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2.0699999999999998</v>
      </c>
      <c r="AD55" s="202">
        <v>0</v>
      </c>
      <c r="AE55" s="202">
        <v>0</v>
      </c>
      <c r="AF55" s="202">
        <v>0</v>
      </c>
      <c r="AG55" s="202">
        <v>36.36</v>
      </c>
      <c r="AH55" s="202">
        <v>0</v>
      </c>
      <c r="AI55" s="202">
        <v>8.27</v>
      </c>
      <c r="AJ55" s="202">
        <v>0</v>
      </c>
      <c r="AK55" s="202">
        <v>29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2.0699999999999998</v>
      </c>
      <c r="AD56" s="202">
        <v>0</v>
      </c>
      <c r="AE56" s="202">
        <v>0</v>
      </c>
      <c r="AF56" s="202">
        <v>0</v>
      </c>
      <c r="AG56" s="202">
        <v>36.36</v>
      </c>
      <c r="AH56" s="202">
        <v>0</v>
      </c>
      <c r="AI56" s="202">
        <v>8.44</v>
      </c>
      <c r="AJ56" s="202">
        <v>0</v>
      </c>
      <c r="AK56" s="202">
        <v>29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2.0699999999999998</v>
      </c>
      <c r="AD57" s="202">
        <v>0</v>
      </c>
      <c r="AE57" s="202">
        <v>0</v>
      </c>
      <c r="AF57" s="202">
        <v>0</v>
      </c>
      <c r="AG57" s="202">
        <v>36.36</v>
      </c>
      <c r="AH57" s="202">
        <v>0</v>
      </c>
      <c r="AI57" s="202">
        <v>8.44</v>
      </c>
      <c r="AJ57" s="202">
        <v>0</v>
      </c>
      <c r="AK57" s="202">
        <v>29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2.0699999999999998</v>
      </c>
      <c r="AD58" s="202">
        <v>0</v>
      </c>
      <c r="AE58" s="202">
        <v>0</v>
      </c>
      <c r="AF58" s="202">
        <v>0</v>
      </c>
      <c r="AG58" s="202">
        <v>36.36</v>
      </c>
      <c r="AH58" s="202">
        <v>0</v>
      </c>
      <c r="AI58" s="202">
        <v>8.44</v>
      </c>
      <c r="AJ58" s="202">
        <v>0</v>
      </c>
      <c r="AK58" s="202">
        <v>29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2.0699999999999998</v>
      </c>
      <c r="AD59" s="202">
        <v>0</v>
      </c>
      <c r="AE59" s="202">
        <v>0</v>
      </c>
      <c r="AF59" s="202">
        <v>0</v>
      </c>
      <c r="AG59" s="202">
        <v>36.36</v>
      </c>
      <c r="AH59" s="202">
        <v>0</v>
      </c>
      <c r="AI59" s="202">
        <v>7.5</v>
      </c>
      <c r="AJ59" s="202">
        <v>0</v>
      </c>
      <c r="AK59" s="202">
        <v>29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2.0699999999999998</v>
      </c>
      <c r="AD60" s="202">
        <v>0</v>
      </c>
      <c r="AE60" s="202">
        <v>0</v>
      </c>
      <c r="AF60" s="202">
        <v>0</v>
      </c>
      <c r="AG60" s="202">
        <v>36.36</v>
      </c>
      <c r="AH60" s="202">
        <v>0</v>
      </c>
      <c r="AI60" s="202">
        <v>7.5</v>
      </c>
      <c r="AJ60" s="202">
        <v>0</v>
      </c>
      <c r="AK60" s="202">
        <v>29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2.0699999999999998</v>
      </c>
      <c r="AD61" s="202">
        <v>0</v>
      </c>
      <c r="AE61" s="202">
        <v>0</v>
      </c>
      <c r="AF61" s="202">
        <v>0</v>
      </c>
      <c r="AG61" s="202">
        <v>36.36</v>
      </c>
      <c r="AH61" s="202">
        <v>0</v>
      </c>
      <c r="AI61" s="202">
        <v>7.24</v>
      </c>
      <c r="AJ61" s="202">
        <v>0</v>
      </c>
      <c r="AK61" s="202">
        <v>29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2.0699999999999998</v>
      </c>
      <c r="AD62" s="202">
        <v>0</v>
      </c>
      <c r="AE62" s="202">
        <v>0</v>
      </c>
      <c r="AF62" s="202">
        <v>0</v>
      </c>
      <c r="AG62" s="202">
        <v>36.36</v>
      </c>
      <c r="AH62" s="202">
        <v>0</v>
      </c>
      <c r="AI62" s="202">
        <v>7.5</v>
      </c>
      <c r="AJ62" s="202">
        <v>0</v>
      </c>
      <c r="AK62" s="202">
        <v>29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2.0699999999999998</v>
      </c>
      <c r="AD63" s="202">
        <v>0</v>
      </c>
      <c r="AE63" s="202">
        <v>0</v>
      </c>
      <c r="AF63" s="202">
        <v>0</v>
      </c>
      <c r="AG63" s="202">
        <v>36.36</v>
      </c>
      <c r="AH63" s="202">
        <v>0</v>
      </c>
      <c r="AI63" s="202">
        <v>7.5</v>
      </c>
      <c r="AJ63" s="202">
        <v>0</v>
      </c>
      <c r="AK63" s="202">
        <v>29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2.0699999999999998</v>
      </c>
      <c r="AD64" s="202">
        <v>0</v>
      </c>
      <c r="AE64" s="202">
        <v>0</v>
      </c>
      <c r="AF64" s="202">
        <v>0</v>
      </c>
      <c r="AG64" s="202">
        <v>36.36</v>
      </c>
      <c r="AH64" s="202">
        <v>0</v>
      </c>
      <c r="AI64" s="202">
        <v>7.5</v>
      </c>
      <c r="AJ64" s="202">
        <v>0</v>
      </c>
      <c r="AK64" s="202">
        <v>29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2.0699999999999998</v>
      </c>
      <c r="AD65" s="202">
        <v>0</v>
      </c>
      <c r="AE65" s="202">
        <v>0</v>
      </c>
      <c r="AF65" s="202">
        <v>0</v>
      </c>
      <c r="AG65" s="202">
        <v>36.36</v>
      </c>
      <c r="AH65" s="202">
        <v>0</v>
      </c>
      <c r="AI65" s="202">
        <v>7.5</v>
      </c>
      <c r="AJ65" s="202">
        <v>0</v>
      </c>
      <c r="AK65" s="202">
        <v>29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2.0699999999999998</v>
      </c>
      <c r="AD66" s="202">
        <v>0</v>
      </c>
      <c r="AE66" s="202">
        <v>0</v>
      </c>
      <c r="AF66" s="202">
        <v>0</v>
      </c>
      <c r="AG66" s="202">
        <v>36.36</v>
      </c>
      <c r="AH66" s="202">
        <v>0</v>
      </c>
      <c r="AI66" s="202">
        <v>7.5</v>
      </c>
      <c r="AJ66" s="202">
        <v>0</v>
      </c>
      <c r="AK66" s="202">
        <v>29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2.0699999999999998</v>
      </c>
      <c r="AD67" s="202">
        <v>0</v>
      </c>
      <c r="AE67" s="202">
        <v>0</v>
      </c>
      <c r="AF67" s="202">
        <v>0</v>
      </c>
      <c r="AG67" s="202">
        <v>36.36</v>
      </c>
      <c r="AH67" s="202">
        <v>0</v>
      </c>
      <c r="AI67" s="202">
        <v>7.24</v>
      </c>
      <c r="AJ67" s="202">
        <v>0</v>
      </c>
      <c r="AK67" s="202">
        <v>29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2.0699999999999998</v>
      </c>
      <c r="AD68" s="202">
        <v>0</v>
      </c>
      <c r="AE68" s="202">
        <v>0</v>
      </c>
      <c r="AF68" s="202">
        <v>0</v>
      </c>
      <c r="AG68" s="202">
        <v>36.36</v>
      </c>
      <c r="AH68" s="202">
        <v>0</v>
      </c>
      <c r="AI68" s="202">
        <v>7.5</v>
      </c>
      <c r="AJ68" s="202">
        <v>0</v>
      </c>
      <c r="AK68" s="202">
        <v>29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2.0699999999999998</v>
      </c>
      <c r="AD69" s="202">
        <v>0</v>
      </c>
      <c r="AE69" s="202">
        <v>0</v>
      </c>
      <c r="AF69" s="202">
        <v>0</v>
      </c>
      <c r="AG69" s="202">
        <v>36.36</v>
      </c>
      <c r="AH69" s="202">
        <v>0</v>
      </c>
      <c r="AI69" s="202">
        <v>7.5</v>
      </c>
      <c r="AJ69" s="202">
        <v>0</v>
      </c>
      <c r="AK69" s="202">
        <v>29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2.0699999999999998</v>
      </c>
      <c r="AD70" s="202">
        <v>0</v>
      </c>
      <c r="AE70" s="202">
        <v>0</v>
      </c>
      <c r="AF70" s="202">
        <v>0</v>
      </c>
      <c r="AG70" s="202">
        <v>36.36</v>
      </c>
      <c r="AH70" s="202">
        <v>0</v>
      </c>
      <c r="AI70" s="202">
        <v>7.5</v>
      </c>
      <c r="AJ70" s="202">
        <v>0</v>
      </c>
      <c r="AK70" s="202">
        <v>29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2.0699999999999998</v>
      </c>
      <c r="AD71" s="202">
        <v>0</v>
      </c>
      <c r="AE71" s="202">
        <v>0</v>
      </c>
      <c r="AF71" s="202">
        <v>0</v>
      </c>
      <c r="AG71" s="202">
        <v>36.36</v>
      </c>
      <c r="AH71" s="202">
        <v>0</v>
      </c>
      <c r="AI71" s="202">
        <v>7.5</v>
      </c>
      <c r="AJ71" s="202">
        <v>0</v>
      </c>
      <c r="AK71" s="202">
        <v>29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1.52</v>
      </c>
      <c r="AD72" s="202">
        <v>0</v>
      </c>
      <c r="AE72" s="202">
        <v>0</v>
      </c>
      <c r="AF72" s="202">
        <v>0</v>
      </c>
      <c r="AG72" s="202">
        <v>36.36</v>
      </c>
      <c r="AH72" s="202">
        <v>0</v>
      </c>
      <c r="AI72" s="202">
        <v>0</v>
      </c>
      <c r="AJ72" s="202">
        <v>0</v>
      </c>
      <c r="AK72" s="202">
        <v>29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1.52</v>
      </c>
      <c r="AD73" s="202">
        <v>0</v>
      </c>
      <c r="AE73" s="202">
        <v>0</v>
      </c>
      <c r="AF73" s="202">
        <v>0</v>
      </c>
      <c r="AG73" s="202">
        <v>36.36</v>
      </c>
      <c r="AH73" s="202">
        <v>0</v>
      </c>
      <c r="AI73" s="202">
        <v>0</v>
      </c>
      <c r="AJ73" s="202">
        <v>0</v>
      </c>
      <c r="AK73" s="202">
        <v>29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1.52</v>
      </c>
      <c r="AD74" s="202">
        <v>0</v>
      </c>
      <c r="AE74" s="202">
        <v>0</v>
      </c>
      <c r="AF74" s="202">
        <v>0</v>
      </c>
      <c r="AG74" s="202">
        <v>36.36</v>
      </c>
      <c r="AH74" s="202">
        <v>0</v>
      </c>
      <c r="AI74" s="202">
        <v>0</v>
      </c>
      <c r="AJ74" s="202">
        <v>0</v>
      </c>
      <c r="AK74" s="202">
        <v>29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2.0699999999999998</v>
      </c>
      <c r="AD75" s="202">
        <v>0</v>
      </c>
      <c r="AE75" s="202">
        <v>0</v>
      </c>
      <c r="AF75" s="202">
        <v>0</v>
      </c>
      <c r="AG75" s="202">
        <v>36.36</v>
      </c>
      <c r="AH75" s="202">
        <v>0</v>
      </c>
      <c r="AI75" s="202">
        <v>7.5</v>
      </c>
      <c r="AJ75" s="202">
        <v>0</v>
      </c>
      <c r="AK75" s="202">
        <v>29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1.55</v>
      </c>
      <c r="AD76" s="202">
        <v>0</v>
      </c>
      <c r="AE76" s="202">
        <v>0</v>
      </c>
      <c r="AF76" s="202">
        <v>0</v>
      </c>
      <c r="AG76" s="202">
        <v>36.36</v>
      </c>
      <c r="AH76" s="202">
        <v>0</v>
      </c>
      <c r="AI76" s="202">
        <v>0</v>
      </c>
      <c r="AJ76" s="202">
        <v>0</v>
      </c>
      <c r="AK76" s="202">
        <v>29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1.55</v>
      </c>
      <c r="AD77" s="202">
        <v>0</v>
      </c>
      <c r="AE77" s="202">
        <v>0</v>
      </c>
      <c r="AF77" s="202">
        <v>0</v>
      </c>
      <c r="AG77" s="202">
        <v>36.36</v>
      </c>
      <c r="AH77" s="202">
        <v>0</v>
      </c>
      <c r="AI77" s="202">
        <v>0</v>
      </c>
      <c r="AJ77" s="202">
        <v>0</v>
      </c>
      <c r="AK77" s="202">
        <v>29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1.55</v>
      </c>
      <c r="AD78" s="202">
        <v>0</v>
      </c>
      <c r="AE78" s="202">
        <v>0</v>
      </c>
      <c r="AF78" s="202">
        <v>0</v>
      </c>
      <c r="AG78" s="202">
        <v>36.36</v>
      </c>
      <c r="AH78" s="202">
        <v>0</v>
      </c>
      <c r="AI78" s="202">
        <v>0</v>
      </c>
      <c r="AJ78" s="202">
        <v>0</v>
      </c>
      <c r="AK78" s="202">
        <v>29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1.55</v>
      </c>
      <c r="AD79" s="202">
        <v>0</v>
      </c>
      <c r="AE79" s="202">
        <v>0</v>
      </c>
      <c r="AF79" s="202">
        <v>0</v>
      </c>
      <c r="AG79" s="202">
        <v>36.36</v>
      </c>
      <c r="AH79" s="202">
        <v>0</v>
      </c>
      <c r="AI79" s="202">
        <v>0</v>
      </c>
      <c r="AJ79" s="202">
        <v>0</v>
      </c>
      <c r="AK79" s="202">
        <v>28.09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1.95</v>
      </c>
      <c r="AD80" s="202">
        <v>0</v>
      </c>
      <c r="AE80" s="202">
        <v>0</v>
      </c>
      <c r="AF80" s="202">
        <v>0</v>
      </c>
      <c r="AG80" s="202">
        <v>36.36</v>
      </c>
      <c r="AH80" s="202">
        <v>0</v>
      </c>
      <c r="AI80" s="202">
        <v>5</v>
      </c>
      <c r="AJ80" s="202">
        <v>0</v>
      </c>
      <c r="AK80" s="202">
        <v>28.09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2.0699999999999998</v>
      </c>
      <c r="AD81" s="202">
        <v>0</v>
      </c>
      <c r="AE81" s="202">
        <v>0</v>
      </c>
      <c r="AF81" s="202">
        <v>0</v>
      </c>
      <c r="AG81" s="202">
        <v>36.36</v>
      </c>
      <c r="AH81" s="202">
        <v>0</v>
      </c>
      <c r="AI81" s="202">
        <v>8.44</v>
      </c>
      <c r="AJ81" s="202">
        <v>0</v>
      </c>
      <c r="AK81" s="202">
        <v>28.09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2.0699999999999998</v>
      </c>
      <c r="AD82" s="202">
        <v>0</v>
      </c>
      <c r="AE82" s="202">
        <v>0</v>
      </c>
      <c r="AF82" s="202">
        <v>0</v>
      </c>
      <c r="AG82" s="202">
        <v>36.36</v>
      </c>
      <c r="AH82" s="202">
        <v>0</v>
      </c>
      <c r="AI82" s="202">
        <v>8.44</v>
      </c>
      <c r="AJ82" s="202">
        <v>0</v>
      </c>
      <c r="AK82" s="202">
        <v>28.09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2.0699999999999998</v>
      </c>
      <c r="AD83" s="202">
        <v>0</v>
      </c>
      <c r="AE83" s="202">
        <v>0</v>
      </c>
      <c r="AF83" s="202">
        <v>0</v>
      </c>
      <c r="AG83" s="202">
        <v>36.36</v>
      </c>
      <c r="AH83" s="202">
        <v>0</v>
      </c>
      <c r="AI83" s="202">
        <v>9.3699999999999992</v>
      </c>
      <c r="AJ83" s="202">
        <v>0</v>
      </c>
      <c r="AK83" s="202">
        <v>28.55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2.0699999999999998</v>
      </c>
      <c r="AD84" s="202">
        <v>0</v>
      </c>
      <c r="AE84" s="202">
        <v>0</v>
      </c>
      <c r="AF84" s="202">
        <v>0</v>
      </c>
      <c r="AG84" s="202">
        <v>36.36</v>
      </c>
      <c r="AH84" s="202">
        <v>0</v>
      </c>
      <c r="AI84" s="202">
        <v>9.3699999999999992</v>
      </c>
      <c r="AJ84" s="202">
        <v>0</v>
      </c>
      <c r="AK84" s="202">
        <v>28.55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2.0699999999999998</v>
      </c>
      <c r="AD85" s="202">
        <v>0</v>
      </c>
      <c r="AE85" s="202">
        <v>0</v>
      </c>
      <c r="AF85" s="202">
        <v>0</v>
      </c>
      <c r="AG85" s="202">
        <v>36.36</v>
      </c>
      <c r="AH85" s="202">
        <v>0</v>
      </c>
      <c r="AI85" s="202">
        <v>9.83</v>
      </c>
      <c r="AJ85" s="202">
        <v>0</v>
      </c>
      <c r="AK85" s="202">
        <v>28.55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2.0699999999999998</v>
      </c>
      <c r="AD86" s="202">
        <v>0</v>
      </c>
      <c r="AE86" s="202">
        <v>0</v>
      </c>
      <c r="AF86" s="202">
        <v>0</v>
      </c>
      <c r="AG86" s="202">
        <v>36.36</v>
      </c>
      <c r="AH86" s="202">
        <v>0</v>
      </c>
      <c r="AI86" s="202">
        <v>9.84</v>
      </c>
      <c r="AJ86" s="202">
        <v>0</v>
      </c>
      <c r="AK86" s="202">
        <v>28.55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2.0699999999999998</v>
      </c>
      <c r="AD87" s="202">
        <v>0</v>
      </c>
      <c r="AE87" s="202">
        <v>0</v>
      </c>
      <c r="AF87" s="202">
        <v>0</v>
      </c>
      <c r="AG87" s="202">
        <v>36.36</v>
      </c>
      <c r="AH87" s="202">
        <v>0</v>
      </c>
      <c r="AI87" s="202">
        <v>10.78</v>
      </c>
      <c r="AJ87" s="202">
        <v>0</v>
      </c>
      <c r="AK87" s="202">
        <v>28.55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2.0699999999999998</v>
      </c>
      <c r="AD88" s="202">
        <v>0</v>
      </c>
      <c r="AE88" s="202">
        <v>0</v>
      </c>
      <c r="AF88" s="202">
        <v>0</v>
      </c>
      <c r="AG88" s="202">
        <v>36.36</v>
      </c>
      <c r="AH88" s="202">
        <v>0</v>
      </c>
      <c r="AI88" s="202">
        <v>10.78</v>
      </c>
      <c r="AJ88" s="202">
        <v>0</v>
      </c>
      <c r="AK88" s="202">
        <v>28.55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2.0699999999999998</v>
      </c>
      <c r="AD89" s="202">
        <v>0</v>
      </c>
      <c r="AE89" s="202">
        <v>0</v>
      </c>
      <c r="AF89" s="202">
        <v>0</v>
      </c>
      <c r="AG89" s="202">
        <v>36.36</v>
      </c>
      <c r="AH89" s="202">
        <v>0</v>
      </c>
      <c r="AI89" s="202">
        <v>10.78</v>
      </c>
      <c r="AJ89" s="202">
        <v>0</v>
      </c>
      <c r="AK89" s="202">
        <v>28.55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2.0699999999999998</v>
      </c>
      <c r="AD90" s="202">
        <v>0</v>
      </c>
      <c r="AE90" s="202">
        <v>0</v>
      </c>
      <c r="AF90" s="202">
        <v>0</v>
      </c>
      <c r="AG90" s="202">
        <v>36.36</v>
      </c>
      <c r="AH90" s="202">
        <v>0</v>
      </c>
      <c r="AI90" s="202">
        <v>10.78</v>
      </c>
      <c r="AJ90" s="202">
        <v>0</v>
      </c>
      <c r="AK90" s="202">
        <v>28.55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2.0699999999999998</v>
      </c>
      <c r="AD91" s="202">
        <v>0</v>
      </c>
      <c r="AE91" s="202">
        <v>0</v>
      </c>
      <c r="AF91" s="202">
        <v>0</v>
      </c>
      <c r="AG91" s="202">
        <v>36.36</v>
      </c>
      <c r="AH91" s="202">
        <v>0</v>
      </c>
      <c r="AI91" s="202">
        <v>10.78</v>
      </c>
      <c r="AJ91" s="202">
        <v>0</v>
      </c>
      <c r="AK91" s="202">
        <v>28.55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2.0699999999999998</v>
      </c>
      <c r="AD92" s="202">
        <v>0</v>
      </c>
      <c r="AE92" s="202">
        <v>0</v>
      </c>
      <c r="AF92" s="202">
        <v>0</v>
      </c>
      <c r="AG92" s="202">
        <v>36.36</v>
      </c>
      <c r="AH92" s="202">
        <v>0</v>
      </c>
      <c r="AI92" s="202">
        <v>10.78</v>
      </c>
      <c r="AJ92" s="202">
        <v>0</v>
      </c>
      <c r="AK92" s="202">
        <v>28.55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2.0699999999999998</v>
      </c>
      <c r="AD93" s="202">
        <v>0</v>
      </c>
      <c r="AE93" s="202">
        <v>0</v>
      </c>
      <c r="AF93" s="202">
        <v>0</v>
      </c>
      <c r="AG93" s="202">
        <v>36.36</v>
      </c>
      <c r="AH93" s="202">
        <v>0</v>
      </c>
      <c r="AI93" s="202">
        <v>10.78</v>
      </c>
      <c r="AJ93" s="202">
        <v>0</v>
      </c>
      <c r="AK93" s="202">
        <v>28.55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2.0699999999999998</v>
      </c>
      <c r="AD94" s="202">
        <v>0</v>
      </c>
      <c r="AE94" s="202">
        <v>0</v>
      </c>
      <c r="AF94" s="202">
        <v>0</v>
      </c>
      <c r="AG94" s="202">
        <v>36.36</v>
      </c>
      <c r="AH94" s="202">
        <v>0</v>
      </c>
      <c r="AI94" s="202">
        <v>10.78</v>
      </c>
      <c r="AJ94" s="202">
        <v>0</v>
      </c>
      <c r="AK94" s="202">
        <v>28.55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2.0699999999999998</v>
      </c>
      <c r="AD95" s="202">
        <v>0</v>
      </c>
      <c r="AE95" s="202">
        <v>0</v>
      </c>
      <c r="AF95" s="202">
        <v>0</v>
      </c>
      <c r="AG95" s="202">
        <v>36.36</v>
      </c>
      <c r="AH95" s="202">
        <v>0</v>
      </c>
      <c r="AI95" s="202">
        <v>11.19</v>
      </c>
      <c r="AJ95" s="202">
        <v>0</v>
      </c>
      <c r="AK95" s="202">
        <v>28.55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2.0699999999999998</v>
      </c>
      <c r="AD96" s="202">
        <v>0</v>
      </c>
      <c r="AE96" s="202">
        <v>0</v>
      </c>
      <c r="AF96" s="202">
        <v>0</v>
      </c>
      <c r="AG96" s="202">
        <v>36.36</v>
      </c>
      <c r="AH96" s="202">
        <v>0</v>
      </c>
      <c r="AI96" s="202">
        <v>11.19</v>
      </c>
      <c r="AJ96" s="202">
        <v>0</v>
      </c>
      <c r="AK96" s="202">
        <v>28.55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2.0699999999999998</v>
      </c>
      <c r="AD97" s="202">
        <v>0</v>
      </c>
      <c r="AE97" s="202">
        <v>0</v>
      </c>
      <c r="AF97" s="202">
        <v>0</v>
      </c>
      <c r="AG97" s="202">
        <v>36.36</v>
      </c>
      <c r="AH97" s="202">
        <v>0</v>
      </c>
      <c r="AI97" s="202">
        <v>11.19</v>
      </c>
      <c r="AJ97" s="202">
        <v>0</v>
      </c>
      <c r="AK97" s="202">
        <v>28.55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2.0699999999999998</v>
      </c>
      <c r="AD98" s="202">
        <v>0</v>
      </c>
      <c r="AE98" s="202">
        <v>0</v>
      </c>
      <c r="AF98" s="202">
        <v>0</v>
      </c>
      <c r="AG98" s="202">
        <v>36.36</v>
      </c>
      <c r="AH98" s="202">
        <v>0</v>
      </c>
      <c r="AI98" s="202">
        <v>11.19</v>
      </c>
      <c r="AJ98" s="202">
        <v>0</v>
      </c>
      <c r="AK98" s="202">
        <v>28.55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4.7282499999999929E-2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0.20558000000000001</v>
      </c>
      <c r="AJ99">
        <f t="shared" si="0"/>
        <v>0</v>
      </c>
      <c r="AK99">
        <f t="shared" si="0"/>
        <v>0.69329000000000085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7.27</v>
      </c>
      <c r="AH3" s="202">
        <v>0</v>
      </c>
      <c r="AI3" s="202">
        <v>2.2999999999999998</v>
      </c>
      <c r="AJ3" s="202">
        <v>0</v>
      </c>
      <c r="AK3" s="202">
        <v>5.82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7.27</v>
      </c>
      <c r="AH4" s="202">
        <v>0</v>
      </c>
      <c r="AI4" s="202">
        <v>2.2999999999999998</v>
      </c>
      <c r="AJ4" s="202">
        <v>0</v>
      </c>
      <c r="AK4" s="202">
        <v>5.82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7.27</v>
      </c>
      <c r="AH5" s="202">
        <v>0</v>
      </c>
      <c r="AI5" s="202">
        <v>2.2999999999999998</v>
      </c>
      <c r="AJ5" s="202">
        <v>0</v>
      </c>
      <c r="AK5" s="202">
        <v>5.82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7.27</v>
      </c>
      <c r="AH6" s="202">
        <v>0</v>
      </c>
      <c r="AI6" s="202">
        <v>2.2999999999999998</v>
      </c>
      <c r="AJ6" s="202">
        <v>0</v>
      </c>
      <c r="AK6" s="202">
        <v>5.82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7.27</v>
      </c>
      <c r="AH7" s="202">
        <v>0</v>
      </c>
      <c r="AI7" s="202">
        <v>2.2999999999999998</v>
      </c>
      <c r="AJ7" s="202">
        <v>0</v>
      </c>
      <c r="AK7" s="202">
        <v>5.82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7.27</v>
      </c>
      <c r="AH8" s="202">
        <v>0</v>
      </c>
      <c r="AI8" s="202">
        <v>2.2999999999999998</v>
      </c>
      <c r="AJ8" s="202">
        <v>0</v>
      </c>
      <c r="AK8" s="202">
        <v>5.82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7.27</v>
      </c>
      <c r="AH9" s="202">
        <v>0</v>
      </c>
      <c r="AI9" s="202">
        <v>2.2999999999999998</v>
      </c>
      <c r="AJ9" s="202">
        <v>0</v>
      </c>
      <c r="AK9" s="202">
        <v>5.82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7.27</v>
      </c>
      <c r="AH10" s="202">
        <v>0</v>
      </c>
      <c r="AI10" s="202">
        <v>2.2999999999999998</v>
      </c>
      <c r="AJ10" s="202">
        <v>0</v>
      </c>
      <c r="AK10" s="202">
        <v>5.82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7.27</v>
      </c>
      <c r="AH11" s="202">
        <v>0</v>
      </c>
      <c r="AI11" s="202">
        <v>2.2999999999999998</v>
      </c>
      <c r="AJ11" s="202">
        <v>0</v>
      </c>
      <c r="AK11" s="202">
        <v>5.82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7.27</v>
      </c>
      <c r="AH12" s="202">
        <v>0</v>
      </c>
      <c r="AI12" s="202">
        <v>2.2999999999999998</v>
      </c>
      <c r="AJ12" s="202">
        <v>0</v>
      </c>
      <c r="AK12" s="202">
        <v>5.82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7.27</v>
      </c>
      <c r="AH13" s="202">
        <v>0</v>
      </c>
      <c r="AI13" s="202">
        <v>2.2999999999999998</v>
      </c>
      <c r="AJ13" s="202">
        <v>0</v>
      </c>
      <c r="AK13" s="202">
        <v>5.82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7.27</v>
      </c>
      <c r="AH14" s="202">
        <v>0</v>
      </c>
      <c r="AI14" s="202">
        <v>2.2999999999999998</v>
      </c>
      <c r="AJ14" s="202">
        <v>0</v>
      </c>
      <c r="AK14" s="202">
        <v>5.82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7.27</v>
      </c>
      <c r="AH15" s="202">
        <v>0</v>
      </c>
      <c r="AI15" s="202">
        <v>2.2999999999999998</v>
      </c>
      <c r="AJ15" s="202">
        <v>0</v>
      </c>
      <c r="AK15" s="202">
        <v>5.82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7.27</v>
      </c>
      <c r="AH16" s="202">
        <v>0</v>
      </c>
      <c r="AI16" s="202">
        <v>2.2999999999999998</v>
      </c>
      <c r="AJ16" s="202">
        <v>0</v>
      </c>
      <c r="AK16" s="202">
        <v>5.82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7.27</v>
      </c>
      <c r="AH17" s="202">
        <v>0</v>
      </c>
      <c r="AI17" s="202">
        <v>2.2999999999999998</v>
      </c>
      <c r="AJ17" s="202">
        <v>0</v>
      </c>
      <c r="AK17" s="202">
        <v>5.82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7.27</v>
      </c>
      <c r="AH18" s="202">
        <v>0</v>
      </c>
      <c r="AI18" s="202">
        <v>2.2999999999999998</v>
      </c>
      <c r="AJ18" s="202">
        <v>0</v>
      </c>
      <c r="AK18" s="202">
        <v>5.82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7.27</v>
      </c>
      <c r="AH19" s="202">
        <v>0</v>
      </c>
      <c r="AI19" s="202">
        <v>2.2999999999999998</v>
      </c>
      <c r="AJ19" s="202">
        <v>0</v>
      </c>
      <c r="AK19" s="202">
        <v>5.82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7.27</v>
      </c>
      <c r="AH20" s="202">
        <v>0</v>
      </c>
      <c r="AI20" s="202">
        <v>2.2999999999999998</v>
      </c>
      <c r="AJ20" s="202">
        <v>0</v>
      </c>
      <c r="AK20" s="202">
        <v>5.82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7.27</v>
      </c>
      <c r="AH21" s="202">
        <v>0</v>
      </c>
      <c r="AI21" s="202">
        <v>2.2999999999999998</v>
      </c>
      <c r="AJ21" s="202">
        <v>0</v>
      </c>
      <c r="AK21" s="202">
        <v>5.82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7.27</v>
      </c>
      <c r="AH22" s="202">
        <v>0</v>
      </c>
      <c r="AI22" s="202">
        <v>2.2999999999999998</v>
      </c>
      <c r="AJ22" s="202">
        <v>0</v>
      </c>
      <c r="AK22" s="202">
        <v>5.82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7.27</v>
      </c>
      <c r="AH23" s="202">
        <v>0</v>
      </c>
      <c r="AI23" s="202">
        <v>2.2999999999999998</v>
      </c>
      <c r="AJ23" s="202">
        <v>0</v>
      </c>
      <c r="AK23" s="202">
        <v>5.82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7.27</v>
      </c>
      <c r="AH24" s="202">
        <v>0</v>
      </c>
      <c r="AI24" s="202">
        <v>2.2999999999999998</v>
      </c>
      <c r="AJ24" s="202">
        <v>0</v>
      </c>
      <c r="AK24" s="202">
        <v>5.82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7.27</v>
      </c>
      <c r="AH25" s="202">
        <v>0</v>
      </c>
      <c r="AI25" s="202">
        <v>2.2999999999999998</v>
      </c>
      <c r="AJ25" s="202">
        <v>0</v>
      </c>
      <c r="AK25" s="202">
        <v>5.82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7.27</v>
      </c>
      <c r="AH26" s="202">
        <v>0</v>
      </c>
      <c r="AI26" s="202">
        <v>0.83</v>
      </c>
      <c r="AJ26" s="202">
        <v>0</v>
      </c>
      <c r="AK26" s="202">
        <v>5.82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7.27</v>
      </c>
      <c r="AH27" s="202">
        <v>0</v>
      </c>
      <c r="AI27" s="202">
        <v>2.2999999999999998</v>
      </c>
      <c r="AJ27" s="202">
        <v>0</v>
      </c>
      <c r="AK27" s="202">
        <v>5.82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7.27</v>
      </c>
      <c r="AH28" s="202">
        <v>0</v>
      </c>
      <c r="AI28" s="202">
        <v>2.2999999999999998</v>
      </c>
      <c r="AJ28" s="202">
        <v>0</v>
      </c>
      <c r="AK28" s="202">
        <v>5.82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7.27</v>
      </c>
      <c r="AH29" s="202">
        <v>0</v>
      </c>
      <c r="AI29" s="202">
        <v>2.2999999999999998</v>
      </c>
      <c r="AJ29" s="202">
        <v>0</v>
      </c>
      <c r="AK29" s="202">
        <v>5.82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7.27</v>
      </c>
      <c r="AH30" s="202">
        <v>0</v>
      </c>
      <c r="AI30" s="202">
        <v>2.2999999999999998</v>
      </c>
      <c r="AJ30" s="202">
        <v>0</v>
      </c>
      <c r="AK30" s="202">
        <v>5.82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7.27</v>
      </c>
      <c r="AH31" s="202">
        <v>0</v>
      </c>
      <c r="AI31" s="202">
        <v>2.2999999999999998</v>
      </c>
      <c r="AJ31" s="202">
        <v>0</v>
      </c>
      <c r="AK31" s="202">
        <v>5.82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7.27</v>
      </c>
      <c r="AH32" s="202">
        <v>0</v>
      </c>
      <c r="AI32" s="202">
        <v>2.2999999999999998</v>
      </c>
      <c r="AJ32" s="202">
        <v>0</v>
      </c>
      <c r="AK32" s="202">
        <v>5.82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7.27</v>
      </c>
      <c r="AH33" s="202">
        <v>0</v>
      </c>
      <c r="AI33" s="202">
        <v>2.2999999999999998</v>
      </c>
      <c r="AJ33" s="202">
        <v>0</v>
      </c>
      <c r="AK33" s="202">
        <v>5.82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7.27</v>
      </c>
      <c r="AH34" s="202">
        <v>0</v>
      </c>
      <c r="AI34" s="202">
        <v>0</v>
      </c>
      <c r="AJ34" s="202">
        <v>0</v>
      </c>
      <c r="AK34" s="202">
        <v>5.82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7.27</v>
      </c>
      <c r="AH35" s="202">
        <v>0</v>
      </c>
      <c r="AI35" s="202">
        <v>0</v>
      </c>
      <c r="AJ35" s="202">
        <v>0</v>
      </c>
      <c r="AK35" s="202">
        <v>5.82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7.27</v>
      </c>
      <c r="AH36" s="202">
        <v>0</v>
      </c>
      <c r="AI36" s="202">
        <v>0</v>
      </c>
      <c r="AJ36" s="202">
        <v>0</v>
      </c>
      <c r="AK36" s="202">
        <v>5.82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7.27</v>
      </c>
      <c r="AH37" s="202">
        <v>0</v>
      </c>
      <c r="AI37" s="202">
        <v>2.2999999999999998</v>
      </c>
      <c r="AJ37" s="202">
        <v>0</v>
      </c>
      <c r="AK37" s="202">
        <v>5.82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7.27</v>
      </c>
      <c r="AH38" s="202">
        <v>0</v>
      </c>
      <c r="AI38" s="202">
        <v>2.2999999999999998</v>
      </c>
      <c r="AJ38" s="202">
        <v>0</v>
      </c>
      <c r="AK38" s="202">
        <v>5.82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7.27</v>
      </c>
      <c r="AH39" s="202">
        <v>0</v>
      </c>
      <c r="AI39" s="202">
        <v>2.2999999999999998</v>
      </c>
      <c r="AJ39" s="202">
        <v>0</v>
      </c>
      <c r="AK39" s="202">
        <v>5.82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7.27</v>
      </c>
      <c r="AH40" s="202">
        <v>0</v>
      </c>
      <c r="AI40" s="202">
        <v>2.2999999999999998</v>
      </c>
      <c r="AJ40" s="202">
        <v>0</v>
      </c>
      <c r="AK40" s="202">
        <v>5.82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7.27</v>
      </c>
      <c r="AH41" s="202">
        <v>0</v>
      </c>
      <c r="AI41" s="202">
        <v>2.2999999999999998</v>
      </c>
      <c r="AJ41" s="202">
        <v>0</v>
      </c>
      <c r="AK41" s="202">
        <v>5.82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7.27</v>
      </c>
      <c r="AH42" s="202">
        <v>0</v>
      </c>
      <c r="AI42" s="202">
        <v>2.2999999999999998</v>
      </c>
      <c r="AJ42" s="202">
        <v>0</v>
      </c>
      <c r="AK42" s="202">
        <v>5.82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7.27</v>
      </c>
      <c r="AH43" s="202">
        <v>0</v>
      </c>
      <c r="AI43" s="202">
        <v>2.2999999999999998</v>
      </c>
      <c r="AJ43" s="202">
        <v>0</v>
      </c>
      <c r="AK43" s="202">
        <v>5.82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7.27</v>
      </c>
      <c r="AH44" s="202">
        <v>0</v>
      </c>
      <c r="AI44" s="202">
        <v>0</v>
      </c>
      <c r="AJ44" s="202">
        <v>0</v>
      </c>
      <c r="AK44" s="202">
        <v>5.82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7.27</v>
      </c>
      <c r="AH45" s="202">
        <v>0</v>
      </c>
      <c r="AI45" s="202">
        <v>0</v>
      </c>
      <c r="AJ45" s="202">
        <v>0</v>
      </c>
      <c r="AK45" s="202">
        <v>5.82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7.27</v>
      </c>
      <c r="AH46" s="202">
        <v>0</v>
      </c>
      <c r="AI46" s="202">
        <v>0</v>
      </c>
      <c r="AJ46" s="202">
        <v>0</v>
      </c>
      <c r="AK46" s="202">
        <v>5.82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7.27</v>
      </c>
      <c r="AH47" s="202">
        <v>0</v>
      </c>
      <c r="AI47" s="202">
        <v>2.2999999999999998</v>
      </c>
      <c r="AJ47" s="202">
        <v>0</v>
      </c>
      <c r="AK47" s="202">
        <v>5.82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7.27</v>
      </c>
      <c r="AH48" s="202">
        <v>0</v>
      </c>
      <c r="AI48" s="202">
        <v>2.2999999999999998</v>
      </c>
      <c r="AJ48" s="202">
        <v>0</v>
      </c>
      <c r="AK48" s="202">
        <v>5.82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7.27</v>
      </c>
      <c r="AH49" s="202">
        <v>0</v>
      </c>
      <c r="AI49" s="202">
        <v>2.2999999999999998</v>
      </c>
      <c r="AJ49" s="202">
        <v>0</v>
      </c>
      <c r="AK49" s="202">
        <v>5.82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7.27</v>
      </c>
      <c r="AH50" s="202">
        <v>0</v>
      </c>
      <c r="AI50" s="202">
        <v>2.2999999999999998</v>
      </c>
      <c r="AJ50" s="202">
        <v>0</v>
      </c>
      <c r="AK50" s="202">
        <v>5.82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7.27</v>
      </c>
      <c r="AH51" s="202">
        <v>0</v>
      </c>
      <c r="AI51" s="202">
        <v>0</v>
      </c>
      <c r="AJ51" s="202">
        <v>0</v>
      </c>
      <c r="AK51" s="202">
        <v>5.82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7.27</v>
      </c>
      <c r="AH52" s="202">
        <v>0</v>
      </c>
      <c r="AI52" s="202">
        <v>0</v>
      </c>
      <c r="AJ52" s="202">
        <v>0</v>
      </c>
      <c r="AK52" s="202">
        <v>5.82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7.27</v>
      </c>
      <c r="AH53" s="202">
        <v>0</v>
      </c>
      <c r="AI53" s="202">
        <v>1.69</v>
      </c>
      <c r="AJ53" s="202">
        <v>0</v>
      </c>
      <c r="AK53" s="202">
        <v>5.82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7.27</v>
      </c>
      <c r="AH54" s="202">
        <v>0</v>
      </c>
      <c r="AI54" s="202">
        <v>1.69</v>
      </c>
      <c r="AJ54" s="202">
        <v>0</v>
      </c>
      <c r="AK54" s="202">
        <v>5.82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7.27</v>
      </c>
      <c r="AH55" s="202">
        <v>0</v>
      </c>
      <c r="AI55" s="202">
        <v>2</v>
      </c>
      <c r="AJ55" s="202">
        <v>0</v>
      </c>
      <c r="AK55" s="202">
        <v>5.82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7.27</v>
      </c>
      <c r="AH56" s="202">
        <v>0</v>
      </c>
      <c r="AI56" s="202">
        <v>1.69</v>
      </c>
      <c r="AJ56" s="202">
        <v>0</v>
      </c>
      <c r="AK56" s="202">
        <v>5.82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7.27</v>
      </c>
      <c r="AH57" s="202">
        <v>0</v>
      </c>
      <c r="AI57" s="202">
        <v>1.69</v>
      </c>
      <c r="AJ57" s="202">
        <v>0</v>
      </c>
      <c r="AK57" s="202">
        <v>5.82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7.27</v>
      </c>
      <c r="AH58" s="202">
        <v>0</v>
      </c>
      <c r="AI58" s="202">
        <v>1.69</v>
      </c>
      <c r="AJ58" s="202">
        <v>0</v>
      </c>
      <c r="AK58" s="202">
        <v>5.82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7.27</v>
      </c>
      <c r="AH59" s="202">
        <v>0</v>
      </c>
      <c r="AI59" s="202">
        <v>1.5</v>
      </c>
      <c r="AJ59" s="202">
        <v>0</v>
      </c>
      <c r="AK59" s="202">
        <v>5.82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7.27</v>
      </c>
      <c r="AH60" s="202">
        <v>0</v>
      </c>
      <c r="AI60" s="202">
        <v>1.5</v>
      </c>
      <c r="AJ60" s="202">
        <v>0</v>
      </c>
      <c r="AK60" s="202">
        <v>5.82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7.27</v>
      </c>
      <c r="AH61" s="202">
        <v>0</v>
      </c>
      <c r="AI61" s="202">
        <v>2</v>
      </c>
      <c r="AJ61" s="202">
        <v>0</v>
      </c>
      <c r="AK61" s="202">
        <v>5.82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7.27</v>
      </c>
      <c r="AH62" s="202">
        <v>0</v>
      </c>
      <c r="AI62" s="202">
        <v>1.5</v>
      </c>
      <c r="AJ62" s="202">
        <v>0</v>
      </c>
      <c r="AK62" s="202">
        <v>5.82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7.27</v>
      </c>
      <c r="AH63" s="202">
        <v>0</v>
      </c>
      <c r="AI63" s="202">
        <v>1.5</v>
      </c>
      <c r="AJ63" s="202">
        <v>0</v>
      </c>
      <c r="AK63" s="202">
        <v>5.82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7.27</v>
      </c>
      <c r="AH64" s="202">
        <v>0</v>
      </c>
      <c r="AI64" s="202">
        <v>1.5</v>
      </c>
      <c r="AJ64" s="202">
        <v>0</v>
      </c>
      <c r="AK64" s="202">
        <v>5.82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7.27</v>
      </c>
      <c r="AH65" s="202">
        <v>0</v>
      </c>
      <c r="AI65" s="202">
        <v>1.5</v>
      </c>
      <c r="AJ65" s="202">
        <v>0</v>
      </c>
      <c r="AK65" s="202">
        <v>5.82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7.27</v>
      </c>
      <c r="AH66" s="202">
        <v>0</v>
      </c>
      <c r="AI66" s="202">
        <v>1.5</v>
      </c>
      <c r="AJ66" s="202">
        <v>0</v>
      </c>
      <c r="AK66" s="202">
        <v>5.82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7.27</v>
      </c>
      <c r="AH67" s="202">
        <v>0</v>
      </c>
      <c r="AI67" s="202">
        <v>2</v>
      </c>
      <c r="AJ67" s="202">
        <v>0</v>
      </c>
      <c r="AK67" s="202">
        <v>5.82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7.27</v>
      </c>
      <c r="AH68" s="202">
        <v>0</v>
      </c>
      <c r="AI68" s="202">
        <v>1.5</v>
      </c>
      <c r="AJ68" s="202">
        <v>0</v>
      </c>
      <c r="AK68" s="202">
        <v>5.82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7.27</v>
      </c>
      <c r="AH69" s="202">
        <v>0</v>
      </c>
      <c r="AI69" s="202">
        <v>1.5</v>
      </c>
      <c r="AJ69" s="202">
        <v>0</v>
      </c>
      <c r="AK69" s="202">
        <v>5.82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7.27</v>
      </c>
      <c r="AH70" s="202">
        <v>0</v>
      </c>
      <c r="AI70" s="202">
        <v>1.5</v>
      </c>
      <c r="AJ70" s="202">
        <v>0</v>
      </c>
      <c r="AK70" s="202">
        <v>5.82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7.27</v>
      </c>
      <c r="AH71" s="202">
        <v>0</v>
      </c>
      <c r="AI71" s="202">
        <v>1.5</v>
      </c>
      <c r="AJ71" s="202">
        <v>0</v>
      </c>
      <c r="AK71" s="202">
        <v>5.82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7.27</v>
      </c>
      <c r="AH72" s="202">
        <v>0</v>
      </c>
      <c r="AI72" s="202">
        <v>0</v>
      </c>
      <c r="AJ72" s="202">
        <v>0</v>
      </c>
      <c r="AK72" s="202">
        <v>5.82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7.27</v>
      </c>
      <c r="AH73" s="202">
        <v>0</v>
      </c>
      <c r="AI73" s="202">
        <v>1.6</v>
      </c>
      <c r="AJ73" s="202">
        <v>0</v>
      </c>
      <c r="AK73" s="202">
        <v>5.82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7.27</v>
      </c>
      <c r="AH74" s="202">
        <v>0</v>
      </c>
      <c r="AI74" s="202">
        <v>0</v>
      </c>
      <c r="AJ74" s="202">
        <v>0</v>
      </c>
      <c r="AK74" s="202">
        <v>5.82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7.27</v>
      </c>
      <c r="AH75" s="202">
        <v>0</v>
      </c>
      <c r="AI75" s="202">
        <v>1.5</v>
      </c>
      <c r="AJ75" s="202">
        <v>0</v>
      </c>
      <c r="AK75" s="202">
        <v>5.82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7.27</v>
      </c>
      <c r="AH76" s="202">
        <v>0</v>
      </c>
      <c r="AI76" s="202">
        <v>0</v>
      </c>
      <c r="AJ76" s="202">
        <v>0</v>
      </c>
      <c r="AK76" s="202">
        <v>5.82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7.27</v>
      </c>
      <c r="AH77" s="202">
        <v>0</v>
      </c>
      <c r="AI77" s="202">
        <v>0</v>
      </c>
      <c r="AJ77" s="202">
        <v>0</v>
      </c>
      <c r="AK77" s="202">
        <v>5.82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7.27</v>
      </c>
      <c r="AH78" s="202">
        <v>0</v>
      </c>
      <c r="AI78" s="202">
        <v>0</v>
      </c>
      <c r="AJ78" s="202">
        <v>0</v>
      </c>
      <c r="AK78" s="202">
        <v>5.82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7.27</v>
      </c>
      <c r="AH79" s="202">
        <v>0</v>
      </c>
      <c r="AI79" s="202">
        <v>1.72</v>
      </c>
      <c r="AJ79" s="202">
        <v>0</v>
      </c>
      <c r="AK79" s="202">
        <v>5.64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7.27</v>
      </c>
      <c r="AH80" s="202">
        <v>0</v>
      </c>
      <c r="AI80" s="202">
        <v>1</v>
      </c>
      <c r="AJ80" s="202">
        <v>0</v>
      </c>
      <c r="AK80" s="202">
        <v>5.64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7.27</v>
      </c>
      <c r="AH81" s="202">
        <v>0</v>
      </c>
      <c r="AI81" s="202">
        <v>1.69</v>
      </c>
      <c r="AJ81" s="202">
        <v>0</v>
      </c>
      <c r="AK81" s="202">
        <v>5.64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7.27</v>
      </c>
      <c r="AH82" s="202">
        <v>0</v>
      </c>
      <c r="AI82" s="202">
        <v>1.69</v>
      </c>
      <c r="AJ82" s="202">
        <v>0</v>
      </c>
      <c r="AK82" s="202">
        <v>5.64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7.27</v>
      </c>
      <c r="AH83" s="202">
        <v>0</v>
      </c>
      <c r="AI83" s="202">
        <v>1.87</v>
      </c>
      <c r="AJ83" s="202">
        <v>0</v>
      </c>
      <c r="AK83" s="202">
        <v>5.73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7.27</v>
      </c>
      <c r="AH84" s="202">
        <v>0</v>
      </c>
      <c r="AI84" s="202">
        <v>1.87</v>
      </c>
      <c r="AJ84" s="202">
        <v>0</v>
      </c>
      <c r="AK84" s="202">
        <v>5.73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7.27</v>
      </c>
      <c r="AH85" s="202">
        <v>0</v>
      </c>
      <c r="AI85" s="202">
        <v>2</v>
      </c>
      <c r="AJ85" s="202">
        <v>0</v>
      </c>
      <c r="AK85" s="202">
        <v>5.73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7.27</v>
      </c>
      <c r="AH86" s="202">
        <v>0</v>
      </c>
      <c r="AI86" s="202">
        <v>1.97</v>
      </c>
      <c r="AJ86" s="202">
        <v>0</v>
      </c>
      <c r="AK86" s="202">
        <v>5.73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7.27</v>
      </c>
      <c r="AH87" s="202">
        <v>0</v>
      </c>
      <c r="AI87" s="202">
        <v>2.16</v>
      </c>
      <c r="AJ87" s="202">
        <v>0</v>
      </c>
      <c r="AK87" s="202">
        <v>5.73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7.27</v>
      </c>
      <c r="AH88" s="202">
        <v>0</v>
      </c>
      <c r="AI88" s="202">
        <v>2.16</v>
      </c>
      <c r="AJ88" s="202">
        <v>0</v>
      </c>
      <c r="AK88" s="202">
        <v>5.73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7.27</v>
      </c>
      <c r="AH89" s="202">
        <v>0</v>
      </c>
      <c r="AI89" s="202">
        <v>2.16</v>
      </c>
      <c r="AJ89" s="202">
        <v>0</v>
      </c>
      <c r="AK89" s="202">
        <v>5.73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7.27</v>
      </c>
      <c r="AH90" s="202">
        <v>0</v>
      </c>
      <c r="AI90" s="202">
        <v>2.16</v>
      </c>
      <c r="AJ90" s="202">
        <v>0</v>
      </c>
      <c r="AK90" s="202">
        <v>5.73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7.27</v>
      </c>
      <c r="AH91" s="202">
        <v>0</v>
      </c>
      <c r="AI91" s="202">
        <v>2.16</v>
      </c>
      <c r="AJ91" s="202">
        <v>0</v>
      </c>
      <c r="AK91" s="202">
        <v>5.73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7.27</v>
      </c>
      <c r="AH92" s="202">
        <v>0</v>
      </c>
      <c r="AI92" s="202">
        <v>2.16</v>
      </c>
      <c r="AJ92" s="202">
        <v>0</v>
      </c>
      <c r="AK92" s="202">
        <v>5.73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7.27</v>
      </c>
      <c r="AH93" s="202">
        <v>0</v>
      </c>
      <c r="AI93" s="202">
        <v>2.16</v>
      </c>
      <c r="AJ93" s="202">
        <v>0</v>
      </c>
      <c r="AK93" s="202">
        <v>5.73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7.27</v>
      </c>
      <c r="AH94" s="202">
        <v>0</v>
      </c>
      <c r="AI94" s="202">
        <v>2.16</v>
      </c>
      <c r="AJ94" s="202">
        <v>0</v>
      </c>
      <c r="AK94" s="202">
        <v>5.73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7.27</v>
      </c>
      <c r="AH95" s="202">
        <v>0</v>
      </c>
      <c r="AI95" s="202">
        <v>2.2400000000000002</v>
      </c>
      <c r="AJ95" s="202">
        <v>0</v>
      </c>
      <c r="AK95" s="202">
        <v>5.73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7.27</v>
      </c>
      <c r="AH96" s="202">
        <v>0</v>
      </c>
      <c r="AI96" s="202">
        <v>2.2400000000000002</v>
      </c>
      <c r="AJ96" s="202">
        <v>0</v>
      </c>
      <c r="AK96" s="202">
        <v>5.73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7.27</v>
      </c>
      <c r="AH97" s="202">
        <v>0</v>
      </c>
      <c r="AI97" s="202">
        <v>2.2400000000000002</v>
      </c>
      <c r="AJ97" s="202">
        <v>0</v>
      </c>
      <c r="AK97" s="202">
        <v>5.73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7.27</v>
      </c>
      <c r="AH98" s="202">
        <v>0</v>
      </c>
      <c r="AI98" s="202">
        <v>2.2400000000000002</v>
      </c>
      <c r="AJ98" s="202">
        <v>0</v>
      </c>
      <c r="AK98" s="202">
        <v>5.73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4.2307499999999977E-2</v>
      </c>
      <c r="AJ99">
        <f t="shared" si="0"/>
        <v>0</v>
      </c>
      <c r="AK99">
        <f t="shared" si="0"/>
        <v>0.13913999999999996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2">
        <v>120</v>
      </c>
      <c r="H3" s="202">
        <v>0</v>
      </c>
      <c r="I3" s="202">
        <v>38</v>
      </c>
      <c r="J3" s="202">
        <v>0</v>
      </c>
      <c r="K3" s="202">
        <v>270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2">
        <v>120</v>
      </c>
      <c r="H4" s="202">
        <v>0</v>
      </c>
      <c r="I4" s="202">
        <v>38</v>
      </c>
      <c r="J4" s="202">
        <v>0</v>
      </c>
      <c r="K4" s="202">
        <v>270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2">
        <v>120</v>
      </c>
      <c r="H5" s="202">
        <v>0</v>
      </c>
      <c r="I5" s="202">
        <v>38</v>
      </c>
      <c r="J5" s="202">
        <v>0</v>
      </c>
      <c r="K5" s="202">
        <v>270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2">
        <v>120</v>
      </c>
      <c r="H6" s="202">
        <v>0</v>
      </c>
      <c r="I6" s="202">
        <v>38</v>
      </c>
      <c r="J6" s="202">
        <v>0</v>
      </c>
      <c r="K6" s="202">
        <v>270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2">
        <v>120</v>
      </c>
      <c r="H7" s="202">
        <v>0</v>
      </c>
      <c r="I7" s="202">
        <v>38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2">
        <v>120</v>
      </c>
      <c r="H8" s="202">
        <v>0</v>
      </c>
      <c r="I8" s="202">
        <v>38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2">
        <v>120</v>
      </c>
      <c r="H9" s="202">
        <v>0</v>
      </c>
      <c r="I9" s="202">
        <v>38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2">
        <v>120</v>
      </c>
      <c r="H10" s="202">
        <v>0</v>
      </c>
      <c r="I10" s="202">
        <v>38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2">
        <v>120</v>
      </c>
      <c r="H11" s="202">
        <v>0</v>
      </c>
      <c r="I11" s="202">
        <v>38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2">
        <v>120</v>
      </c>
      <c r="H12" s="202">
        <v>0</v>
      </c>
      <c r="I12" s="202">
        <v>38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2">
        <v>120</v>
      </c>
      <c r="H13" s="202">
        <v>0</v>
      </c>
      <c r="I13" s="202">
        <v>38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2">
        <v>120</v>
      </c>
      <c r="H14" s="202">
        <v>0</v>
      </c>
      <c r="I14" s="202">
        <v>38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2">
        <v>120</v>
      </c>
      <c r="H15" s="202">
        <v>0</v>
      </c>
      <c r="I15" s="202">
        <v>38</v>
      </c>
      <c r="J15" s="202">
        <v>0</v>
      </c>
      <c r="K15" s="202">
        <v>275.52999999999997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2">
        <v>120</v>
      </c>
      <c r="H16" s="202">
        <v>0</v>
      </c>
      <c r="I16" s="202">
        <v>38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2">
        <v>120</v>
      </c>
      <c r="H17" s="202">
        <v>0</v>
      </c>
      <c r="I17" s="202">
        <v>38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6">
        <v>38</v>
      </c>
      <c r="D18" s="26">
        <v>0</v>
      </c>
      <c r="E18" s="26">
        <v>0</v>
      </c>
      <c r="F18" s="26">
        <v>0</v>
      </c>
      <c r="G18" s="202">
        <v>120</v>
      </c>
      <c r="H18" s="202">
        <v>0</v>
      </c>
      <c r="I18" s="202">
        <v>38</v>
      </c>
      <c r="J18" s="202">
        <v>0</v>
      </c>
      <c r="K18" s="202">
        <v>283.16000000000003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6">
        <v>38</v>
      </c>
      <c r="D19" s="26">
        <v>0</v>
      </c>
      <c r="E19" s="26">
        <v>0</v>
      </c>
      <c r="F19" s="26">
        <v>0</v>
      </c>
      <c r="G19" s="202">
        <v>120</v>
      </c>
      <c r="H19" s="202">
        <v>0</v>
      </c>
      <c r="I19" s="202">
        <v>38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6">
        <v>38</v>
      </c>
      <c r="D20" s="26">
        <v>0</v>
      </c>
      <c r="E20" s="26">
        <v>0</v>
      </c>
      <c r="F20" s="26">
        <v>0</v>
      </c>
      <c r="G20" s="202">
        <v>120</v>
      </c>
      <c r="H20" s="202">
        <v>0</v>
      </c>
      <c r="I20" s="202">
        <v>38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202">
        <v>120</v>
      </c>
      <c r="H21" s="202">
        <v>0</v>
      </c>
      <c r="I21" s="202">
        <v>38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6">
        <v>38</v>
      </c>
      <c r="D22" s="26">
        <v>0</v>
      </c>
      <c r="E22" s="26">
        <v>0</v>
      </c>
      <c r="F22" s="26">
        <v>0</v>
      </c>
      <c r="G22" s="202">
        <v>120</v>
      </c>
      <c r="H22" s="202">
        <v>0</v>
      </c>
      <c r="I22" s="202">
        <v>38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6">
        <v>38</v>
      </c>
      <c r="D23" s="26">
        <v>0</v>
      </c>
      <c r="E23" s="26">
        <v>0</v>
      </c>
      <c r="F23" s="26">
        <v>0</v>
      </c>
      <c r="G23" s="202">
        <v>120</v>
      </c>
      <c r="H23" s="202">
        <v>0</v>
      </c>
      <c r="I23" s="202">
        <v>38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6">
        <v>38</v>
      </c>
      <c r="D24" s="26">
        <v>0</v>
      </c>
      <c r="E24" s="26">
        <v>0</v>
      </c>
      <c r="F24" s="26">
        <v>0</v>
      </c>
      <c r="G24" s="202">
        <v>120</v>
      </c>
      <c r="H24" s="202">
        <v>0</v>
      </c>
      <c r="I24" s="202">
        <v>38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202">
        <v>120</v>
      </c>
      <c r="H25" s="202">
        <v>0</v>
      </c>
      <c r="I25" s="202">
        <v>38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202">
        <v>120</v>
      </c>
      <c r="H26" s="202">
        <v>0</v>
      </c>
      <c r="I26" s="202">
        <v>38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202">
        <v>120</v>
      </c>
      <c r="H27" s="202">
        <v>0</v>
      </c>
      <c r="I27" s="202">
        <v>38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202">
        <v>120</v>
      </c>
      <c r="H28" s="202">
        <v>0</v>
      </c>
      <c r="I28" s="202">
        <v>38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6">
        <v>38</v>
      </c>
      <c r="D29" s="26">
        <v>0</v>
      </c>
      <c r="E29" s="26">
        <v>0</v>
      </c>
      <c r="F29" s="26">
        <v>0</v>
      </c>
      <c r="G29" s="202">
        <v>120</v>
      </c>
      <c r="H29" s="202">
        <v>0</v>
      </c>
      <c r="I29" s="202">
        <v>38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6">
        <v>38</v>
      </c>
      <c r="D30" s="26">
        <v>0</v>
      </c>
      <c r="E30" s="26">
        <v>0</v>
      </c>
      <c r="F30" s="26">
        <v>0</v>
      </c>
      <c r="G30" s="202">
        <v>120</v>
      </c>
      <c r="H30" s="202">
        <v>0</v>
      </c>
      <c r="I30" s="202">
        <v>38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6">
        <v>38</v>
      </c>
      <c r="D31" s="26">
        <v>0</v>
      </c>
      <c r="E31" s="26">
        <v>0</v>
      </c>
      <c r="F31" s="26">
        <v>0</v>
      </c>
      <c r="G31" s="202">
        <v>120</v>
      </c>
      <c r="H31" s="202">
        <v>0</v>
      </c>
      <c r="I31" s="202">
        <v>38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6">
        <v>38</v>
      </c>
      <c r="D32" s="26">
        <v>0</v>
      </c>
      <c r="E32" s="26">
        <v>0</v>
      </c>
      <c r="F32" s="26">
        <v>0</v>
      </c>
      <c r="G32" s="202">
        <v>120</v>
      </c>
      <c r="H32" s="202">
        <v>0</v>
      </c>
      <c r="I32" s="202">
        <v>38</v>
      </c>
      <c r="J32" s="202">
        <v>0</v>
      </c>
      <c r="K32" s="202">
        <v>259.82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6">
        <v>38</v>
      </c>
      <c r="D33" s="26">
        <v>0</v>
      </c>
      <c r="E33" s="26">
        <v>0</v>
      </c>
      <c r="F33" s="26">
        <v>0</v>
      </c>
      <c r="G33" s="202">
        <v>120</v>
      </c>
      <c r="H33" s="202">
        <v>0</v>
      </c>
      <c r="I33" s="202">
        <v>38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6">
        <v>38</v>
      </c>
      <c r="D34" s="26">
        <v>0</v>
      </c>
      <c r="E34" s="26">
        <v>0</v>
      </c>
      <c r="F34" s="26">
        <v>0</v>
      </c>
      <c r="G34" s="202">
        <v>120</v>
      </c>
      <c r="H34" s="202">
        <v>0</v>
      </c>
      <c r="I34" s="202">
        <v>38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2">
        <v>120</v>
      </c>
      <c r="H35" s="202">
        <v>0</v>
      </c>
      <c r="I35" s="202">
        <v>38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2">
        <v>120</v>
      </c>
      <c r="H36" s="202">
        <v>0</v>
      </c>
      <c r="I36" s="202">
        <v>38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2">
        <v>120</v>
      </c>
      <c r="H37" s="202">
        <v>0</v>
      </c>
      <c r="I37" s="202">
        <v>38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2">
        <v>120</v>
      </c>
      <c r="H38" s="202">
        <v>0</v>
      </c>
      <c r="I38" s="202">
        <v>38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202">
        <v>120</v>
      </c>
      <c r="H39" s="202">
        <v>0</v>
      </c>
      <c r="I39" s="202">
        <v>38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202">
        <v>120</v>
      </c>
      <c r="H40" s="202">
        <v>0</v>
      </c>
      <c r="I40" s="202">
        <v>38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202">
        <v>120</v>
      </c>
      <c r="H41" s="202">
        <v>0</v>
      </c>
      <c r="I41" s="202">
        <v>38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202">
        <v>120</v>
      </c>
      <c r="H42" s="202">
        <v>0</v>
      </c>
      <c r="I42" s="202">
        <v>38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6">
        <v>36</v>
      </c>
      <c r="D43" s="26">
        <v>0</v>
      </c>
      <c r="E43" s="26">
        <v>0</v>
      </c>
      <c r="F43" s="26">
        <v>0</v>
      </c>
      <c r="G43" s="202">
        <v>120</v>
      </c>
      <c r="H43" s="202">
        <v>0</v>
      </c>
      <c r="I43" s="202">
        <v>38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6">
        <v>36</v>
      </c>
      <c r="D44" s="26">
        <v>0</v>
      </c>
      <c r="E44" s="26">
        <v>0</v>
      </c>
      <c r="F44" s="26">
        <v>0</v>
      </c>
      <c r="G44" s="202">
        <v>120</v>
      </c>
      <c r="H44" s="202">
        <v>0</v>
      </c>
      <c r="I44" s="202">
        <v>38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6">
        <v>36</v>
      </c>
      <c r="D45" s="26">
        <v>0</v>
      </c>
      <c r="E45" s="26">
        <v>0</v>
      </c>
      <c r="F45" s="26">
        <v>0</v>
      </c>
      <c r="G45" s="202">
        <v>120</v>
      </c>
      <c r="H45" s="202">
        <v>0</v>
      </c>
      <c r="I45" s="202">
        <v>38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6">
        <v>36</v>
      </c>
      <c r="D46" s="26">
        <v>0</v>
      </c>
      <c r="E46" s="26">
        <v>0</v>
      </c>
      <c r="F46" s="26">
        <v>0</v>
      </c>
      <c r="G46" s="202">
        <v>120</v>
      </c>
      <c r="H46" s="202">
        <v>0</v>
      </c>
      <c r="I46" s="202">
        <v>38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6">
        <v>36</v>
      </c>
      <c r="D47" s="26">
        <v>0</v>
      </c>
      <c r="E47" s="26">
        <v>0</v>
      </c>
      <c r="F47" s="26">
        <v>0</v>
      </c>
      <c r="G47" s="202">
        <v>120</v>
      </c>
      <c r="H47" s="202">
        <v>0</v>
      </c>
      <c r="I47" s="202">
        <v>38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6">
        <v>36</v>
      </c>
      <c r="D48" s="26">
        <v>0</v>
      </c>
      <c r="E48" s="26">
        <v>0</v>
      </c>
      <c r="F48" s="26">
        <v>0</v>
      </c>
      <c r="G48" s="202">
        <v>120</v>
      </c>
      <c r="H48" s="202">
        <v>0</v>
      </c>
      <c r="I48" s="202">
        <v>38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6">
        <v>36</v>
      </c>
      <c r="D49" s="26">
        <v>0</v>
      </c>
      <c r="E49" s="26">
        <v>0</v>
      </c>
      <c r="F49" s="26">
        <v>0</v>
      </c>
      <c r="G49" s="202">
        <v>120</v>
      </c>
      <c r="H49" s="202">
        <v>0</v>
      </c>
      <c r="I49" s="202">
        <v>38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6">
        <v>36</v>
      </c>
      <c r="D50" s="26">
        <v>0</v>
      </c>
      <c r="E50" s="26">
        <v>0</v>
      </c>
      <c r="F50" s="26">
        <v>0</v>
      </c>
      <c r="G50" s="202">
        <v>120</v>
      </c>
      <c r="H50" s="202">
        <v>0</v>
      </c>
      <c r="I50" s="202">
        <v>38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6">
        <v>36</v>
      </c>
      <c r="D51" s="26">
        <v>0</v>
      </c>
      <c r="E51" s="26">
        <v>0</v>
      </c>
      <c r="F51" s="26">
        <v>0</v>
      </c>
      <c r="G51" s="202">
        <v>120</v>
      </c>
      <c r="H51" s="202">
        <v>0</v>
      </c>
      <c r="I51" s="202">
        <v>30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6">
        <v>36</v>
      </c>
      <c r="D52" s="26">
        <v>0</v>
      </c>
      <c r="E52" s="26">
        <v>0</v>
      </c>
      <c r="F52" s="26">
        <v>0</v>
      </c>
      <c r="G52" s="202">
        <v>120</v>
      </c>
      <c r="H52" s="202">
        <v>0</v>
      </c>
      <c r="I52" s="202">
        <v>30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6">
        <v>36</v>
      </c>
      <c r="D53" s="26">
        <v>0</v>
      </c>
      <c r="E53" s="26">
        <v>0</v>
      </c>
      <c r="F53" s="26">
        <v>0</v>
      </c>
      <c r="G53" s="202">
        <v>120</v>
      </c>
      <c r="H53" s="202">
        <v>0</v>
      </c>
      <c r="I53" s="202">
        <v>30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02">
        <v>120</v>
      </c>
      <c r="H54" s="202">
        <v>0</v>
      </c>
      <c r="I54" s="202">
        <v>30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02">
        <v>120</v>
      </c>
      <c r="H55" s="202">
        <v>0</v>
      </c>
      <c r="I55" s="202">
        <v>30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2">
        <v>120</v>
      </c>
      <c r="H56" s="202">
        <v>0</v>
      </c>
      <c r="I56" s="202">
        <v>30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02">
        <v>120</v>
      </c>
      <c r="H57" s="202">
        <v>0</v>
      </c>
      <c r="I57" s="202">
        <v>30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02">
        <v>120</v>
      </c>
      <c r="H58" s="202">
        <v>0</v>
      </c>
      <c r="I58" s="202">
        <v>30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02">
        <v>120</v>
      </c>
      <c r="H59" s="202">
        <v>0</v>
      </c>
      <c r="I59" s="202">
        <v>28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02">
        <v>120</v>
      </c>
      <c r="H60" s="202">
        <v>0</v>
      </c>
      <c r="I60" s="202">
        <v>28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02">
        <v>120</v>
      </c>
      <c r="H61" s="202">
        <v>0</v>
      </c>
      <c r="I61" s="202">
        <v>28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02">
        <v>120</v>
      </c>
      <c r="H62" s="202">
        <v>0</v>
      </c>
      <c r="I62" s="202">
        <v>28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02">
        <v>120</v>
      </c>
      <c r="H63" s="202">
        <v>0</v>
      </c>
      <c r="I63" s="202">
        <v>28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02">
        <v>120</v>
      </c>
      <c r="H64" s="202">
        <v>0</v>
      </c>
      <c r="I64" s="202">
        <v>28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02">
        <v>120</v>
      </c>
      <c r="H65" s="202">
        <v>0</v>
      </c>
      <c r="I65" s="202">
        <v>28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02">
        <v>120</v>
      </c>
      <c r="H66" s="202">
        <v>0</v>
      </c>
      <c r="I66" s="202">
        <v>28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2">
        <v>120</v>
      </c>
      <c r="H67" s="202">
        <v>0</v>
      </c>
      <c r="I67" s="202">
        <v>28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2">
        <v>120</v>
      </c>
      <c r="H68" s="202">
        <v>0</v>
      </c>
      <c r="I68" s="202">
        <v>28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2">
        <v>120</v>
      </c>
      <c r="H69" s="202">
        <v>0</v>
      </c>
      <c r="I69" s="202">
        <v>28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2">
        <v>120</v>
      </c>
      <c r="H70" s="202">
        <v>0</v>
      </c>
      <c r="I70" s="202">
        <v>28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202">
        <v>120</v>
      </c>
      <c r="H71" s="202">
        <v>0</v>
      </c>
      <c r="I71" s="202">
        <v>28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202">
        <v>120</v>
      </c>
      <c r="H72" s="202">
        <v>0</v>
      </c>
      <c r="I72" s="202">
        <v>28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202">
        <v>120</v>
      </c>
      <c r="H73" s="202">
        <v>0</v>
      </c>
      <c r="I73" s="202">
        <v>28</v>
      </c>
      <c r="J73" s="202">
        <v>0</v>
      </c>
      <c r="K73" s="202">
        <v>285.95999999999998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6">
        <v>33</v>
      </c>
      <c r="D74" s="26">
        <v>0</v>
      </c>
      <c r="E74" s="26">
        <v>0</v>
      </c>
      <c r="F74" s="26">
        <v>0</v>
      </c>
      <c r="G74" s="202">
        <v>120</v>
      </c>
      <c r="H74" s="202">
        <v>0</v>
      </c>
      <c r="I74" s="202">
        <v>28</v>
      </c>
      <c r="J74" s="202">
        <v>0</v>
      </c>
      <c r="K74" s="202">
        <v>285.95999999999998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6">
        <v>33</v>
      </c>
      <c r="D75" s="26">
        <v>0</v>
      </c>
      <c r="E75" s="26">
        <v>0</v>
      </c>
      <c r="F75" s="26">
        <v>0</v>
      </c>
      <c r="G75" s="202">
        <v>120</v>
      </c>
      <c r="H75" s="202">
        <v>0</v>
      </c>
      <c r="I75" s="202">
        <v>28</v>
      </c>
      <c r="J75" s="202">
        <v>0</v>
      </c>
      <c r="K75" s="202">
        <v>285.95999999999998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6">
        <v>33</v>
      </c>
      <c r="D76" s="26">
        <v>0</v>
      </c>
      <c r="E76" s="26">
        <v>0</v>
      </c>
      <c r="F76" s="26">
        <v>0</v>
      </c>
      <c r="G76" s="202">
        <v>120</v>
      </c>
      <c r="H76" s="202">
        <v>0</v>
      </c>
      <c r="I76" s="202">
        <v>28</v>
      </c>
      <c r="J76" s="202">
        <v>0</v>
      </c>
      <c r="K76" s="202">
        <v>285.95999999999998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6">
        <v>33</v>
      </c>
      <c r="D77" s="26">
        <v>0</v>
      </c>
      <c r="E77" s="26">
        <v>0</v>
      </c>
      <c r="F77" s="26">
        <v>0</v>
      </c>
      <c r="G77" s="202">
        <v>120</v>
      </c>
      <c r="H77" s="202">
        <v>0</v>
      </c>
      <c r="I77" s="202">
        <v>28</v>
      </c>
      <c r="J77" s="202">
        <v>0</v>
      </c>
      <c r="K77" s="202">
        <v>285.95999999999998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6">
        <v>32.97</v>
      </c>
      <c r="D78" s="26">
        <v>0</v>
      </c>
      <c r="E78" s="26">
        <v>0</v>
      </c>
      <c r="F78" s="26">
        <v>0</v>
      </c>
      <c r="G78" s="202">
        <v>120</v>
      </c>
      <c r="H78" s="202">
        <v>0</v>
      </c>
      <c r="I78" s="202">
        <v>28</v>
      </c>
      <c r="J78" s="202">
        <v>0</v>
      </c>
      <c r="K78" s="202">
        <v>304.8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6">
        <v>33</v>
      </c>
      <c r="D79" s="26">
        <v>0</v>
      </c>
      <c r="E79" s="26">
        <v>0</v>
      </c>
      <c r="F79" s="26">
        <v>0</v>
      </c>
      <c r="G79" s="202">
        <v>120</v>
      </c>
      <c r="H79" s="202">
        <v>0</v>
      </c>
      <c r="I79" s="202">
        <v>31</v>
      </c>
      <c r="J79" s="202">
        <v>0</v>
      </c>
      <c r="K79" s="202">
        <v>310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6">
        <v>33</v>
      </c>
      <c r="D80" s="26">
        <v>0</v>
      </c>
      <c r="E80" s="26">
        <v>0</v>
      </c>
      <c r="F80" s="26">
        <v>0</v>
      </c>
      <c r="G80" s="202">
        <v>120</v>
      </c>
      <c r="H80" s="202">
        <v>0</v>
      </c>
      <c r="I80" s="202">
        <v>31</v>
      </c>
      <c r="J80" s="202">
        <v>0</v>
      </c>
      <c r="K80" s="202">
        <v>310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6">
        <v>33</v>
      </c>
      <c r="D81" s="26">
        <v>0</v>
      </c>
      <c r="E81" s="26">
        <v>0</v>
      </c>
      <c r="F81" s="26">
        <v>0</v>
      </c>
      <c r="G81" s="202">
        <v>120</v>
      </c>
      <c r="H81" s="202">
        <v>0</v>
      </c>
      <c r="I81" s="202">
        <v>31</v>
      </c>
      <c r="J81" s="202">
        <v>0</v>
      </c>
      <c r="K81" s="202">
        <v>310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6">
        <v>33</v>
      </c>
      <c r="D82" s="26">
        <v>0</v>
      </c>
      <c r="E82" s="26">
        <v>0</v>
      </c>
      <c r="F82" s="26">
        <v>0</v>
      </c>
      <c r="G82" s="202">
        <v>120</v>
      </c>
      <c r="H82" s="202">
        <v>0</v>
      </c>
      <c r="I82" s="202">
        <v>31</v>
      </c>
      <c r="J82" s="202">
        <v>0</v>
      </c>
      <c r="K82" s="202">
        <v>310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6">
        <v>33</v>
      </c>
      <c r="D83" s="26">
        <v>0</v>
      </c>
      <c r="E83" s="26">
        <v>0</v>
      </c>
      <c r="F83" s="26">
        <v>0</v>
      </c>
      <c r="G83" s="202">
        <v>120</v>
      </c>
      <c r="H83" s="202">
        <v>0</v>
      </c>
      <c r="I83" s="202">
        <v>33</v>
      </c>
      <c r="J83" s="202">
        <v>0</v>
      </c>
      <c r="K83" s="202">
        <v>315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6">
        <v>33</v>
      </c>
      <c r="D84" s="26">
        <v>0</v>
      </c>
      <c r="E84" s="26">
        <v>0</v>
      </c>
      <c r="F84" s="26">
        <v>0</v>
      </c>
      <c r="G84" s="202">
        <v>120</v>
      </c>
      <c r="H84" s="202">
        <v>0</v>
      </c>
      <c r="I84" s="202">
        <v>33</v>
      </c>
      <c r="J84" s="202">
        <v>0</v>
      </c>
      <c r="K84" s="202">
        <v>315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6">
        <v>33</v>
      </c>
      <c r="D85" s="26">
        <v>0</v>
      </c>
      <c r="E85" s="26">
        <v>0</v>
      </c>
      <c r="F85" s="26">
        <v>0</v>
      </c>
      <c r="G85" s="202">
        <v>120</v>
      </c>
      <c r="H85" s="202">
        <v>0</v>
      </c>
      <c r="I85" s="202">
        <v>34</v>
      </c>
      <c r="J85" s="202">
        <v>0</v>
      </c>
      <c r="K85" s="202">
        <v>315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6">
        <v>33</v>
      </c>
      <c r="D86" s="26">
        <v>0</v>
      </c>
      <c r="E86" s="26">
        <v>0</v>
      </c>
      <c r="F86" s="26">
        <v>0</v>
      </c>
      <c r="G86" s="202">
        <v>120</v>
      </c>
      <c r="H86" s="202">
        <v>0</v>
      </c>
      <c r="I86" s="202">
        <v>34</v>
      </c>
      <c r="J86" s="202">
        <v>0</v>
      </c>
      <c r="K86" s="202">
        <v>315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6">
        <v>34</v>
      </c>
      <c r="D87" s="26">
        <v>0</v>
      </c>
      <c r="E87" s="26">
        <v>0</v>
      </c>
      <c r="F87" s="26">
        <v>0</v>
      </c>
      <c r="G87" s="202">
        <v>120</v>
      </c>
      <c r="H87" s="202">
        <v>0</v>
      </c>
      <c r="I87" s="202">
        <v>36</v>
      </c>
      <c r="J87" s="202">
        <v>0</v>
      </c>
      <c r="K87" s="202">
        <v>315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6">
        <v>34</v>
      </c>
      <c r="D88" s="26">
        <v>0</v>
      </c>
      <c r="E88" s="26">
        <v>0</v>
      </c>
      <c r="F88" s="26">
        <v>0</v>
      </c>
      <c r="G88" s="202">
        <v>120</v>
      </c>
      <c r="H88" s="202">
        <v>0</v>
      </c>
      <c r="I88" s="202">
        <v>36</v>
      </c>
      <c r="J88" s="202">
        <v>0</v>
      </c>
      <c r="K88" s="202">
        <v>315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6">
        <v>34</v>
      </c>
      <c r="D89" s="26">
        <v>0</v>
      </c>
      <c r="E89" s="26">
        <v>0</v>
      </c>
      <c r="F89" s="26">
        <v>0</v>
      </c>
      <c r="G89" s="202">
        <v>120</v>
      </c>
      <c r="H89" s="202">
        <v>0</v>
      </c>
      <c r="I89" s="202">
        <v>36</v>
      </c>
      <c r="J89" s="202">
        <v>0</v>
      </c>
      <c r="K89" s="202">
        <v>315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6">
        <v>34</v>
      </c>
      <c r="D90" s="26">
        <v>0</v>
      </c>
      <c r="E90" s="26">
        <v>0</v>
      </c>
      <c r="F90" s="26">
        <v>0</v>
      </c>
      <c r="G90" s="202">
        <v>120</v>
      </c>
      <c r="H90" s="202">
        <v>0</v>
      </c>
      <c r="I90" s="202">
        <v>36</v>
      </c>
      <c r="J90" s="202">
        <v>0</v>
      </c>
      <c r="K90" s="202">
        <v>315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6">
        <v>34</v>
      </c>
      <c r="D91" s="26">
        <v>0</v>
      </c>
      <c r="E91" s="26">
        <v>0</v>
      </c>
      <c r="F91" s="26">
        <v>0</v>
      </c>
      <c r="G91" s="202">
        <v>120</v>
      </c>
      <c r="H91" s="202">
        <v>0</v>
      </c>
      <c r="I91" s="202">
        <v>36</v>
      </c>
      <c r="J91" s="202">
        <v>0</v>
      </c>
      <c r="K91" s="202">
        <v>315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6">
        <v>34</v>
      </c>
      <c r="D92" s="26">
        <v>0</v>
      </c>
      <c r="E92" s="26">
        <v>0</v>
      </c>
      <c r="F92" s="26">
        <v>0</v>
      </c>
      <c r="G92" s="202">
        <v>120</v>
      </c>
      <c r="H92" s="202">
        <v>0</v>
      </c>
      <c r="I92" s="202">
        <v>36</v>
      </c>
      <c r="J92" s="202">
        <v>0</v>
      </c>
      <c r="K92" s="202">
        <v>315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6">
        <v>34</v>
      </c>
      <c r="D93" s="26">
        <v>0</v>
      </c>
      <c r="E93" s="26">
        <v>0</v>
      </c>
      <c r="F93" s="26">
        <v>0</v>
      </c>
      <c r="G93" s="202">
        <v>120</v>
      </c>
      <c r="H93" s="202">
        <v>0</v>
      </c>
      <c r="I93" s="202">
        <v>36</v>
      </c>
      <c r="J93" s="202">
        <v>0</v>
      </c>
      <c r="K93" s="202">
        <v>315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6">
        <v>34</v>
      </c>
      <c r="D94" s="26">
        <v>0</v>
      </c>
      <c r="E94" s="26">
        <v>0</v>
      </c>
      <c r="F94" s="26">
        <v>0</v>
      </c>
      <c r="G94" s="202">
        <v>120</v>
      </c>
      <c r="H94" s="202">
        <v>0</v>
      </c>
      <c r="I94" s="202">
        <v>36</v>
      </c>
      <c r="J94" s="202">
        <v>0</v>
      </c>
      <c r="K94" s="202">
        <v>315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6">
        <v>34</v>
      </c>
      <c r="D95" s="26">
        <v>0</v>
      </c>
      <c r="E95" s="26">
        <v>0</v>
      </c>
      <c r="F95" s="26">
        <v>0</v>
      </c>
      <c r="G95" s="202">
        <v>120</v>
      </c>
      <c r="H95" s="202">
        <v>0</v>
      </c>
      <c r="I95" s="202">
        <v>37</v>
      </c>
      <c r="J95" s="202">
        <v>0</v>
      </c>
      <c r="K95" s="202">
        <v>315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6">
        <v>34</v>
      </c>
      <c r="D96" s="26">
        <v>0</v>
      </c>
      <c r="E96" s="26">
        <v>0</v>
      </c>
      <c r="F96" s="26">
        <v>0</v>
      </c>
      <c r="G96" s="202">
        <v>120</v>
      </c>
      <c r="H96" s="202">
        <v>0</v>
      </c>
      <c r="I96" s="202">
        <v>37</v>
      </c>
      <c r="J96" s="202">
        <v>0</v>
      </c>
      <c r="K96" s="202">
        <v>315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6">
        <v>34</v>
      </c>
      <c r="D97" s="26">
        <v>0</v>
      </c>
      <c r="E97" s="26">
        <v>0</v>
      </c>
      <c r="F97" s="26">
        <v>0</v>
      </c>
      <c r="G97" s="202">
        <v>120</v>
      </c>
      <c r="H97" s="202">
        <v>0</v>
      </c>
      <c r="I97" s="202">
        <v>37</v>
      </c>
      <c r="J97" s="202">
        <v>0</v>
      </c>
      <c r="K97" s="202">
        <v>315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6">
        <v>34</v>
      </c>
      <c r="D98" s="26">
        <v>0</v>
      </c>
      <c r="E98" s="26">
        <v>0</v>
      </c>
      <c r="F98" s="26">
        <v>0</v>
      </c>
      <c r="G98" s="202">
        <v>120</v>
      </c>
      <c r="H98" s="202">
        <v>0</v>
      </c>
      <c r="I98" s="202">
        <v>37</v>
      </c>
      <c r="J98" s="202">
        <v>0</v>
      </c>
      <c r="K98" s="202">
        <v>315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55" t="s">
        <v>349</v>
      </c>
      <c r="B99" s="155">
        <f t="shared" ref="B99:Q99" si="0">SUM(B3:B98)/4000</f>
        <v>0</v>
      </c>
      <c r="C99" s="155">
        <f t="shared" si="0"/>
        <v>0.85074249999999996</v>
      </c>
      <c r="D99" s="155">
        <f t="shared" si="0"/>
        <v>0</v>
      </c>
      <c r="E99" s="155">
        <f t="shared" si="0"/>
        <v>0</v>
      </c>
      <c r="F99" s="155">
        <f t="shared" si="0"/>
        <v>0</v>
      </c>
      <c r="G99" s="155">
        <f t="shared" si="0"/>
        <v>2.88</v>
      </c>
      <c r="H99" s="155">
        <f t="shared" si="0"/>
        <v>0</v>
      </c>
      <c r="I99" s="155">
        <f t="shared" si="0"/>
        <v>0.82950000000000002</v>
      </c>
      <c r="J99" s="155">
        <f t="shared" si="0"/>
        <v>0</v>
      </c>
      <c r="K99" s="155">
        <f t="shared" si="0"/>
        <v>6.7307774999999985</v>
      </c>
      <c r="L99" s="155">
        <f t="shared" si="0"/>
        <v>0</v>
      </c>
      <c r="M99" s="155">
        <f t="shared" si="0"/>
        <v>0</v>
      </c>
      <c r="N99" s="155">
        <f t="shared" si="0"/>
        <v>0</v>
      </c>
      <c r="O99" s="155">
        <f t="shared" si="0"/>
        <v>0</v>
      </c>
      <c r="P99" s="155">
        <f t="shared" si="0"/>
        <v>0</v>
      </c>
      <c r="Q99" s="15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2">
        <v>0</v>
      </c>
      <c r="C3" s="202">
        <v>15.68</v>
      </c>
      <c r="D3" s="202">
        <v>3</v>
      </c>
      <c r="E3" s="202">
        <v>0</v>
      </c>
      <c r="F3" s="202">
        <v>23.37</v>
      </c>
      <c r="G3" s="202">
        <v>7.39</v>
      </c>
      <c r="H3" s="202">
        <v>0</v>
      </c>
      <c r="I3" s="202">
        <v>25.75</v>
      </c>
      <c r="J3" s="202">
        <v>0.96</v>
      </c>
      <c r="K3" s="202">
        <v>76.59</v>
      </c>
      <c r="L3" s="202">
        <v>58.97</v>
      </c>
      <c r="M3" s="202">
        <v>0.96</v>
      </c>
      <c r="N3" s="202">
        <v>1.56</v>
      </c>
      <c r="O3" s="202">
        <v>2.2000000000000002</v>
      </c>
      <c r="P3" s="202">
        <v>0.82</v>
      </c>
      <c r="Q3" s="202">
        <v>0.28999999999999998</v>
      </c>
      <c r="R3" s="202">
        <v>0.56000000000000005</v>
      </c>
      <c r="S3" s="202">
        <v>0.35</v>
      </c>
      <c r="T3" s="202">
        <v>0</v>
      </c>
      <c r="U3" s="202">
        <v>1.55</v>
      </c>
      <c r="V3" s="202">
        <v>0.27</v>
      </c>
      <c r="W3" s="202">
        <v>0.31</v>
      </c>
      <c r="X3" s="202">
        <v>1.94</v>
      </c>
      <c r="Y3" s="202">
        <v>0</v>
      </c>
      <c r="Z3" s="202">
        <v>2.93</v>
      </c>
      <c r="AA3" s="202">
        <v>14.17</v>
      </c>
      <c r="AB3" s="202">
        <v>0</v>
      </c>
      <c r="AC3" s="202">
        <v>20.67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45.83</v>
      </c>
      <c r="AJ3" s="202">
        <v>0</v>
      </c>
      <c r="AK3" s="202">
        <v>24.62</v>
      </c>
      <c r="AL3" s="202">
        <v>0</v>
      </c>
      <c r="AM3" s="202">
        <v>0</v>
      </c>
      <c r="AN3" s="202">
        <v>0</v>
      </c>
      <c r="AO3" s="202">
        <v>295.74</v>
      </c>
      <c r="AP3" s="202">
        <v>0</v>
      </c>
    </row>
    <row r="4" spans="1:42">
      <c r="A4" t="s">
        <v>46</v>
      </c>
      <c r="B4" s="202">
        <v>0</v>
      </c>
      <c r="C4" s="202">
        <v>15.68</v>
      </c>
      <c r="D4" s="202">
        <v>3</v>
      </c>
      <c r="E4" s="202">
        <v>0</v>
      </c>
      <c r="F4" s="202">
        <v>23.37</v>
      </c>
      <c r="G4" s="202">
        <v>7.39</v>
      </c>
      <c r="H4" s="202">
        <v>0</v>
      </c>
      <c r="I4" s="202">
        <v>25.75</v>
      </c>
      <c r="J4" s="202">
        <v>0.96</v>
      </c>
      <c r="K4" s="202">
        <v>76.599999999999994</v>
      </c>
      <c r="L4" s="202">
        <v>58.97</v>
      </c>
      <c r="M4" s="202">
        <v>0.96</v>
      </c>
      <c r="N4" s="202">
        <v>1.56</v>
      </c>
      <c r="O4" s="202">
        <v>2.2000000000000002</v>
      </c>
      <c r="P4" s="202">
        <v>0.82</v>
      </c>
      <c r="Q4" s="202">
        <v>0.28999999999999998</v>
      </c>
      <c r="R4" s="202">
        <v>0.56000000000000005</v>
      </c>
      <c r="S4" s="202">
        <v>0.35</v>
      </c>
      <c r="T4" s="202">
        <v>0</v>
      </c>
      <c r="U4" s="202">
        <v>1.55</v>
      </c>
      <c r="V4" s="202">
        <v>0.27</v>
      </c>
      <c r="W4" s="202">
        <v>0.31</v>
      </c>
      <c r="X4" s="202">
        <v>1.94</v>
      </c>
      <c r="Y4" s="202">
        <v>0</v>
      </c>
      <c r="Z4" s="202">
        <v>2.93</v>
      </c>
      <c r="AA4" s="202">
        <v>14.17</v>
      </c>
      <c r="AB4" s="202">
        <v>0</v>
      </c>
      <c r="AC4" s="202">
        <v>20.67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45.83</v>
      </c>
      <c r="AJ4" s="202">
        <v>0</v>
      </c>
      <c r="AK4" s="202">
        <v>24.62</v>
      </c>
      <c r="AL4" s="202">
        <v>0</v>
      </c>
      <c r="AM4" s="202">
        <v>0</v>
      </c>
      <c r="AN4" s="202">
        <v>0</v>
      </c>
      <c r="AO4" s="202">
        <v>295.74</v>
      </c>
      <c r="AP4" s="202">
        <v>0</v>
      </c>
    </row>
    <row r="5" spans="1:42">
      <c r="A5" t="s">
        <v>47</v>
      </c>
      <c r="B5" s="202">
        <v>0</v>
      </c>
      <c r="C5" s="202">
        <v>15.68</v>
      </c>
      <c r="D5" s="202">
        <v>3</v>
      </c>
      <c r="E5" s="202">
        <v>0</v>
      </c>
      <c r="F5" s="202">
        <v>23.37</v>
      </c>
      <c r="G5" s="202">
        <v>7.39</v>
      </c>
      <c r="H5" s="202">
        <v>0</v>
      </c>
      <c r="I5" s="202">
        <v>25.75</v>
      </c>
      <c r="J5" s="202">
        <v>0.96</v>
      </c>
      <c r="K5" s="202">
        <v>76.59</v>
      </c>
      <c r="L5" s="202">
        <v>58.97</v>
      </c>
      <c r="M5" s="202">
        <v>0.96</v>
      </c>
      <c r="N5" s="202">
        <v>1.56</v>
      </c>
      <c r="O5" s="202">
        <v>2.2000000000000002</v>
      </c>
      <c r="P5" s="202">
        <v>0.82</v>
      </c>
      <c r="Q5" s="202">
        <v>0.28999999999999998</v>
      </c>
      <c r="R5" s="202">
        <v>0.56000000000000005</v>
      </c>
      <c r="S5" s="202">
        <v>0.35</v>
      </c>
      <c r="T5" s="202">
        <v>0</v>
      </c>
      <c r="U5" s="202">
        <v>1.55</v>
      </c>
      <c r="V5" s="202">
        <v>0.27</v>
      </c>
      <c r="W5" s="202">
        <v>0.31</v>
      </c>
      <c r="X5" s="202">
        <v>1.94</v>
      </c>
      <c r="Y5" s="202">
        <v>0</v>
      </c>
      <c r="Z5" s="202">
        <v>2.93</v>
      </c>
      <c r="AA5" s="202">
        <v>14.17</v>
      </c>
      <c r="AB5" s="202">
        <v>0</v>
      </c>
      <c r="AC5" s="202">
        <v>20.67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45.83</v>
      </c>
      <c r="AJ5" s="202">
        <v>0</v>
      </c>
      <c r="AK5" s="202">
        <v>24.62</v>
      </c>
      <c r="AL5" s="202">
        <v>0</v>
      </c>
      <c r="AM5" s="202">
        <v>0</v>
      </c>
      <c r="AN5" s="202">
        <v>0</v>
      </c>
      <c r="AO5" s="202">
        <v>295.74</v>
      </c>
      <c r="AP5" s="202">
        <v>0</v>
      </c>
    </row>
    <row r="6" spans="1:42">
      <c r="A6" t="s">
        <v>48</v>
      </c>
      <c r="B6" s="202">
        <v>0</v>
      </c>
      <c r="C6" s="202">
        <v>15.68</v>
      </c>
      <c r="D6" s="202">
        <v>3</v>
      </c>
      <c r="E6" s="202">
        <v>0</v>
      </c>
      <c r="F6" s="202">
        <v>23.37</v>
      </c>
      <c r="G6" s="202">
        <v>7.39</v>
      </c>
      <c r="H6" s="202">
        <v>0</v>
      </c>
      <c r="I6" s="202">
        <v>25.75</v>
      </c>
      <c r="J6" s="202">
        <v>0.96</v>
      </c>
      <c r="K6" s="202">
        <v>76.599999999999994</v>
      </c>
      <c r="L6" s="202">
        <v>58.97</v>
      </c>
      <c r="M6" s="202">
        <v>0.96</v>
      </c>
      <c r="N6" s="202">
        <v>1.56</v>
      </c>
      <c r="O6" s="202">
        <v>2.2000000000000002</v>
      </c>
      <c r="P6" s="202">
        <v>0.82</v>
      </c>
      <c r="Q6" s="202">
        <v>0.28999999999999998</v>
      </c>
      <c r="R6" s="202">
        <v>0.56000000000000005</v>
      </c>
      <c r="S6" s="202">
        <v>0.35</v>
      </c>
      <c r="T6" s="202">
        <v>0</v>
      </c>
      <c r="U6" s="202">
        <v>1.55</v>
      </c>
      <c r="V6" s="202">
        <v>0.27</v>
      </c>
      <c r="W6" s="202">
        <v>0.31</v>
      </c>
      <c r="X6" s="202">
        <v>1.94</v>
      </c>
      <c r="Y6" s="202">
        <v>0</v>
      </c>
      <c r="Z6" s="202">
        <v>2.93</v>
      </c>
      <c r="AA6" s="202">
        <v>14.17</v>
      </c>
      <c r="AB6" s="202">
        <v>0</v>
      </c>
      <c r="AC6" s="202">
        <v>20.67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45.83</v>
      </c>
      <c r="AJ6" s="202">
        <v>0</v>
      </c>
      <c r="AK6" s="202">
        <v>24.62</v>
      </c>
      <c r="AL6" s="202">
        <v>0</v>
      </c>
      <c r="AM6" s="202">
        <v>0</v>
      </c>
      <c r="AN6" s="202">
        <v>0</v>
      </c>
      <c r="AO6" s="202">
        <v>295.74</v>
      </c>
      <c r="AP6" s="202">
        <v>0</v>
      </c>
    </row>
    <row r="7" spans="1:42">
      <c r="A7" t="s">
        <v>49</v>
      </c>
      <c r="B7" s="202">
        <v>0</v>
      </c>
      <c r="C7" s="202">
        <v>15.68</v>
      </c>
      <c r="D7" s="202">
        <v>3</v>
      </c>
      <c r="E7" s="202">
        <v>0</v>
      </c>
      <c r="F7" s="202">
        <v>23.37</v>
      </c>
      <c r="G7" s="202">
        <v>7.39</v>
      </c>
      <c r="H7" s="202">
        <v>0</v>
      </c>
      <c r="I7" s="202">
        <v>25.75</v>
      </c>
      <c r="J7" s="202">
        <v>0.96</v>
      </c>
      <c r="K7" s="202">
        <v>76.53</v>
      </c>
      <c r="L7" s="202">
        <v>58.97</v>
      </c>
      <c r="M7" s="202">
        <v>0.96</v>
      </c>
      <c r="N7" s="202">
        <v>1.56</v>
      </c>
      <c r="O7" s="202">
        <v>2.2000000000000002</v>
      </c>
      <c r="P7" s="202">
        <v>1.08</v>
      </c>
      <c r="Q7" s="202">
        <v>0.57999999999999996</v>
      </c>
      <c r="R7" s="202">
        <v>1.1100000000000001</v>
      </c>
      <c r="S7" s="202">
        <v>0.69</v>
      </c>
      <c r="T7" s="202">
        <v>0</v>
      </c>
      <c r="U7" s="202">
        <v>1.55</v>
      </c>
      <c r="V7" s="202">
        <v>0.38</v>
      </c>
      <c r="W7" s="202">
        <v>0.47</v>
      </c>
      <c r="X7" s="202">
        <v>2.88</v>
      </c>
      <c r="Y7" s="202">
        <v>0</v>
      </c>
      <c r="Z7" s="202">
        <v>4.33</v>
      </c>
      <c r="AA7" s="202">
        <v>14.17</v>
      </c>
      <c r="AB7" s="202">
        <v>0</v>
      </c>
      <c r="AC7" s="202">
        <v>20.67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45.83</v>
      </c>
      <c r="AJ7" s="202">
        <v>0</v>
      </c>
      <c r="AK7" s="202">
        <v>24.62</v>
      </c>
      <c r="AL7" s="202">
        <v>0</v>
      </c>
      <c r="AM7" s="202">
        <v>0</v>
      </c>
      <c r="AN7" s="202">
        <v>0</v>
      </c>
      <c r="AO7" s="202">
        <v>295.74</v>
      </c>
      <c r="AP7" s="202">
        <v>0</v>
      </c>
    </row>
    <row r="8" spans="1:42">
      <c r="A8" t="s">
        <v>50</v>
      </c>
      <c r="B8" s="202">
        <v>0</v>
      </c>
      <c r="C8" s="202">
        <v>15.68</v>
      </c>
      <c r="D8" s="202">
        <v>3</v>
      </c>
      <c r="E8" s="202">
        <v>0</v>
      </c>
      <c r="F8" s="202">
        <v>23.37</v>
      </c>
      <c r="G8" s="202">
        <v>7.39</v>
      </c>
      <c r="H8" s="202">
        <v>0</v>
      </c>
      <c r="I8" s="202">
        <v>25.75</v>
      </c>
      <c r="J8" s="202">
        <v>0.96</v>
      </c>
      <c r="K8" s="202">
        <v>76.55</v>
      </c>
      <c r="L8" s="202">
        <v>58.97</v>
      </c>
      <c r="M8" s="202">
        <v>0.96</v>
      </c>
      <c r="N8" s="202">
        <v>1.56</v>
      </c>
      <c r="O8" s="202">
        <v>2.2000000000000002</v>
      </c>
      <c r="P8" s="202">
        <v>1.08</v>
      </c>
      <c r="Q8" s="202">
        <v>5.93</v>
      </c>
      <c r="R8" s="202">
        <v>12.6</v>
      </c>
      <c r="S8" s="202">
        <v>7.6</v>
      </c>
      <c r="T8" s="202">
        <v>0</v>
      </c>
      <c r="U8" s="202">
        <v>1.55</v>
      </c>
      <c r="V8" s="202">
        <v>0.38</v>
      </c>
      <c r="W8" s="202">
        <v>0.99</v>
      </c>
      <c r="X8" s="202">
        <v>2.88</v>
      </c>
      <c r="Y8" s="202">
        <v>0</v>
      </c>
      <c r="Z8" s="202">
        <v>4.33</v>
      </c>
      <c r="AA8" s="202">
        <v>14.17</v>
      </c>
      <c r="AB8" s="202">
        <v>0</v>
      </c>
      <c r="AC8" s="202">
        <v>20.67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45.83</v>
      </c>
      <c r="AJ8" s="202">
        <v>0</v>
      </c>
      <c r="AK8" s="202">
        <v>24.62</v>
      </c>
      <c r="AL8" s="202">
        <v>0</v>
      </c>
      <c r="AM8" s="202">
        <v>0</v>
      </c>
      <c r="AN8" s="202">
        <v>0</v>
      </c>
      <c r="AO8" s="202">
        <v>295.74</v>
      </c>
      <c r="AP8" s="202">
        <v>0</v>
      </c>
    </row>
    <row r="9" spans="1:42">
      <c r="A9" t="s">
        <v>51</v>
      </c>
      <c r="B9" s="202">
        <v>0</v>
      </c>
      <c r="C9" s="202">
        <v>15.68</v>
      </c>
      <c r="D9" s="202">
        <v>3</v>
      </c>
      <c r="E9" s="202">
        <v>0</v>
      </c>
      <c r="F9" s="202">
        <v>23.37</v>
      </c>
      <c r="G9" s="202">
        <v>7.39</v>
      </c>
      <c r="H9" s="202">
        <v>0</v>
      </c>
      <c r="I9" s="202">
        <v>25.75</v>
      </c>
      <c r="J9" s="202">
        <v>0.96</v>
      </c>
      <c r="K9" s="202">
        <v>76.53</v>
      </c>
      <c r="L9" s="202">
        <v>58.97</v>
      </c>
      <c r="M9" s="202">
        <v>0.96</v>
      </c>
      <c r="N9" s="202">
        <v>1.56</v>
      </c>
      <c r="O9" s="202">
        <v>2.2000000000000002</v>
      </c>
      <c r="P9" s="202">
        <v>1.08</v>
      </c>
      <c r="Q9" s="202">
        <v>5.93</v>
      </c>
      <c r="R9" s="202">
        <v>12.69</v>
      </c>
      <c r="S9" s="202">
        <v>7.71</v>
      </c>
      <c r="T9" s="202">
        <v>0</v>
      </c>
      <c r="U9" s="202">
        <v>1.55</v>
      </c>
      <c r="V9" s="202">
        <v>6.19</v>
      </c>
      <c r="W9" s="202">
        <v>8.25</v>
      </c>
      <c r="X9" s="202">
        <v>50.24</v>
      </c>
      <c r="Y9" s="202">
        <v>0</v>
      </c>
      <c r="Z9" s="202">
        <v>47.13</v>
      </c>
      <c r="AA9" s="202">
        <v>14.17</v>
      </c>
      <c r="AB9" s="202">
        <v>0</v>
      </c>
      <c r="AC9" s="202">
        <v>20.67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45.83</v>
      </c>
      <c r="AJ9" s="202">
        <v>0</v>
      </c>
      <c r="AK9" s="202">
        <v>24.62</v>
      </c>
      <c r="AL9" s="202">
        <v>0</v>
      </c>
      <c r="AM9" s="202">
        <v>0</v>
      </c>
      <c r="AN9" s="202">
        <v>0</v>
      </c>
      <c r="AO9" s="202">
        <v>295.74</v>
      </c>
      <c r="AP9" s="202">
        <v>0</v>
      </c>
    </row>
    <row r="10" spans="1:42">
      <c r="A10" t="s">
        <v>52</v>
      </c>
      <c r="B10" s="202">
        <v>0</v>
      </c>
      <c r="C10" s="202">
        <v>15.68</v>
      </c>
      <c r="D10" s="202">
        <v>3</v>
      </c>
      <c r="E10" s="202">
        <v>0</v>
      </c>
      <c r="F10" s="202">
        <v>23.37</v>
      </c>
      <c r="G10" s="202">
        <v>7.39</v>
      </c>
      <c r="H10" s="202">
        <v>0</v>
      </c>
      <c r="I10" s="202">
        <v>25.75</v>
      </c>
      <c r="J10" s="202">
        <v>0.96</v>
      </c>
      <c r="K10" s="202">
        <v>76.55</v>
      </c>
      <c r="L10" s="202">
        <v>58.97</v>
      </c>
      <c r="M10" s="202">
        <v>0.96</v>
      </c>
      <c r="N10" s="202">
        <v>1.56</v>
      </c>
      <c r="O10" s="202">
        <v>2.2000000000000002</v>
      </c>
      <c r="P10" s="202">
        <v>1.08</v>
      </c>
      <c r="Q10" s="202">
        <v>5.93</v>
      </c>
      <c r="R10" s="202">
        <v>12.69</v>
      </c>
      <c r="S10" s="202">
        <v>7.71</v>
      </c>
      <c r="T10" s="202">
        <v>0</v>
      </c>
      <c r="U10" s="202">
        <v>1.55</v>
      </c>
      <c r="V10" s="202">
        <v>6.19</v>
      </c>
      <c r="W10" s="202">
        <v>8.25</v>
      </c>
      <c r="X10" s="202">
        <v>50.24</v>
      </c>
      <c r="Y10" s="202">
        <v>0</v>
      </c>
      <c r="Z10" s="202">
        <v>47.13</v>
      </c>
      <c r="AA10" s="202">
        <v>14.17</v>
      </c>
      <c r="AB10" s="202">
        <v>0</v>
      </c>
      <c r="AC10" s="202">
        <v>20.67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45.83</v>
      </c>
      <c r="AJ10" s="202">
        <v>0</v>
      </c>
      <c r="AK10" s="202">
        <v>24.62</v>
      </c>
      <c r="AL10" s="202">
        <v>0</v>
      </c>
      <c r="AM10" s="202">
        <v>0</v>
      </c>
      <c r="AN10" s="202">
        <v>0</v>
      </c>
      <c r="AO10" s="202">
        <v>295.74</v>
      </c>
      <c r="AP10" s="202">
        <v>0</v>
      </c>
    </row>
    <row r="11" spans="1:42">
      <c r="A11" t="s">
        <v>53</v>
      </c>
      <c r="B11" s="202">
        <v>0</v>
      </c>
      <c r="C11" s="202">
        <v>15.68</v>
      </c>
      <c r="D11" s="202">
        <v>3</v>
      </c>
      <c r="E11" s="202">
        <v>0</v>
      </c>
      <c r="F11" s="202">
        <v>23.37</v>
      </c>
      <c r="G11" s="202">
        <v>7.39</v>
      </c>
      <c r="H11" s="202">
        <v>0</v>
      </c>
      <c r="I11" s="202">
        <v>25.75</v>
      </c>
      <c r="J11" s="202">
        <v>0.96</v>
      </c>
      <c r="K11" s="202">
        <v>76.53</v>
      </c>
      <c r="L11" s="202">
        <v>58.97</v>
      </c>
      <c r="M11" s="202">
        <v>0.96</v>
      </c>
      <c r="N11" s="202">
        <v>1.56</v>
      </c>
      <c r="O11" s="202">
        <v>2.2000000000000002</v>
      </c>
      <c r="P11" s="202">
        <v>1.08</v>
      </c>
      <c r="Q11" s="202">
        <v>5.65</v>
      </c>
      <c r="R11" s="202">
        <v>12.59</v>
      </c>
      <c r="S11" s="202">
        <v>7.6</v>
      </c>
      <c r="T11" s="202">
        <v>0</v>
      </c>
      <c r="U11" s="202">
        <v>1.55</v>
      </c>
      <c r="V11" s="202">
        <v>6.19</v>
      </c>
      <c r="W11" s="202">
        <v>8.25</v>
      </c>
      <c r="X11" s="202">
        <v>50.24</v>
      </c>
      <c r="Y11" s="202">
        <v>0</v>
      </c>
      <c r="Z11" s="202">
        <v>47.13</v>
      </c>
      <c r="AA11" s="202">
        <v>14.17</v>
      </c>
      <c r="AB11" s="202">
        <v>0</v>
      </c>
      <c r="AC11" s="202">
        <v>20.67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45.83</v>
      </c>
      <c r="AJ11" s="202">
        <v>0</v>
      </c>
      <c r="AK11" s="202">
        <v>24.62</v>
      </c>
      <c r="AL11" s="202">
        <v>0</v>
      </c>
      <c r="AM11" s="202">
        <v>0</v>
      </c>
      <c r="AN11" s="202">
        <v>0</v>
      </c>
      <c r="AO11" s="202">
        <v>295.74</v>
      </c>
      <c r="AP11" s="202">
        <v>0</v>
      </c>
    </row>
    <row r="12" spans="1:42">
      <c r="A12" t="s">
        <v>54</v>
      </c>
      <c r="B12" s="202">
        <v>0</v>
      </c>
      <c r="C12" s="202">
        <v>15.68</v>
      </c>
      <c r="D12" s="202">
        <v>3</v>
      </c>
      <c r="E12" s="202">
        <v>0</v>
      </c>
      <c r="F12" s="202">
        <v>23.37</v>
      </c>
      <c r="G12" s="202">
        <v>7.39</v>
      </c>
      <c r="H12" s="202">
        <v>0</v>
      </c>
      <c r="I12" s="202">
        <v>25.75</v>
      </c>
      <c r="J12" s="202">
        <v>0.96</v>
      </c>
      <c r="K12" s="202">
        <v>76.55</v>
      </c>
      <c r="L12" s="202">
        <v>58.97</v>
      </c>
      <c r="M12" s="202">
        <v>0.96</v>
      </c>
      <c r="N12" s="202">
        <v>1.56</v>
      </c>
      <c r="O12" s="202">
        <v>2.2000000000000002</v>
      </c>
      <c r="P12" s="202">
        <v>1.08</v>
      </c>
      <c r="Q12" s="202">
        <v>5.65</v>
      </c>
      <c r="R12" s="202">
        <v>12.59</v>
      </c>
      <c r="S12" s="202">
        <v>7.6</v>
      </c>
      <c r="T12" s="202">
        <v>0</v>
      </c>
      <c r="U12" s="202">
        <v>1.55</v>
      </c>
      <c r="V12" s="202">
        <v>6.19</v>
      </c>
      <c r="W12" s="202">
        <v>8.25</v>
      </c>
      <c r="X12" s="202">
        <v>50.24</v>
      </c>
      <c r="Y12" s="202">
        <v>0</v>
      </c>
      <c r="Z12" s="202">
        <v>47.13</v>
      </c>
      <c r="AA12" s="202">
        <v>14.17</v>
      </c>
      <c r="AB12" s="202">
        <v>0</v>
      </c>
      <c r="AC12" s="202">
        <v>20.67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45.83</v>
      </c>
      <c r="AJ12" s="202">
        <v>0</v>
      </c>
      <c r="AK12" s="202">
        <v>24.62</v>
      </c>
      <c r="AL12" s="202">
        <v>0</v>
      </c>
      <c r="AM12" s="202">
        <v>0</v>
      </c>
      <c r="AN12" s="202">
        <v>0</v>
      </c>
      <c r="AO12" s="202">
        <v>295.74</v>
      </c>
      <c r="AP12" s="202">
        <v>0</v>
      </c>
    </row>
    <row r="13" spans="1:42">
      <c r="A13" t="s">
        <v>55</v>
      </c>
      <c r="B13" s="202">
        <v>0</v>
      </c>
      <c r="C13" s="202">
        <v>15.68</v>
      </c>
      <c r="D13" s="202">
        <v>3</v>
      </c>
      <c r="E13" s="202">
        <v>0</v>
      </c>
      <c r="F13" s="202">
        <v>23.37</v>
      </c>
      <c r="G13" s="202">
        <v>7.39</v>
      </c>
      <c r="H13" s="202">
        <v>0</v>
      </c>
      <c r="I13" s="202">
        <v>25.75</v>
      </c>
      <c r="J13" s="202">
        <v>1.45</v>
      </c>
      <c r="K13" s="202">
        <v>76.5</v>
      </c>
      <c r="L13" s="202">
        <v>58.97</v>
      </c>
      <c r="M13" s="202">
        <v>0.96</v>
      </c>
      <c r="N13" s="202">
        <v>1.56</v>
      </c>
      <c r="O13" s="202">
        <v>2.2000000000000002</v>
      </c>
      <c r="P13" s="202">
        <v>0.83</v>
      </c>
      <c r="Q13" s="202">
        <v>5.65</v>
      </c>
      <c r="R13" s="202">
        <v>12.59</v>
      </c>
      <c r="S13" s="202">
        <v>7.6</v>
      </c>
      <c r="T13" s="202">
        <v>0</v>
      </c>
      <c r="U13" s="202">
        <v>1.55</v>
      </c>
      <c r="V13" s="202">
        <v>6.19</v>
      </c>
      <c r="W13" s="202">
        <v>8.25</v>
      </c>
      <c r="X13" s="202">
        <v>50.24</v>
      </c>
      <c r="Y13" s="202">
        <v>0</v>
      </c>
      <c r="Z13" s="202">
        <v>46.78</v>
      </c>
      <c r="AA13" s="202">
        <v>14.17</v>
      </c>
      <c r="AB13" s="202">
        <v>0</v>
      </c>
      <c r="AC13" s="202">
        <v>20.67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45.83</v>
      </c>
      <c r="AJ13" s="202">
        <v>0</v>
      </c>
      <c r="AK13" s="202">
        <v>24.62</v>
      </c>
      <c r="AL13" s="202">
        <v>0</v>
      </c>
      <c r="AM13" s="202">
        <v>0</v>
      </c>
      <c r="AN13" s="202">
        <v>0</v>
      </c>
      <c r="AO13" s="202">
        <v>295.74</v>
      </c>
      <c r="AP13" s="202">
        <v>0</v>
      </c>
    </row>
    <row r="14" spans="1:42">
      <c r="A14" t="s">
        <v>56</v>
      </c>
      <c r="B14" s="202">
        <v>0</v>
      </c>
      <c r="C14" s="202">
        <v>15.68</v>
      </c>
      <c r="D14" s="202">
        <v>3</v>
      </c>
      <c r="E14" s="202">
        <v>0</v>
      </c>
      <c r="F14" s="202">
        <v>23.37</v>
      </c>
      <c r="G14" s="202">
        <v>7.39</v>
      </c>
      <c r="H14" s="202">
        <v>0</v>
      </c>
      <c r="I14" s="202">
        <v>25.75</v>
      </c>
      <c r="J14" s="202">
        <v>1.45</v>
      </c>
      <c r="K14" s="202">
        <v>76.510000000000005</v>
      </c>
      <c r="L14" s="202">
        <v>58.97</v>
      </c>
      <c r="M14" s="202">
        <v>0.96</v>
      </c>
      <c r="N14" s="202">
        <v>1.56</v>
      </c>
      <c r="O14" s="202">
        <v>2.2000000000000002</v>
      </c>
      <c r="P14" s="202">
        <v>0.83</v>
      </c>
      <c r="Q14" s="202">
        <v>5.65</v>
      </c>
      <c r="R14" s="202">
        <v>12.59</v>
      </c>
      <c r="S14" s="202">
        <v>7.6</v>
      </c>
      <c r="T14" s="202">
        <v>0</v>
      </c>
      <c r="U14" s="202">
        <v>1.55</v>
      </c>
      <c r="V14" s="202">
        <v>6.19</v>
      </c>
      <c r="W14" s="202">
        <v>8.25</v>
      </c>
      <c r="X14" s="202">
        <v>50.24</v>
      </c>
      <c r="Y14" s="202">
        <v>0</v>
      </c>
      <c r="Z14" s="202">
        <v>46.78</v>
      </c>
      <c r="AA14" s="202">
        <v>14.17</v>
      </c>
      <c r="AB14" s="202">
        <v>0</v>
      </c>
      <c r="AC14" s="202">
        <v>20.67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45.83</v>
      </c>
      <c r="AJ14" s="202">
        <v>0</v>
      </c>
      <c r="AK14" s="202">
        <v>24.62</v>
      </c>
      <c r="AL14" s="202">
        <v>0</v>
      </c>
      <c r="AM14" s="202">
        <v>0</v>
      </c>
      <c r="AN14" s="202">
        <v>0</v>
      </c>
      <c r="AO14" s="202">
        <v>295.74</v>
      </c>
      <c r="AP14" s="202">
        <v>0</v>
      </c>
    </row>
    <row r="15" spans="1:42">
      <c r="A15" t="s">
        <v>57</v>
      </c>
      <c r="B15" s="202">
        <v>0</v>
      </c>
      <c r="C15" s="202">
        <v>15.68</v>
      </c>
      <c r="D15" s="202">
        <v>3</v>
      </c>
      <c r="E15" s="202">
        <v>0</v>
      </c>
      <c r="F15" s="202">
        <v>23.37</v>
      </c>
      <c r="G15" s="202">
        <v>7.39</v>
      </c>
      <c r="H15" s="202">
        <v>0</v>
      </c>
      <c r="I15" s="202">
        <v>25.75</v>
      </c>
      <c r="J15" s="202">
        <v>1.45</v>
      </c>
      <c r="K15" s="202">
        <v>75.56</v>
      </c>
      <c r="L15" s="202">
        <v>58.97</v>
      </c>
      <c r="M15" s="202">
        <v>0.96</v>
      </c>
      <c r="N15" s="202">
        <v>1.56</v>
      </c>
      <c r="O15" s="202">
        <v>2.2000000000000002</v>
      </c>
      <c r="P15" s="202">
        <v>0.83</v>
      </c>
      <c r="Q15" s="202">
        <v>5.7</v>
      </c>
      <c r="R15" s="202">
        <v>9.0500000000000007</v>
      </c>
      <c r="S15" s="202">
        <v>5.59</v>
      </c>
      <c r="T15" s="202">
        <v>0</v>
      </c>
      <c r="U15" s="202">
        <v>1.55</v>
      </c>
      <c r="V15" s="202">
        <v>6.19</v>
      </c>
      <c r="W15" s="202">
        <v>8.25</v>
      </c>
      <c r="X15" s="202">
        <v>50.24</v>
      </c>
      <c r="Y15" s="202">
        <v>0</v>
      </c>
      <c r="Z15" s="202">
        <v>45.47</v>
      </c>
      <c r="AA15" s="202">
        <v>9.42</v>
      </c>
      <c r="AB15" s="202">
        <v>0</v>
      </c>
      <c r="AC15" s="202">
        <v>20.67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45.83</v>
      </c>
      <c r="AJ15" s="202">
        <v>0</v>
      </c>
      <c r="AK15" s="202">
        <v>20.49</v>
      </c>
      <c r="AL15" s="202">
        <v>0</v>
      </c>
      <c r="AM15" s="202">
        <v>0</v>
      </c>
      <c r="AN15" s="202">
        <v>0</v>
      </c>
      <c r="AO15" s="202">
        <v>295.74</v>
      </c>
      <c r="AP15" s="202">
        <v>0</v>
      </c>
    </row>
    <row r="16" spans="1:42">
      <c r="A16" t="s">
        <v>58</v>
      </c>
      <c r="B16" s="202">
        <v>0</v>
      </c>
      <c r="C16" s="202">
        <v>15.68</v>
      </c>
      <c r="D16" s="202">
        <v>3</v>
      </c>
      <c r="E16" s="202">
        <v>0</v>
      </c>
      <c r="F16" s="202">
        <v>23.37</v>
      </c>
      <c r="G16" s="202">
        <v>7.39</v>
      </c>
      <c r="H16" s="202">
        <v>0</v>
      </c>
      <c r="I16" s="202">
        <v>25.75</v>
      </c>
      <c r="J16" s="202">
        <v>1.45</v>
      </c>
      <c r="K16" s="202">
        <v>75.569999999999993</v>
      </c>
      <c r="L16" s="202">
        <v>58.97</v>
      </c>
      <c r="M16" s="202">
        <v>0.96</v>
      </c>
      <c r="N16" s="202">
        <v>1.56</v>
      </c>
      <c r="O16" s="202">
        <v>2.2000000000000002</v>
      </c>
      <c r="P16" s="202">
        <v>0.83</v>
      </c>
      <c r="Q16" s="202">
        <v>5.7</v>
      </c>
      <c r="R16" s="202">
        <v>9.0500000000000007</v>
      </c>
      <c r="S16" s="202">
        <v>5.59</v>
      </c>
      <c r="T16" s="202">
        <v>0</v>
      </c>
      <c r="U16" s="202">
        <v>1.55</v>
      </c>
      <c r="V16" s="202">
        <v>6.19</v>
      </c>
      <c r="W16" s="202">
        <v>8.25</v>
      </c>
      <c r="X16" s="202">
        <v>50.24</v>
      </c>
      <c r="Y16" s="202">
        <v>0</v>
      </c>
      <c r="Z16" s="202">
        <v>45.47</v>
      </c>
      <c r="AA16" s="202">
        <v>9.42</v>
      </c>
      <c r="AB16" s="202">
        <v>0</v>
      </c>
      <c r="AC16" s="202">
        <v>20.67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45.83</v>
      </c>
      <c r="AJ16" s="202">
        <v>0</v>
      </c>
      <c r="AK16" s="202">
        <v>20.49</v>
      </c>
      <c r="AL16" s="202">
        <v>0</v>
      </c>
      <c r="AM16" s="202">
        <v>0</v>
      </c>
      <c r="AN16" s="202">
        <v>0</v>
      </c>
      <c r="AO16" s="202">
        <v>295.74</v>
      </c>
      <c r="AP16" s="202">
        <v>0</v>
      </c>
    </row>
    <row r="17" spans="1:42">
      <c r="A17" t="s">
        <v>59</v>
      </c>
      <c r="B17" s="202">
        <v>0</v>
      </c>
      <c r="C17" s="202">
        <v>15.68</v>
      </c>
      <c r="D17" s="202">
        <v>3</v>
      </c>
      <c r="E17" s="202">
        <v>0</v>
      </c>
      <c r="F17" s="202">
        <v>23.37</v>
      </c>
      <c r="G17" s="202">
        <v>7.39</v>
      </c>
      <c r="H17" s="202">
        <v>0</v>
      </c>
      <c r="I17" s="202">
        <v>25.75</v>
      </c>
      <c r="J17" s="202">
        <v>1.45</v>
      </c>
      <c r="K17" s="202">
        <v>75.56</v>
      </c>
      <c r="L17" s="202">
        <v>58.97</v>
      </c>
      <c r="M17" s="202">
        <v>0.96</v>
      </c>
      <c r="N17" s="202">
        <v>1.56</v>
      </c>
      <c r="O17" s="202">
        <v>2.2000000000000002</v>
      </c>
      <c r="P17" s="202">
        <v>0.83</v>
      </c>
      <c r="Q17" s="202">
        <v>5.7</v>
      </c>
      <c r="R17" s="202">
        <v>9.0500000000000007</v>
      </c>
      <c r="S17" s="202">
        <v>5.59</v>
      </c>
      <c r="T17" s="202">
        <v>0</v>
      </c>
      <c r="U17" s="202">
        <v>1.55</v>
      </c>
      <c r="V17" s="202">
        <v>6.19</v>
      </c>
      <c r="W17" s="202">
        <v>8.25</v>
      </c>
      <c r="X17" s="202">
        <v>50.24</v>
      </c>
      <c r="Y17" s="202">
        <v>0</v>
      </c>
      <c r="Z17" s="202">
        <v>45.47</v>
      </c>
      <c r="AA17" s="202">
        <v>9.42</v>
      </c>
      <c r="AB17" s="202">
        <v>0</v>
      </c>
      <c r="AC17" s="202">
        <v>20.67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45.83</v>
      </c>
      <c r="AJ17" s="202">
        <v>0</v>
      </c>
      <c r="AK17" s="202">
        <v>20.49</v>
      </c>
      <c r="AL17" s="202">
        <v>0</v>
      </c>
      <c r="AM17" s="202">
        <v>0</v>
      </c>
      <c r="AN17" s="202">
        <v>0</v>
      </c>
      <c r="AO17" s="202">
        <v>295.74</v>
      </c>
      <c r="AP17" s="202">
        <v>0</v>
      </c>
    </row>
    <row r="18" spans="1:42">
      <c r="A18" t="s">
        <v>60</v>
      </c>
      <c r="B18" s="202">
        <v>0</v>
      </c>
      <c r="C18" s="202">
        <v>15.68</v>
      </c>
      <c r="D18" s="202">
        <v>3</v>
      </c>
      <c r="E18" s="202">
        <v>0</v>
      </c>
      <c r="F18" s="202">
        <v>23.37</v>
      </c>
      <c r="G18" s="202">
        <v>7.39</v>
      </c>
      <c r="H18" s="202">
        <v>0</v>
      </c>
      <c r="I18" s="202">
        <v>25.75</v>
      </c>
      <c r="J18" s="202">
        <v>1.45</v>
      </c>
      <c r="K18" s="202">
        <v>75.569999999999993</v>
      </c>
      <c r="L18" s="202">
        <v>58.97</v>
      </c>
      <c r="M18" s="202">
        <v>0.96</v>
      </c>
      <c r="N18" s="202">
        <v>1.56</v>
      </c>
      <c r="O18" s="202">
        <v>2.2000000000000002</v>
      </c>
      <c r="P18" s="202">
        <v>0.83</v>
      </c>
      <c r="Q18" s="202">
        <v>5.7</v>
      </c>
      <c r="R18" s="202">
        <v>9.0500000000000007</v>
      </c>
      <c r="S18" s="202">
        <v>5.59</v>
      </c>
      <c r="T18" s="202">
        <v>0</v>
      </c>
      <c r="U18" s="202">
        <v>1.55</v>
      </c>
      <c r="V18" s="202">
        <v>6.19</v>
      </c>
      <c r="W18" s="202">
        <v>8.25</v>
      </c>
      <c r="X18" s="202">
        <v>50.24</v>
      </c>
      <c r="Y18" s="202">
        <v>0</v>
      </c>
      <c r="Z18" s="202">
        <v>45.47</v>
      </c>
      <c r="AA18" s="202">
        <v>9.42</v>
      </c>
      <c r="AB18" s="202">
        <v>0</v>
      </c>
      <c r="AC18" s="202">
        <v>20.03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45.83</v>
      </c>
      <c r="AJ18" s="202">
        <v>0</v>
      </c>
      <c r="AK18" s="202">
        <v>20.49</v>
      </c>
      <c r="AL18" s="202">
        <v>0</v>
      </c>
      <c r="AM18" s="202">
        <v>0</v>
      </c>
      <c r="AN18" s="202">
        <v>0</v>
      </c>
      <c r="AO18" s="202">
        <v>295.74</v>
      </c>
      <c r="AP18" s="202">
        <v>0</v>
      </c>
    </row>
    <row r="19" spans="1:42">
      <c r="A19" t="s">
        <v>61</v>
      </c>
      <c r="B19" s="202">
        <v>0</v>
      </c>
      <c r="C19" s="202">
        <v>15.68</v>
      </c>
      <c r="D19" s="202">
        <v>3</v>
      </c>
      <c r="E19" s="202">
        <v>0</v>
      </c>
      <c r="F19" s="202">
        <v>23.37</v>
      </c>
      <c r="G19" s="202">
        <v>7.39</v>
      </c>
      <c r="H19" s="202">
        <v>0</v>
      </c>
      <c r="I19" s="202">
        <v>25.75</v>
      </c>
      <c r="J19" s="202">
        <v>1.45</v>
      </c>
      <c r="K19" s="202">
        <v>75.56</v>
      </c>
      <c r="L19" s="202">
        <v>58.97</v>
      </c>
      <c r="M19" s="202">
        <v>0.96</v>
      </c>
      <c r="N19" s="202">
        <v>1.56</v>
      </c>
      <c r="O19" s="202">
        <v>2.2000000000000002</v>
      </c>
      <c r="P19" s="202">
        <v>0.83</v>
      </c>
      <c r="Q19" s="202">
        <v>5.7</v>
      </c>
      <c r="R19" s="202">
        <v>9.0500000000000007</v>
      </c>
      <c r="S19" s="202">
        <v>5.59</v>
      </c>
      <c r="T19" s="202">
        <v>0</v>
      </c>
      <c r="U19" s="202">
        <v>1.55</v>
      </c>
      <c r="V19" s="202">
        <v>6.19</v>
      </c>
      <c r="W19" s="202">
        <v>8.25</v>
      </c>
      <c r="X19" s="202">
        <v>50.24</v>
      </c>
      <c r="Y19" s="202">
        <v>0</v>
      </c>
      <c r="Z19" s="202">
        <v>45.47</v>
      </c>
      <c r="AA19" s="202">
        <v>9.42</v>
      </c>
      <c r="AB19" s="202">
        <v>0</v>
      </c>
      <c r="AC19" s="202">
        <v>20.03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45.83</v>
      </c>
      <c r="AJ19" s="202">
        <v>0</v>
      </c>
      <c r="AK19" s="202">
        <v>20.49</v>
      </c>
      <c r="AL19" s="202">
        <v>0</v>
      </c>
      <c r="AM19" s="202">
        <v>0</v>
      </c>
      <c r="AN19" s="202">
        <v>0</v>
      </c>
      <c r="AO19" s="202">
        <v>295.74</v>
      </c>
      <c r="AP19" s="202">
        <v>0</v>
      </c>
    </row>
    <row r="20" spans="1:42">
      <c r="A20" t="s">
        <v>62</v>
      </c>
      <c r="B20" s="202">
        <v>0</v>
      </c>
      <c r="C20" s="202">
        <v>15.68</v>
      </c>
      <c r="D20" s="202">
        <v>3</v>
      </c>
      <c r="E20" s="202">
        <v>0</v>
      </c>
      <c r="F20" s="202">
        <v>23.37</v>
      </c>
      <c r="G20" s="202">
        <v>7.39</v>
      </c>
      <c r="H20" s="202">
        <v>0</v>
      </c>
      <c r="I20" s="202">
        <v>25.75</v>
      </c>
      <c r="J20" s="202">
        <v>1.45</v>
      </c>
      <c r="K20" s="202">
        <v>75.569999999999993</v>
      </c>
      <c r="L20" s="202">
        <v>58.97</v>
      </c>
      <c r="M20" s="202">
        <v>0.96</v>
      </c>
      <c r="N20" s="202">
        <v>1.56</v>
      </c>
      <c r="O20" s="202">
        <v>2.2000000000000002</v>
      </c>
      <c r="P20" s="202">
        <v>0.83</v>
      </c>
      <c r="Q20" s="202">
        <v>5.7</v>
      </c>
      <c r="R20" s="202">
        <v>8.69</v>
      </c>
      <c r="S20" s="202">
        <v>5.59</v>
      </c>
      <c r="T20" s="202">
        <v>0</v>
      </c>
      <c r="U20" s="202">
        <v>1.55</v>
      </c>
      <c r="V20" s="202">
        <v>6.19</v>
      </c>
      <c r="W20" s="202">
        <v>8.25</v>
      </c>
      <c r="X20" s="202">
        <v>50.24</v>
      </c>
      <c r="Y20" s="202">
        <v>0</v>
      </c>
      <c r="Z20" s="202">
        <v>45.47</v>
      </c>
      <c r="AA20" s="202">
        <v>9.42</v>
      </c>
      <c r="AB20" s="202">
        <v>0</v>
      </c>
      <c r="AC20" s="202">
        <v>20.03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45.83</v>
      </c>
      <c r="AJ20" s="202">
        <v>0</v>
      </c>
      <c r="AK20" s="202">
        <v>20.49</v>
      </c>
      <c r="AL20" s="202">
        <v>0</v>
      </c>
      <c r="AM20" s="202">
        <v>0</v>
      </c>
      <c r="AN20" s="202">
        <v>0</v>
      </c>
      <c r="AO20" s="202">
        <v>295.74</v>
      </c>
      <c r="AP20" s="202">
        <v>0</v>
      </c>
    </row>
    <row r="21" spans="1:42">
      <c r="A21" t="s">
        <v>63</v>
      </c>
      <c r="B21" s="202">
        <v>0</v>
      </c>
      <c r="C21" s="202">
        <v>15.68</v>
      </c>
      <c r="D21" s="202">
        <v>3</v>
      </c>
      <c r="E21" s="202">
        <v>0</v>
      </c>
      <c r="F21" s="202">
        <v>23.37</v>
      </c>
      <c r="G21" s="202">
        <v>7.39</v>
      </c>
      <c r="H21" s="202">
        <v>0</v>
      </c>
      <c r="I21" s="202">
        <v>25.75</v>
      </c>
      <c r="J21" s="202">
        <v>1.45</v>
      </c>
      <c r="K21" s="202">
        <v>75.56</v>
      </c>
      <c r="L21" s="202">
        <v>58.97</v>
      </c>
      <c r="M21" s="202">
        <v>0.96</v>
      </c>
      <c r="N21" s="202">
        <v>1.56</v>
      </c>
      <c r="O21" s="202">
        <v>2.2000000000000002</v>
      </c>
      <c r="P21" s="202">
        <v>0.83</v>
      </c>
      <c r="Q21" s="202">
        <v>5.7</v>
      </c>
      <c r="R21" s="202">
        <v>8.69</v>
      </c>
      <c r="S21" s="202">
        <v>5.59</v>
      </c>
      <c r="T21" s="202">
        <v>0</v>
      </c>
      <c r="U21" s="202">
        <v>1.55</v>
      </c>
      <c r="V21" s="202">
        <v>6.19</v>
      </c>
      <c r="W21" s="202">
        <v>8.25</v>
      </c>
      <c r="X21" s="202">
        <v>50.24</v>
      </c>
      <c r="Y21" s="202">
        <v>0</v>
      </c>
      <c r="Z21" s="202">
        <v>45.47</v>
      </c>
      <c r="AA21" s="202">
        <v>9.42</v>
      </c>
      <c r="AB21" s="202">
        <v>0</v>
      </c>
      <c r="AC21" s="202">
        <v>20.03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45.83</v>
      </c>
      <c r="AJ21" s="202">
        <v>0</v>
      </c>
      <c r="AK21" s="202">
        <v>20.49</v>
      </c>
      <c r="AL21" s="202">
        <v>0</v>
      </c>
      <c r="AM21" s="202">
        <v>0</v>
      </c>
      <c r="AN21" s="202">
        <v>0</v>
      </c>
      <c r="AO21" s="202">
        <v>295.74</v>
      </c>
      <c r="AP21" s="202">
        <v>0</v>
      </c>
    </row>
    <row r="22" spans="1:42">
      <c r="A22" t="s">
        <v>64</v>
      </c>
      <c r="B22" s="202">
        <v>0</v>
      </c>
      <c r="C22" s="202">
        <v>15.68</v>
      </c>
      <c r="D22" s="202">
        <v>3</v>
      </c>
      <c r="E22" s="202">
        <v>0</v>
      </c>
      <c r="F22" s="202">
        <v>23.37</v>
      </c>
      <c r="G22" s="202">
        <v>7.39</v>
      </c>
      <c r="H22" s="202">
        <v>0</v>
      </c>
      <c r="I22" s="202">
        <v>25.75</v>
      </c>
      <c r="J22" s="202">
        <v>1.45</v>
      </c>
      <c r="K22" s="202">
        <v>75.569999999999993</v>
      </c>
      <c r="L22" s="202">
        <v>58.97</v>
      </c>
      <c r="M22" s="202">
        <v>0.96</v>
      </c>
      <c r="N22" s="202">
        <v>1.56</v>
      </c>
      <c r="O22" s="202">
        <v>2.2000000000000002</v>
      </c>
      <c r="P22" s="202">
        <v>0.83</v>
      </c>
      <c r="Q22" s="202">
        <v>5.7</v>
      </c>
      <c r="R22" s="202">
        <v>8.69</v>
      </c>
      <c r="S22" s="202">
        <v>5.59</v>
      </c>
      <c r="T22" s="202">
        <v>0</v>
      </c>
      <c r="U22" s="202">
        <v>1.55</v>
      </c>
      <c r="V22" s="202">
        <v>6.19</v>
      </c>
      <c r="W22" s="202">
        <v>8.25</v>
      </c>
      <c r="X22" s="202">
        <v>50.24</v>
      </c>
      <c r="Y22" s="202">
        <v>0</v>
      </c>
      <c r="Z22" s="202">
        <v>45.47</v>
      </c>
      <c r="AA22" s="202">
        <v>9.42</v>
      </c>
      <c r="AB22" s="202">
        <v>0</v>
      </c>
      <c r="AC22" s="202">
        <v>20.03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45.83</v>
      </c>
      <c r="AJ22" s="202">
        <v>0</v>
      </c>
      <c r="AK22" s="202">
        <v>20.49</v>
      </c>
      <c r="AL22" s="202">
        <v>0</v>
      </c>
      <c r="AM22" s="202">
        <v>0</v>
      </c>
      <c r="AN22" s="202">
        <v>0</v>
      </c>
      <c r="AO22" s="202">
        <v>295.74</v>
      </c>
      <c r="AP22" s="202">
        <v>0</v>
      </c>
    </row>
    <row r="23" spans="1:42">
      <c r="A23" t="s">
        <v>65</v>
      </c>
      <c r="B23" s="202">
        <v>0</v>
      </c>
      <c r="C23" s="202">
        <v>15.68</v>
      </c>
      <c r="D23" s="202">
        <v>3</v>
      </c>
      <c r="E23" s="202">
        <v>0</v>
      </c>
      <c r="F23" s="202">
        <v>23.37</v>
      </c>
      <c r="G23" s="202">
        <v>7.39</v>
      </c>
      <c r="H23" s="202">
        <v>0</v>
      </c>
      <c r="I23" s="202">
        <v>25.75</v>
      </c>
      <c r="J23" s="202">
        <v>1.45</v>
      </c>
      <c r="K23" s="202">
        <v>75.56</v>
      </c>
      <c r="L23" s="202">
        <v>58.97</v>
      </c>
      <c r="M23" s="202">
        <v>0.96</v>
      </c>
      <c r="N23" s="202">
        <v>1.56</v>
      </c>
      <c r="O23" s="202">
        <v>2.2000000000000002</v>
      </c>
      <c r="P23" s="202">
        <v>0.83</v>
      </c>
      <c r="Q23" s="202">
        <v>5.7</v>
      </c>
      <c r="R23" s="202">
        <v>8.69</v>
      </c>
      <c r="S23" s="202">
        <v>5.41</v>
      </c>
      <c r="T23" s="202">
        <v>0</v>
      </c>
      <c r="U23" s="202">
        <v>1.55</v>
      </c>
      <c r="V23" s="202">
        <v>6.19</v>
      </c>
      <c r="W23" s="202">
        <v>8.25</v>
      </c>
      <c r="X23" s="202">
        <v>50.24</v>
      </c>
      <c r="Y23" s="202">
        <v>0</v>
      </c>
      <c r="Z23" s="202">
        <v>45.47</v>
      </c>
      <c r="AA23" s="202">
        <v>9.42</v>
      </c>
      <c r="AB23" s="202">
        <v>0</v>
      </c>
      <c r="AC23" s="202">
        <v>20.03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45.83</v>
      </c>
      <c r="AJ23" s="202">
        <v>0</v>
      </c>
      <c r="AK23" s="202">
        <v>20.49</v>
      </c>
      <c r="AL23" s="202">
        <v>0</v>
      </c>
      <c r="AM23" s="202">
        <v>0</v>
      </c>
      <c r="AN23" s="202">
        <v>0</v>
      </c>
      <c r="AO23" s="202">
        <v>295.74</v>
      </c>
      <c r="AP23" s="202">
        <v>0</v>
      </c>
    </row>
    <row r="24" spans="1:42">
      <c r="A24" t="s">
        <v>66</v>
      </c>
      <c r="B24" s="202">
        <v>0</v>
      </c>
      <c r="C24" s="202">
        <v>15.68</v>
      </c>
      <c r="D24" s="202">
        <v>3</v>
      </c>
      <c r="E24" s="202">
        <v>0</v>
      </c>
      <c r="F24" s="202">
        <v>23.37</v>
      </c>
      <c r="G24" s="202">
        <v>7.39</v>
      </c>
      <c r="H24" s="202">
        <v>0</v>
      </c>
      <c r="I24" s="202">
        <v>25.75</v>
      </c>
      <c r="J24" s="202">
        <v>1.45</v>
      </c>
      <c r="K24" s="202">
        <v>75.569999999999993</v>
      </c>
      <c r="L24" s="202">
        <v>58.97</v>
      </c>
      <c r="M24" s="202">
        <v>0.96</v>
      </c>
      <c r="N24" s="202">
        <v>1.56</v>
      </c>
      <c r="O24" s="202">
        <v>2.2000000000000002</v>
      </c>
      <c r="P24" s="202">
        <v>0.83</v>
      </c>
      <c r="Q24" s="202">
        <v>5.7</v>
      </c>
      <c r="R24" s="202">
        <v>8.69</v>
      </c>
      <c r="S24" s="202">
        <v>5.41</v>
      </c>
      <c r="T24" s="202">
        <v>0</v>
      </c>
      <c r="U24" s="202">
        <v>1.55</v>
      </c>
      <c r="V24" s="202">
        <v>6.19</v>
      </c>
      <c r="W24" s="202">
        <v>8.25</v>
      </c>
      <c r="X24" s="202">
        <v>50.24</v>
      </c>
      <c r="Y24" s="202">
        <v>0</v>
      </c>
      <c r="Z24" s="202">
        <v>45.47</v>
      </c>
      <c r="AA24" s="202">
        <v>9.42</v>
      </c>
      <c r="AB24" s="202">
        <v>0</v>
      </c>
      <c r="AC24" s="202">
        <v>20.03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45.83</v>
      </c>
      <c r="AJ24" s="202">
        <v>0</v>
      </c>
      <c r="AK24" s="202">
        <v>20.49</v>
      </c>
      <c r="AL24" s="202">
        <v>0</v>
      </c>
      <c r="AM24" s="202">
        <v>0</v>
      </c>
      <c r="AN24" s="202">
        <v>0</v>
      </c>
      <c r="AO24" s="202">
        <v>295.74</v>
      </c>
      <c r="AP24" s="202">
        <v>0</v>
      </c>
    </row>
    <row r="25" spans="1:42">
      <c r="A25" t="s">
        <v>67</v>
      </c>
      <c r="B25" s="202">
        <v>0</v>
      </c>
      <c r="C25" s="202">
        <v>15.68</v>
      </c>
      <c r="D25" s="202">
        <v>3</v>
      </c>
      <c r="E25" s="202">
        <v>0</v>
      </c>
      <c r="F25" s="202">
        <v>23.37</v>
      </c>
      <c r="G25" s="202">
        <v>7.39</v>
      </c>
      <c r="H25" s="202">
        <v>0</v>
      </c>
      <c r="I25" s="202">
        <v>25.75</v>
      </c>
      <c r="J25" s="202">
        <v>1.45</v>
      </c>
      <c r="K25" s="202">
        <v>75.599999999999994</v>
      </c>
      <c r="L25" s="202">
        <v>58.97</v>
      </c>
      <c r="M25" s="202">
        <v>0.96</v>
      </c>
      <c r="N25" s="202">
        <v>1.56</v>
      </c>
      <c r="O25" s="202">
        <v>2.2000000000000002</v>
      </c>
      <c r="P25" s="202">
        <v>0.83</v>
      </c>
      <c r="Q25" s="202">
        <v>5.7</v>
      </c>
      <c r="R25" s="202">
        <v>8.82</v>
      </c>
      <c r="S25" s="202">
        <v>5.51</v>
      </c>
      <c r="T25" s="202">
        <v>0</v>
      </c>
      <c r="U25" s="202">
        <v>1.55</v>
      </c>
      <c r="V25" s="202">
        <v>6.19</v>
      </c>
      <c r="W25" s="202">
        <v>8.25</v>
      </c>
      <c r="X25" s="202">
        <v>50.24</v>
      </c>
      <c r="Y25" s="202">
        <v>0</v>
      </c>
      <c r="Z25" s="202">
        <v>32.54</v>
      </c>
      <c r="AA25" s="202">
        <v>9.42</v>
      </c>
      <c r="AB25" s="202">
        <v>0</v>
      </c>
      <c r="AC25" s="202">
        <v>20.03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45.83</v>
      </c>
      <c r="AJ25" s="202">
        <v>0</v>
      </c>
      <c r="AK25" s="202">
        <v>20.49</v>
      </c>
      <c r="AL25" s="202">
        <v>0</v>
      </c>
      <c r="AM25" s="202">
        <v>0</v>
      </c>
      <c r="AN25" s="202">
        <v>0</v>
      </c>
      <c r="AO25" s="202">
        <v>295.74</v>
      </c>
      <c r="AP25" s="202">
        <v>0</v>
      </c>
    </row>
    <row r="26" spans="1:42">
      <c r="A26" t="s">
        <v>68</v>
      </c>
      <c r="B26" s="202">
        <v>0</v>
      </c>
      <c r="C26" s="202">
        <v>15.68</v>
      </c>
      <c r="D26" s="202">
        <v>3</v>
      </c>
      <c r="E26" s="202">
        <v>0</v>
      </c>
      <c r="F26" s="202">
        <v>23.37</v>
      </c>
      <c r="G26" s="202">
        <v>7.39</v>
      </c>
      <c r="H26" s="202">
        <v>0</v>
      </c>
      <c r="I26" s="202">
        <v>25.75</v>
      </c>
      <c r="J26" s="202">
        <v>1.45</v>
      </c>
      <c r="K26" s="202">
        <v>75.63</v>
      </c>
      <c r="L26" s="202">
        <v>58.97</v>
      </c>
      <c r="M26" s="202">
        <v>0.96</v>
      </c>
      <c r="N26" s="202">
        <v>1.56</v>
      </c>
      <c r="O26" s="202">
        <v>2.2000000000000002</v>
      </c>
      <c r="P26" s="202">
        <v>0.83</v>
      </c>
      <c r="Q26" s="202">
        <v>5.7</v>
      </c>
      <c r="R26" s="202">
        <v>8.82</v>
      </c>
      <c r="S26" s="202">
        <v>5.51</v>
      </c>
      <c r="T26" s="202">
        <v>0</v>
      </c>
      <c r="U26" s="202">
        <v>1.55</v>
      </c>
      <c r="V26" s="202">
        <v>6.19</v>
      </c>
      <c r="W26" s="202">
        <v>8.25</v>
      </c>
      <c r="X26" s="202">
        <v>50.24</v>
      </c>
      <c r="Y26" s="202">
        <v>0</v>
      </c>
      <c r="Z26" s="202">
        <v>32.54</v>
      </c>
      <c r="AA26" s="202">
        <v>9.42</v>
      </c>
      <c r="AB26" s="202">
        <v>0</v>
      </c>
      <c r="AC26" s="202">
        <v>28.81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50.58</v>
      </c>
      <c r="AJ26" s="202">
        <v>0</v>
      </c>
      <c r="AK26" s="202">
        <v>20.49</v>
      </c>
      <c r="AL26" s="202">
        <v>0</v>
      </c>
      <c r="AM26" s="202">
        <v>0</v>
      </c>
      <c r="AN26" s="202">
        <v>0</v>
      </c>
      <c r="AO26" s="202">
        <v>295.74</v>
      </c>
      <c r="AP26" s="202">
        <v>0</v>
      </c>
    </row>
    <row r="27" spans="1:42">
      <c r="A27" t="s">
        <v>69</v>
      </c>
      <c r="B27" s="202">
        <v>0</v>
      </c>
      <c r="C27" s="202">
        <v>15.68</v>
      </c>
      <c r="D27" s="202">
        <v>3</v>
      </c>
      <c r="E27" s="202">
        <v>0</v>
      </c>
      <c r="F27" s="202">
        <v>23.37</v>
      </c>
      <c r="G27" s="202">
        <v>7.39</v>
      </c>
      <c r="H27" s="202">
        <v>0</v>
      </c>
      <c r="I27" s="202">
        <v>25.75</v>
      </c>
      <c r="J27" s="202">
        <v>1.2</v>
      </c>
      <c r="K27" s="202">
        <v>81.25</v>
      </c>
      <c r="L27" s="202">
        <v>58.97</v>
      </c>
      <c r="M27" s="202">
        <v>0.96</v>
      </c>
      <c r="N27" s="202">
        <v>1.56</v>
      </c>
      <c r="O27" s="202">
        <v>2.2000000000000002</v>
      </c>
      <c r="P27" s="202">
        <v>0.83</v>
      </c>
      <c r="Q27" s="202">
        <v>0.11</v>
      </c>
      <c r="R27" s="202">
        <v>0.56000000000000005</v>
      </c>
      <c r="S27" s="202">
        <v>0.35</v>
      </c>
      <c r="T27" s="202">
        <v>0</v>
      </c>
      <c r="U27" s="202">
        <v>1.53</v>
      </c>
      <c r="V27" s="202">
        <v>0.27</v>
      </c>
      <c r="W27" s="202">
        <v>0.3</v>
      </c>
      <c r="X27" s="202">
        <v>7.22</v>
      </c>
      <c r="Y27" s="202">
        <v>0</v>
      </c>
      <c r="Z27" s="202">
        <v>2.93</v>
      </c>
      <c r="AA27" s="202">
        <v>9.42</v>
      </c>
      <c r="AB27" s="202">
        <v>0</v>
      </c>
      <c r="AC27" s="202">
        <v>20.03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45.83</v>
      </c>
      <c r="AJ27" s="202">
        <v>0</v>
      </c>
      <c r="AK27" s="202">
        <v>20.49</v>
      </c>
      <c r="AL27" s="202">
        <v>0</v>
      </c>
      <c r="AM27" s="202">
        <v>0</v>
      </c>
      <c r="AN27" s="202">
        <v>0</v>
      </c>
      <c r="AO27" s="202">
        <v>295.74</v>
      </c>
      <c r="AP27" s="202">
        <v>0</v>
      </c>
    </row>
    <row r="28" spans="1:42">
      <c r="A28" t="s">
        <v>70</v>
      </c>
      <c r="B28" s="202">
        <v>0</v>
      </c>
      <c r="C28" s="202">
        <v>15.68</v>
      </c>
      <c r="D28" s="202">
        <v>3</v>
      </c>
      <c r="E28" s="202">
        <v>0</v>
      </c>
      <c r="F28" s="202">
        <v>23.37</v>
      </c>
      <c r="G28" s="202">
        <v>7.39</v>
      </c>
      <c r="H28" s="202">
        <v>0</v>
      </c>
      <c r="I28" s="202">
        <v>25.75</v>
      </c>
      <c r="J28" s="202">
        <v>1.2</v>
      </c>
      <c r="K28" s="202">
        <v>83.19</v>
      </c>
      <c r="L28" s="202">
        <v>58.97</v>
      </c>
      <c r="M28" s="202">
        <v>0.96</v>
      </c>
      <c r="N28" s="202">
        <v>1.56</v>
      </c>
      <c r="O28" s="202">
        <v>2.2000000000000002</v>
      </c>
      <c r="P28" s="202">
        <v>0.83</v>
      </c>
      <c r="Q28" s="202">
        <v>0.11</v>
      </c>
      <c r="R28" s="202">
        <v>0.56000000000000005</v>
      </c>
      <c r="S28" s="202">
        <v>0.35</v>
      </c>
      <c r="T28" s="202">
        <v>0</v>
      </c>
      <c r="U28" s="202">
        <v>1.53</v>
      </c>
      <c r="V28" s="202">
        <v>0.27</v>
      </c>
      <c r="W28" s="202">
        <v>0.3</v>
      </c>
      <c r="X28" s="202">
        <v>1.95</v>
      </c>
      <c r="Y28" s="202">
        <v>0</v>
      </c>
      <c r="Z28" s="202">
        <v>2.93</v>
      </c>
      <c r="AA28" s="202">
        <v>9.42</v>
      </c>
      <c r="AB28" s="202">
        <v>0</v>
      </c>
      <c r="AC28" s="202">
        <v>20.03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45.83</v>
      </c>
      <c r="AJ28" s="202">
        <v>0</v>
      </c>
      <c r="AK28" s="202">
        <v>20.49</v>
      </c>
      <c r="AL28" s="202">
        <v>0</v>
      </c>
      <c r="AM28" s="202">
        <v>0</v>
      </c>
      <c r="AN28" s="202">
        <v>0</v>
      </c>
      <c r="AO28" s="202">
        <v>295.74</v>
      </c>
      <c r="AP28" s="202">
        <v>0</v>
      </c>
    </row>
    <row r="29" spans="1:42">
      <c r="A29" t="s">
        <v>71</v>
      </c>
      <c r="B29" s="202">
        <v>0</v>
      </c>
      <c r="C29" s="202">
        <v>15.68</v>
      </c>
      <c r="D29" s="202">
        <v>3</v>
      </c>
      <c r="E29" s="202">
        <v>0</v>
      </c>
      <c r="F29" s="202">
        <v>23.37</v>
      </c>
      <c r="G29" s="202">
        <v>7.39</v>
      </c>
      <c r="H29" s="202">
        <v>0</v>
      </c>
      <c r="I29" s="202">
        <v>25.75</v>
      </c>
      <c r="J29" s="202">
        <v>1.2</v>
      </c>
      <c r="K29" s="202">
        <v>83.19</v>
      </c>
      <c r="L29" s="202">
        <v>58.97</v>
      </c>
      <c r="M29" s="202">
        <v>0.96</v>
      </c>
      <c r="N29" s="202">
        <v>1.56</v>
      </c>
      <c r="O29" s="202">
        <v>2.2000000000000002</v>
      </c>
      <c r="P29" s="202">
        <v>0.83</v>
      </c>
      <c r="Q29" s="202">
        <v>0.11</v>
      </c>
      <c r="R29" s="202">
        <v>11.72</v>
      </c>
      <c r="S29" s="202">
        <v>0.35</v>
      </c>
      <c r="T29" s="202">
        <v>0</v>
      </c>
      <c r="U29" s="202">
        <v>1.53</v>
      </c>
      <c r="V29" s="202">
        <v>0.27</v>
      </c>
      <c r="W29" s="202">
        <v>0.3</v>
      </c>
      <c r="X29" s="202">
        <v>1.95</v>
      </c>
      <c r="Y29" s="202">
        <v>0</v>
      </c>
      <c r="Z29" s="202">
        <v>2.93</v>
      </c>
      <c r="AA29" s="202">
        <v>9.42</v>
      </c>
      <c r="AB29" s="202">
        <v>0</v>
      </c>
      <c r="AC29" s="202">
        <v>20.03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45.83</v>
      </c>
      <c r="AJ29" s="202">
        <v>0</v>
      </c>
      <c r="AK29" s="202">
        <v>20.49</v>
      </c>
      <c r="AL29" s="202">
        <v>0</v>
      </c>
      <c r="AM29" s="202">
        <v>0</v>
      </c>
      <c r="AN29" s="202">
        <v>0</v>
      </c>
      <c r="AO29" s="202">
        <v>295.74</v>
      </c>
      <c r="AP29" s="202">
        <v>0</v>
      </c>
    </row>
    <row r="30" spans="1:42">
      <c r="A30" t="s">
        <v>72</v>
      </c>
      <c r="B30" s="202">
        <v>0</v>
      </c>
      <c r="C30" s="202">
        <v>15.68</v>
      </c>
      <c r="D30" s="202">
        <v>3</v>
      </c>
      <c r="E30" s="202">
        <v>0</v>
      </c>
      <c r="F30" s="202">
        <v>23.37</v>
      </c>
      <c r="G30" s="202">
        <v>7.39</v>
      </c>
      <c r="H30" s="202">
        <v>0</v>
      </c>
      <c r="I30" s="202">
        <v>25.75</v>
      </c>
      <c r="J30" s="202">
        <v>1.2</v>
      </c>
      <c r="K30" s="202">
        <v>83.19</v>
      </c>
      <c r="L30" s="202">
        <v>58.97</v>
      </c>
      <c r="M30" s="202">
        <v>0.96</v>
      </c>
      <c r="N30" s="202">
        <v>1.56</v>
      </c>
      <c r="O30" s="202">
        <v>2.2000000000000002</v>
      </c>
      <c r="P30" s="202">
        <v>0.83</v>
      </c>
      <c r="Q30" s="202">
        <v>5.7</v>
      </c>
      <c r="R30" s="202">
        <v>11.72</v>
      </c>
      <c r="S30" s="202">
        <v>7.71</v>
      </c>
      <c r="T30" s="202">
        <v>0</v>
      </c>
      <c r="U30" s="202">
        <v>1.53</v>
      </c>
      <c r="V30" s="202">
        <v>0.27</v>
      </c>
      <c r="W30" s="202">
        <v>8.25</v>
      </c>
      <c r="X30" s="202">
        <v>1.95</v>
      </c>
      <c r="Y30" s="202">
        <v>0</v>
      </c>
      <c r="Z30" s="202">
        <v>25.79</v>
      </c>
      <c r="AA30" s="202">
        <v>9.42</v>
      </c>
      <c r="AB30" s="202">
        <v>0</v>
      </c>
      <c r="AC30" s="202">
        <v>20.03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45.83</v>
      </c>
      <c r="AJ30" s="202">
        <v>0</v>
      </c>
      <c r="AK30" s="202">
        <v>20.49</v>
      </c>
      <c r="AL30" s="202">
        <v>0</v>
      </c>
      <c r="AM30" s="202">
        <v>0</v>
      </c>
      <c r="AN30" s="202">
        <v>0</v>
      </c>
      <c r="AO30" s="202">
        <v>295.74</v>
      </c>
      <c r="AP30" s="202">
        <v>0</v>
      </c>
    </row>
    <row r="31" spans="1:42">
      <c r="A31" t="s">
        <v>73</v>
      </c>
      <c r="B31" s="202">
        <v>0</v>
      </c>
      <c r="C31" s="202">
        <v>15.68</v>
      </c>
      <c r="D31" s="202">
        <v>3</v>
      </c>
      <c r="E31" s="202">
        <v>0</v>
      </c>
      <c r="F31" s="202">
        <v>23.37</v>
      </c>
      <c r="G31" s="202">
        <v>7.39</v>
      </c>
      <c r="H31" s="202">
        <v>0</v>
      </c>
      <c r="I31" s="202">
        <v>25.75</v>
      </c>
      <c r="J31" s="202">
        <v>1.2</v>
      </c>
      <c r="K31" s="202">
        <v>83.19</v>
      </c>
      <c r="L31" s="202">
        <v>58.97</v>
      </c>
      <c r="M31" s="202">
        <v>0.96</v>
      </c>
      <c r="N31" s="202">
        <v>1.56</v>
      </c>
      <c r="O31" s="202">
        <v>2.2000000000000002</v>
      </c>
      <c r="P31" s="202">
        <v>0.83</v>
      </c>
      <c r="Q31" s="202">
        <v>5.7</v>
      </c>
      <c r="R31" s="202">
        <v>12.8</v>
      </c>
      <c r="S31" s="202">
        <v>7.71</v>
      </c>
      <c r="T31" s="202">
        <v>0</v>
      </c>
      <c r="U31" s="202">
        <v>1.53</v>
      </c>
      <c r="V31" s="202">
        <v>0.27</v>
      </c>
      <c r="W31" s="202">
        <v>8.25</v>
      </c>
      <c r="X31" s="202">
        <v>1.95</v>
      </c>
      <c r="Y31" s="202">
        <v>0</v>
      </c>
      <c r="Z31" s="202">
        <v>37.43</v>
      </c>
      <c r="AA31" s="202">
        <v>9.42</v>
      </c>
      <c r="AB31" s="202">
        <v>0</v>
      </c>
      <c r="AC31" s="202">
        <v>20.03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45.83</v>
      </c>
      <c r="AJ31" s="202">
        <v>0</v>
      </c>
      <c r="AK31" s="202">
        <v>20.49</v>
      </c>
      <c r="AL31" s="202">
        <v>0</v>
      </c>
      <c r="AM31" s="202">
        <v>0</v>
      </c>
      <c r="AN31" s="202">
        <v>0</v>
      </c>
      <c r="AO31" s="202">
        <v>295.74</v>
      </c>
      <c r="AP31" s="202">
        <v>0</v>
      </c>
    </row>
    <row r="32" spans="1:42">
      <c r="A32" t="s">
        <v>74</v>
      </c>
      <c r="B32" s="202">
        <v>0</v>
      </c>
      <c r="C32" s="202">
        <v>15.68</v>
      </c>
      <c r="D32" s="202">
        <v>3</v>
      </c>
      <c r="E32" s="202">
        <v>0</v>
      </c>
      <c r="F32" s="202">
        <v>23.37</v>
      </c>
      <c r="G32" s="202">
        <v>7.39</v>
      </c>
      <c r="H32" s="202">
        <v>0</v>
      </c>
      <c r="I32" s="202">
        <v>25.75</v>
      </c>
      <c r="J32" s="202">
        <v>1.2</v>
      </c>
      <c r="K32" s="202">
        <v>83.19</v>
      </c>
      <c r="L32" s="202">
        <v>58.97</v>
      </c>
      <c r="M32" s="202">
        <v>0.96</v>
      </c>
      <c r="N32" s="202">
        <v>1.56</v>
      </c>
      <c r="O32" s="202">
        <v>2.2000000000000002</v>
      </c>
      <c r="P32" s="202">
        <v>0.83</v>
      </c>
      <c r="Q32" s="202">
        <v>5.7</v>
      </c>
      <c r="R32" s="202">
        <v>12.8</v>
      </c>
      <c r="S32" s="202">
        <v>7.71</v>
      </c>
      <c r="T32" s="202">
        <v>0</v>
      </c>
      <c r="U32" s="202">
        <v>1.53</v>
      </c>
      <c r="V32" s="202">
        <v>6.19</v>
      </c>
      <c r="W32" s="202">
        <v>8.25</v>
      </c>
      <c r="X32" s="202">
        <v>23.08</v>
      </c>
      <c r="Y32" s="202">
        <v>0</v>
      </c>
      <c r="Z32" s="202">
        <v>45.47</v>
      </c>
      <c r="AA32" s="202">
        <v>9.42</v>
      </c>
      <c r="AB32" s="202">
        <v>0</v>
      </c>
      <c r="AC32" s="202">
        <v>20.03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45.83</v>
      </c>
      <c r="AJ32" s="202">
        <v>0</v>
      </c>
      <c r="AK32" s="202">
        <v>20.49</v>
      </c>
      <c r="AL32" s="202">
        <v>0</v>
      </c>
      <c r="AM32" s="202">
        <v>0</v>
      </c>
      <c r="AN32" s="202">
        <v>0</v>
      </c>
      <c r="AO32" s="202">
        <v>295.74</v>
      </c>
      <c r="AP32" s="202">
        <v>0</v>
      </c>
    </row>
    <row r="33" spans="1:42">
      <c r="A33" t="s">
        <v>75</v>
      </c>
      <c r="B33" s="202">
        <v>0</v>
      </c>
      <c r="C33" s="202">
        <v>15.68</v>
      </c>
      <c r="D33" s="202">
        <v>3</v>
      </c>
      <c r="E33" s="202">
        <v>0</v>
      </c>
      <c r="F33" s="202">
        <v>23.37</v>
      </c>
      <c r="G33" s="202">
        <v>7.39</v>
      </c>
      <c r="H33" s="202">
        <v>0</v>
      </c>
      <c r="I33" s="202">
        <v>25.75</v>
      </c>
      <c r="J33" s="202">
        <v>1.2</v>
      </c>
      <c r="K33" s="202">
        <v>83.19</v>
      </c>
      <c r="L33" s="202">
        <v>58.97</v>
      </c>
      <c r="M33" s="202">
        <v>0.96</v>
      </c>
      <c r="N33" s="202">
        <v>1.56</v>
      </c>
      <c r="O33" s="202">
        <v>2.2000000000000002</v>
      </c>
      <c r="P33" s="202">
        <v>0.83</v>
      </c>
      <c r="Q33" s="202">
        <v>5.7</v>
      </c>
      <c r="R33" s="202">
        <v>11.72</v>
      </c>
      <c r="S33" s="202">
        <v>7.71</v>
      </c>
      <c r="T33" s="202">
        <v>0</v>
      </c>
      <c r="U33" s="202">
        <v>1.53</v>
      </c>
      <c r="V33" s="202">
        <v>6.19</v>
      </c>
      <c r="W33" s="202">
        <v>8.25</v>
      </c>
      <c r="X33" s="202">
        <v>50.24</v>
      </c>
      <c r="Y33" s="202">
        <v>0</v>
      </c>
      <c r="Z33" s="202">
        <v>45.47</v>
      </c>
      <c r="AA33" s="202">
        <v>9.42</v>
      </c>
      <c r="AB33" s="202">
        <v>0</v>
      </c>
      <c r="AC33" s="202">
        <v>20.03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45.83</v>
      </c>
      <c r="AJ33" s="202">
        <v>0</v>
      </c>
      <c r="AK33" s="202">
        <v>20.49</v>
      </c>
      <c r="AL33" s="202">
        <v>0</v>
      </c>
      <c r="AM33" s="202">
        <v>0</v>
      </c>
      <c r="AN33" s="202">
        <v>0</v>
      </c>
      <c r="AO33" s="202">
        <v>295.74</v>
      </c>
      <c r="AP33" s="202">
        <v>0</v>
      </c>
    </row>
    <row r="34" spans="1:42">
      <c r="A34" t="s">
        <v>76</v>
      </c>
      <c r="B34" s="202">
        <v>0</v>
      </c>
      <c r="C34" s="202">
        <v>15.68</v>
      </c>
      <c r="D34" s="202">
        <v>3</v>
      </c>
      <c r="E34" s="202">
        <v>0</v>
      </c>
      <c r="F34" s="202">
        <v>23.37</v>
      </c>
      <c r="G34" s="202">
        <v>7.39</v>
      </c>
      <c r="H34" s="202">
        <v>0</v>
      </c>
      <c r="I34" s="202">
        <v>25.75</v>
      </c>
      <c r="J34" s="202">
        <v>1.2</v>
      </c>
      <c r="K34" s="202">
        <v>83.19</v>
      </c>
      <c r="L34" s="202">
        <v>58.97</v>
      </c>
      <c r="M34" s="202">
        <v>0.96</v>
      </c>
      <c r="N34" s="202">
        <v>1.56</v>
      </c>
      <c r="O34" s="202">
        <v>2.2000000000000002</v>
      </c>
      <c r="P34" s="202">
        <v>0.83</v>
      </c>
      <c r="Q34" s="202">
        <v>5.7</v>
      </c>
      <c r="R34" s="202">
        <v>11.72</v>
      </c>
      <c r="S34" s="202">
        <v>7.71</v>
      </c>
      <c r="T34" s="202">
        <v>0</v>
      </c>
      <c r="U34" s="202">
        <v>1.53</v>
      </c>
      <c r="V34" s="202">
        <v>6.19</v>
      </c>
      <c r="W34" s="202">
        <v>8.25</v>
      </c>
      <c r="X34" s="202">
        <v>50.24</v>
      </c>
      <c r="Y34" s="202">
        <v>0</v>
      </c>
      <c r="Z34" s="202">
        <v>45.47</v>
      </c>
      <c r="AA34" s="202">
        <v>9.42</v>
      </c>
      <c r="AB34" s="202">
        <v>0</v>
      </c>
      <c r="AC34" s="202">
        <v>29.82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51.83</v>
      </c>
      <c r="AJ34" s="202">
        <v>0</v>
      </c>
      <c r="AK34" s="202">
        <v>20.49</v>
      </c>
      <c r="AL34" s="202">
        <v>0</v>
      </c>
      <c r="AM34" s="202">
        <v>0</v>
      </c>
      <c r="AN34" s="202">
        <v>0</v>
      </c>
      <c r="AO34" s="202">
        <v>295.74</v>
      </c>
      <c r="AP34" s="202">
        <v>0</v>
      </c>
    </row>
    <row r="35" spans="1:42">
      <c r="A35" t="s">
        <v>77</v>
      </c>
      <c r="B35" s="202">
        <v>0</v>
      </c>
      <c r="C35" s="202">
        <v>15.68</v>
      </c>
      <c r="D35" s="202">
        <v>3</v>
      </c>
      <c r="E35" s="202">
        <v>0</v>
      </c>
      <c r="F35" s="202">
        <v>23.37</v>
      </c>
      <c r="G35" s="202">
        <v>7.39</v>
      </c>
      <c r="H35" s="202">
        <v>0</v>
      </c>
      <c r="I35" s="202">
        <v>25.75</v>
      </c>
      <c r="J35" s="202">
        <v>1.2</v>
      </c>
      <c r="K35" s="202">
        <v>83.19</v>
      </c>
      <c r="L35" s="202">
        <v>58.97</v>
      </c>
      <c r="M35" s="202">
        <v>0.96</v>
      </c>
      <c r="N35" s="202">
        <v>1.56</v>
      </c>
      <c r="O35" s="202">
        <v>2.2000000000000002</v>
      </c>
      <c r="P35" s="202">
        <v>0.83</v>
      </c>
      <c r="Q35" s="202">
        <v>5.7</v>
      </c>
      <c r="R35" s="202">
        <v>12.8</v>
      </c>
      <c r="S35" s="202">
        <v>7.71</v>
      </c>
      <c r="T35" s="202">
        <v>0</v>
      </c>
      <c r="U35" s="202">
        <v>1.53</v>
      </c>
      <c r="V35" s="202">
        <v>6.19</v>
      </c>
      <c r="W35" s="202">
        <v>8.25</v>
      </c>
      <c r="X35" s="202">
        <v>50.24</v>
      </c>
      <c r="Y35" s="202">
        <v>0</v>
      </c>
      <c r="Z35" s="202">
        <v>45.47</v>
      </c>
      <c r="AA35" s="202">
        <v>9.42</v>
      </c>
      <c r="AB35" s="202">
        <v>0</v>
      </c>
      <c r="AC35" s="202">
        <v>29.96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51.83</v>
      </c>
      <c r="AJ35" s="202">
        <v>0</v>
      </c>
      <c r="AK35" s="202">
        <v>20.49</v>
      </c>
      <c r="AL35" s="202">
        <v>0</v>
      </c>
      <c r="AM35" s="202">
        <v>0</v>
      </c>
      <c r="AN35" s="202">
        <v>0</v>
      </c>
      <c r="AO35" s="202">
        <v>295.74</v>
      </c>
      <c r="AP35" s="202">
        <v>0</v>
      </c>
    </row>
    <row r="36" spans="1:42">
      <c r="A36" t="s">
        <v>78</v>
      </c>
      <c r="B36" s="202">
        <v>0</v>
      </c>
      <c r="C36" s="202">
        <v>15.68</v>
      </c>
      <c r="D36" s="202">
        <v>3</v>
      </c>
      <c r="E36" s="202">
        <v>0</v>
      </c>
      <c r="F36" s="202">
        <v>23.37</v>
      </c>
      <c r="G36" s="202">
        <v>7.39</v>
      </c>
      <c r="H36" s="202">
        <v>0</v>
      </c>
      <c r="I36" s="202">
        <v>25.75</v>
      </c>
      <c r="J36" s="202">
        <v>1.2</v>
      </c>
      <c r="K36" s="202">
        <v>83.19</v>
      </c>
      <c r="L36" s="202">
        <v>58.97</v>
      </c>
      <c r="M36" s="202">
        <v>0.96</v>
      </c>
      <c r="N36" s="202">
        <v>1.56</v>
      </c>
      <c r="O36" s="202">
        <v>2.2000000000000002</v>
      </c>
      <c r="P36" s="202">
        <v>0.83</v>
      </c>
      <c r="Q36" s="202">
        <v>5.7</v>
      </c>
      <c r="R36" s="202">
        <v>12.8</v>
      </c>
      <c r="S36" s="202">
        <v>7.71</v>
      </c>
      <c r="T36" s="202">
        <v>0</v>
      </c>
      <c r="U36" s="202">
        <v>1.53</v>
      </c>
      <c r="V36" s="202">
        <v>6.19</v>
      </c>
      <c r="W36" s="202">
        <v>8.25</v>
      </c>
      <c r="X36" s="202">
        <v>50.24</v>
      </c>
      <c r="Y36" s="202">
        <v>0</v>
      </c>
      <c r="Z36" s="202">
        <v>45.47</v>
      </c>
      <c r="AA36" s="202">
        <v>9.42</v>
      </c>
      <c r="AB36" s="202">
        <v>0</v>
      </c>
      <c r="AC36" s="202">
        <v>29.96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51.83</v>
      </c>
      <c r="AJ36" s="202">
        <v>0</v>
      </c>
      <c r="AK36" s="202">
        <v>20.49</v>
      </c>
      <c r="AL36" s="202">
        <v>0</v>
      </c>
      <c r="AM36" s="202">
        <v>0</v>
      </c>
      <c r="AN36" s="202">
        <v>0</v>
      </c>
      <c r="AO36" s="202">
        <v>295.74</v>
      </c>
      <c r="AP36" s="202">
        <v>0</v>
      </c>
    </row>
    <row r="37" spans="1:42">
      <c r="A37" t="s">
        <v>79</v>
      </c>
      <c r="B37" s="202">
        <v>0</v>
      </c>
      <c r="C37" s="202">
        <v>15.68</v>
      </c>
      <c r="D37" s="202">
        <v>3</v>
      </c>
      <c r="E37" s="202">
        <v>0</v>
      </c>
      <c r="F37" s="202">
        <v>23.37</v>
      </c>
      <c r="G37" s="202">
        <v>7.39</v>
      </c>
      <c r="H37" s="202">
        <v>0</v>
      </c>
      <c r="I37" s="202">
        <v>25.75</v>
      </c>
      <c r="J37" s="202">
        <v>1.2</v>
      </c>
      <c r="K37" s="202">
        <v>83.19</v>
      </c>
      <c r="L37" s="202">
        <v>58.97</v>
      </c>
      <c r="M37" s="202">
        <v>0.96</v>
      </c>
      <c r="N37" s="202">
        <v>1.56</v>
      </c>
      <c r="O37" s="202">
        <v>2.2000000000000002</v>
      </c>
      <c r="P37" s="202">
        <v>0.83</v>
      </c>
      <c r="Q37" s="202">
        <v>5.7</v>
      </c>
      <c r="R37" s="202">
        <v>12.8</v>
      </c>
      <c r="S37" s="202">
        <v>7.71</v>
      </c>
      <c r="T37" s="202">
        <v>0</v>
      </c>
      <c r="U37" s="202">
        <v>1.53</v>
      </c>
      <c r="V37" s="202">
        <v>6.19</v>
      </c>
      <c r="W37" s="202">
        <v>8.25</v>
      </c>
      <c r="X37" s="202">
        <v>15.3</v>
      </c>
      <c r="Y37" s="202">
        <v>0</v>
      </c>
      <c r="Z37" s="202">
        <v>45.47</v>
      </c>
      <c r="AA37" s="202">
        <v>9.42</v>
      </c>
      <c r="AB37" s="202">
        <v>0</v>
      </c>
      <c r="AC37" s="202">
        <v>20.67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45.83</v>
      </c>
      <c r="AJ37" s="202">
        <v>0</v>
      </c>
      <c r="AK37" s="202">
        <v>20.49</v>
      </c>
      <c r="AL37" s="202">
        <v>0</v>
      </c>
      <c r="AM37" s="202">
        <v>0</v>
      </c>
      <c r="AN37" s="202">
        <v>0</v>
      </c>
      <c r="AO37" s="202">
        <v>295.74</v>
      </c>
      <c r="AP37" s="202">
        <v>0</v>
      </c>
    </row>
    <row r="38" spans="1:42">
      <c r="A38" t="s">
        <v>80</v>
      </c>
      <c r="B38" s="202">
        <v>0</v>
      </c>
      <c r="C38" s="202">
        <v>15.68</v>
      </c>
      <c r="D38" s="202">
        <v>3</v>
      </c>
      <c r="E38" s="202">
        <v>0</v>
      </c>
      <c r="F38" s="202">
        <v>23.37</v>
      </c>
      <c r="G38" s="202">
        <v>7.39</v>
      </c>
      <c r="H38" s="202">
        <v>0</v>
      </c>
      <c r="I38" s="202">
        <v>25.75</v>
      </c>
      <c r="J38" s="202">
        <v>1.2</v>
      </c>
      <c r="K38" s="202">
        <v>83.19</v>
      </c>
      <c r="L38" s="202">
        <v>58.97</v>
      </c>
      <c r="M38" s="202">
        <v>0.96</v>
      </c>
      <c r="N38" s="202">
        <v>1.56</v>
      </c>
      <c r="O38" s="202">
        <v>2.2000000000000002</v>
      </c>
      <c r="P38" s="202">
        <v>0.83</v>
      </c>
      <c r="Q38" s="202">
        <v>5.7</v>
      </c>
      <c r="R38" s="202">
        <v>12.8</v>
      </c>
      <c r="S38" s="202">
        <v>7.71</v>
      </c>
      <c r="T38" s="202">
        <v>0</v>
      </c>
      <c r="U38" s="202">
        <v>1.53</v>
      </c>
      <c r="V38" s="202">
        <v>6.19</v>
      </c>
      <c r="W38" s="202">
        <v>8.25</v>
      </c>
      <c r="X38" s="202">
        <v>15.3</v>
      </c>
      <c r="Y38" s="202">
        <v>0</v>
      </c>
      <c r="Z38" s="202">
        <v>45.47</v>
      </c>
      <c r="AA38" s="202">
        <v>9.42</v>
      </c>
      <c r="AB38" s="202">
        <v>0</v>
      </c>
      <c r="AC38" s="202">
        <v>20.67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45.83</v>
      </c>
      <c r="AJ38" s="202">
        <v>0</v>
      </c>
      <c r="AK38" s="202">
        <v>20.49</v>
      </c>
      <c r="AL38" s="202">
        <v>0</v>
      </c>
      <c r="AM38" s="202">
        <v>0</v>
      </c>
      <c r="AN38" s="202">
        <v>0</v>
      </c>
      <c r="AO38" s="202">
        <v>295.74</v>
      </c>
      <c r="AP38" s="202">
        <v>0</v>
      </c>
    </row>
    <row r="39" spans="1:42">
      <c r="A39" t="s">
        <v>81</v>
      </c>
      <c r="B39" s="202">
        <v>0</v>
      </c>
      <c r="C39" s="202">
        <v>15.68</v>
      </c>
      <c r="D39" s="202">
        <v>3</v>
      </c>
      <c r="E39" s="202">
        <v>0</v>
      </c>
      <c r="F39" s="202">
        <v>23.37</v>
      </c>
      <c r="G39" s="202">
        <v>7.39</v>
      </c>
      <c r="H39" s="202">
        <v>0</v>
      </c>
      <c r="I39" s="202">
        <v>25.75</v>
      </c>
      <c r="J39" s="202">
        <v>1.2</v>
      </c>
      <c r="K39" s="202">
        <v>83.19</v>
      </c>
      <c r="L39" s="202">
        <v>58.97</v>
      </c>
      <c r="M39" s="202">
        <v>0.96</v>
      </c>
      <c r="N39" s="202">
        <v>1.56</v>
      </c>
      <c r="O39" s="202">
        <v>2.2000000000000002</v>
      </c>
      <c r="P39" s="202">
        <v>0.83</v>
      </c>
      <c r="Q39" s="202">
        <v>5.7</v>
      </c>
      <c r="R39" s="202">
        <v>12.8</v>
      </c>
      <c r="S39" s="202">
        <v>7.71</v>
      </c>
      <c r="T39" s="202">
        <v>0</v>
      </c>
      <c r="U39" s="202">
        <v>1.53</v>
      </c>
      <c r="V39" s="202">
        <v>6.19</v>
      </c>
      <c r="W39" s="202">
        <v>8.25</v>
      </c>
      <c r="X39" s="202">
        <v>13.36</v>
      </c>
      <c r="Y39" s="202">
        <v>0</v>
      </c>
      <c r="Z39" s="202">
        <v>45.47</v>
      </c>
      <c r="AA39" s="202">
        <v>9.42</v>
      </c>
      <c r="AB39" s="202">
        <v>0</v>
      </c>
      <c r="AC39" s="202">
        <v>21.32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45.83</v>
      </c>
      <c r="AJ39" s="202">
        <v>0</v>
      </c>
      <c r="AK39" s="202">
        <v>20.49</v>
      </c>
      <c r="AL39" s="202">
        <v>0</v>
      </c>
      <c r="AM39" s="202">
        <v>0</v>
      </c>
      <c r="AN39" s="202">
        <v>0</v>
      </c>
      <c r="AO39" s="202">
        <v>295.74</v>
      </c>
      <c r="AP39" s="202">
        <v>0</v>
      </c>
    </row>
    <row r="40" spans="1:42">
      <c r="A40" t="s">
        <v>82</v>
      </c>
      <c r="B40" s="202">
        <v>0</v>
      </c>
      <c r="C40" s="202">
        <v>15.68</v>
      </c>
      <c r="D40" s="202">
        <v>3</v>
      </c>
      <c r="E40" s="202">
        <v>0</v>
      </c>
      <c r="F40" s="202">
        <v>23.37</v>
      </c>
      <c r="G40" s="202">
        <v>7.39</v>
      </c>
      <c r="H40" s="202">
        <v>0</v>
      </c>
      <c r="I40" s="202">
        <v>25.75</v>
      </c>
      <c r="J40" s="202">
        <v>1.2</v>
      </c>
      <c r="K40" s="202">
        <v>83.19</v>
      </c>
      <c r="L40" s="202">
        <v>58.97</v>
      </c>
      <c r="M40" s="202">
        <v>0.96</v>
      </c>
      <c r="N40" s="202">
        <v>1.56</v>
      </c>
      <c r="O40" s="202">
        <v>2.2000000000000002</v>
      </c>
      <c r="P40" s="202">
        <v>0.83</v>
      </c>
      <c r="Q40" s="202">
        <v>5.7</v>
      </c>
      <c r="R40" s="202">
        <v>12.8</v>
      </c>
      <c r="S40" s="202">
        <v>7.71</v>
      </c>
      <c r="T40" s="202">
        <v>0</v>
      </c>
      <c r="U40" s="202">
        <v>1.53</v>
      </c>
      <c r="V40" s="202">
        <v>0.27</v>
      </c>
      <c r="W40" s="202">
        <v>8.25</v>
      </c>
      <c r="X40" s="202">
        <v>1.95</v>
      </c>
      <c r="Y40" s="202">
        <v>0</v>
      </c>
      <c r="Z40" s="202">
        <v>45.47</v>
      </c>
      <c r="AA40" s="202">
        <v>9.42</v>
      </c>
      <c r="AB40" s="202">
        <v>0</v>
      </c>
      <c r="AC40" s="202">
        <v>21.32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45.83</v>
      </c>
      <c r="AJ40" s="202">
        <v>0</v>
      </c>
      <c r="AK40" s="202">
        <v>20.49</v>
      </c>
      <c r="AL40" s="202">
        <v>0</v>
      </c>
      <c r="AM40" s="202">
        <v>0</v>
      </c>
      <c r="AN40" s="202">
        <v>0</v>
      </c>
      <c r="AO40" s="202">
        <v>295.74</v>
      </c>
      <c r="AP40" s="202">
        <v>0</v>
      </c>
    </row>
    <row r="41" spans="1:42">
      <c r="A41" t="s">
        <v>83</v>
      </c>
      <c r="B41" s="202">
        <v>0</v>
      </c>
      <c r="C41" s="202">
        <v>15.68</v>
      </c>
      <c r="D41" s="202">
        <v>3</v>
      </c>
      <c r="E41" s="202">
        <v>0</v>
      </c>
      <c r="F41" s="202">
        <v>23.37</v>
      </c>
      <c r="G41" s="202">
        <v>7.39</v>
      </c>
      <c r="H41" s="202">
        <v>0</v>
      </c>
      <c r="I41" s="202">
        <v>25.75</v>
      </c>
      <c r="J41" s="202">
        <v>1.2</v>
      </c>
      <c r="K41" s="202">
        <v>83.19</v>
      </c>
      <c r="L41" s="202">
        <v>58.97</v>
      </c>
      <c r="M41" s="202">
        <v>0.96</v>
      </c>
      <c r="N41" s="202">
        <v>1.56</v>
      </c>
      <c r="O41" s="202">
        <v>2.2000000000000002</v>
      </c>
      <c r="P41" s="202">
        <v>0.83</v>
      </c>
      <c r="Q41" s="202">
        <v>5.7</v>
      </c>
      <c r="R41" s="202">
        <v>12.8</v>
      </c>
      <c r="S41" s="202">
        <v>7.71</v>
      </c>
      <c r="T41" s="202">
        <v>0</v>
      </c>
      <c r="U41" s="202">
        <v>1.53</v>
      </c>
      <c r="V41" s="202">
        <v>0.27</v>
      </c>
      <c r="W41" s="202">
        <v>8.25</v>
      </c>
      <c r="X41" s="202">
        <v>1.95</v>
      </c>
      <c r="Y41" s="202">
        <v>0</v>
      </c>
      <c r="Z41" s="202">
        <v>45.47</v>
      </c>
      <c r="AA41" s="202">
        <v>9.42</v>
      </c>
      <c r="AB41" s="202">
        <v>0</v>
      </c>
      <c r="AC41" s="202">
        <v>21.32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45.83</v>
      </c>
      <c r="AJ41" s="202">
        <v>0</v>
      </c>
      <c r="AK41" s="202">
        <v>20.49</v>
      </c>
      <c r="AL41" s="202">
        <v>0</v>
      </c>
      <c r="AM41" s="202">
        <v>0</v>
      </c>
      <c r="AN41" s="202">
        <v>0</v>
      </c>
      <c r="AO41" s="202">
        <v>295.74</v>
      </c>
      <c r="AP41" s="202">
        <v>0</v>
      </c>
    </row>
    <row r="42" spans="1:42">
      <c r="A42" t="s">
        <v>84</v>
      </c>
      <c r="B42" s="202">
        <v>0</v>
      </c>
      <c r="C42" s="202">
        <v>15.68</v>
      </c>
      <c r="D42" s="202">
        <v>3</v>
      </c>
      <c r="E42" s="202">
        <v>0</v>
      </c>
      <c r="F42" s="202">
        <v>23.37</v>
      </c>
      <c r="G42" s="202">
        <v>7.39</v>
      </c>
      <c r="H42" s="202">
        <v>0</v>
      </c>
      <c r="I42" s="202">
        <v>25.75</v>
      </c>
      <c r="J42" s="202">
        <v>1.2</v>
      </c>
      <c r="K42" s="202">
        <v>83.19</v>
      </c>
      <c r="L42" s="202">
        <v>58.97</v>
      </c>
      <c r="M42" s="202">
        <v>0.96</v>
      </c>
      <c r="N42" s="202">
        <v>1.56</v>
      </c>
      <c r="O42" s="202">
        <v>2.2000000000000002</v>
      </c>
      <c r="P42" s="202">
        <v>0.83</v>
      </c>
      <c r="Q42" s="202">
        <v>5.7</v>
      </c>
      <c r="R42" s="202">
        <v>12.8</v>
      </c>
      <c r="S42" s="202">
        <v>7.71</v>
      </c>
      <c r="T42" s="202">
        <v>0</v>
      </c>
      <c r="U42" s="202">
        <v>1.53</v>
      </c>
      <c r="V42" s="202">
        <v>0.27</v>
      </c>
      <c r="W42" s="202">
        <v>0.31</v>
      </c>
      <c r="X42" s="202">
        <v>1.94</v>
      </c>
      <c r="Y42" s="202">
        <v>0</v>
      </c>
      <c r="Z42" s="202">
        <v>2.93</v>
      </c>
      <c r="AA42" s="202">
        <v>9.42</v>
      </c>
      <c r="AB42" s="202">
        <v>0</v>
      </c>
      <c r="AC42" s="202">
        <v>21.32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45.83</v>
      </c>
      <c r="AJ42" s="202">
        <v>0</v>
      </c>
      <c r="AK42" s="202">
        <v>20.49</v>
      </c>
      <c r="AL42" s="202">
        <v>0</v>
      </c>
      <c r="AM42" s="202">
        <v>0</v>
      </c>
      <c r="AN42" s="202">
        <v>0</v>
      </c>
      <c r="AO42" s="202">
        <v>295.74</v>
      </c>
      <c r="AP42" s="202">
        <v>0</v>
      </c>
    </row>
    <row r="43" spans="1:42">
      <c r="A43" t="s">
        <v>85</v>
      </c>
      <c r="B43" s="202">
        <v>0</v>
      </c>
      <c r="C43" s="202">
        <v>15.68</v>
      </c>
      <c r="D43" s="202">
        <v>3</v>
      </c>
      <c r="E43" s="202">
        <v>0</v>
      </c>
      <c r="F43" s="202">
        <v>23.37</v>
      </c>
      <c r="G43" s="202">
        <v>7.39</v>
      </c>
      <c r="H43" s="202">
        <v>0</v>
      </c>
      <c r="I43" s="202">
        <v>25.75</v>
      </c>
      <c r="J43" s="202">
        <v>1.2</v>
      </c>
      <c r="K43" s="202">
        <v>80.790000000000006</v>
      </c>
      <c r="L43" s="202">
        <v>58.97</v>
      </c>
      <c r="M43" s="202">
        <v>0.96</v>
      </c>
      <c r="N43" s="202">
        <v>1.56</v>
      </c>
      <c r="O43" s="202">
        <v>2.2000000000000002</v>
      </c>
      <c r="P43" s="202">
        <v>0.83</v>
      </c>
      <c r="Q43" s="202">
        <v>0.11</v>
      </c>
      <c r="R43" s="202">
        <v>0.56000000000000005</v>
      </c>
      <c r="S43" s="202">
        <v>0.35</v>
      </c>
      <c r="T43" s="202">
        <v>0</v>
      </c>
      <c r="U43" s="202">
        <v>1.53</v>
      </c>
      <c r="V43" s="202">
        <v>0.27</v>
      </c>
      <c r="W43" s="202">
        <v>0.31</v>
      </c>
      <c r="X43" s="202">
        <v>1.94</v>
      </c>
      <c r="Y43" s="202">
        <v>0</v>
      </c>
      <c r="Z43" s="202">
        <v>2.93</v>
      </c>
      <c r="AA43" s="202">
        <v>9.42</v>
      </c>
      <c r="AB43" s="202">
        <v>0</v>
      </c>
      <c r="AC43" s="202">
        <v>21.32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45.83</v>
      </c>
      <c r="AJ43" s="202">
        <v>0</v>
      </c>
      <c r="AK43" s="202">
        <v>20.49</v>
      </c>
      <c r="AL43" s="202">
        <v>0</v>
      </c>
      <c r="AM43" s="202">
        <v>0</v>
      </c>
      <c r="AN43" s="202">
        <v>0</v>
      </c>
      <c r="AO43" s="202">
        <v>295.74</v>
      </c>
      <c r="AP43" s="202">
        <v>0</v>
      </c>
    </row>
    <row r="44" spans="1:42">
      <c r="A44" t="s">
        <v>86</v>
      </c>
      <c r="B44" s="202">
        <v>0</v>
      </c>
      <c r="C44" s="202">
        <v>15.68</v>
      </c>
      <c r="D44" s="202">
        <v>3</v>
      </c>
      <c r="E44" s="202">
        <v>0</v>
      </c>
      <c r="F44" s="202">
        <v>23.37</v>
      </c>
      <c r="G44" s="202">
        <v>7.39</v>
      </c>
      <c r="H44" s="202">
        <v>0</v>
      </c>
      <c r="I44" s="202">
        <v>25.75</v>
      </c>
      <c r="J44" s="202">
        <v>1.2</v>
      </c>
      <c r="K44" s="202">
        <v>83.19</v>
      </c>
      <c r="L44" s="202">
        <v>58.97</v>
      </c>
      <c r="M44" s="202">
        <v>0.96</v>
      </c>
      <c r="N44" s="202">
        <v>1.56</v>
      </c>
      <c r="O44" s="202">
        <v>2.2000000000000002</v>
      </c>
      <c r="P44" s="202">
        <v>0.83</v>
      </c>
      <c r="Q44" s="202">
        <v>0.11</v>
      </c>
      <c r="R44" s="202">
        <v>0.56000000000000005</v>
      </c>
      <c r="S44" s="202">
        <v>0.35</v>
      </c>
      <c r="T44" s="202">
        <v>0</v>
      </c>
      <c r="U44" s="202">
        <v>1.53</v>
      </c>
      <c r="V44" s="202">
        <v>0.27</v>
      </c>
      <c r="W44" s="202">
        <v>0.31</v>
      </c>
      <c r="X44" s="202">
        <v>1.94</v>
      </c>
      <c r="Y44" s="202">
        <v>0</v>
      </c>
      <c r="Z44" s="202">
        <v>2.93</v>
      </c>
      <c r="AA44" s="202">
        <v>9.42</v>
      </c>
      <c r="AB44" s="202">
        <v>0</v>
      </c>
      <c r="AC44" s="202">
        <v>29.13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50.58</v>
      </c>
      <c r="AJ44" s="202">
        <v>0</v>
      </c>
      <c r="AK44" s="202">
        <v>20.49</v>
      </c>
      <c r="AL44" s="202">
        <v>0</v>
      </c>
      <c r="AM44" s="202">
        <v>0</v>
      </c>
      <c r="AN44" s="202">
        <v>0</v>
      </c>
      <c r="AO44" s="202">
        <v>295.74</v>
      </c>
      <c r="AP44" s="202">
        <v>0</v>
      </c>
    </row>
    <row r="45" spans="1:42">
      <c r="A45" t="s">
        <v>87</v>
      </c>
      <c r="B45" s="202">
        <v>0</v>
      </c>
      <c r="C45" s="202">
        <v>15.68</v>
      </c>
      <c r="D45" s="202">
        <v>3</v>
      </c>
      <c r="E45" s="202">
        <v>0</v>
      </c>
      <c r="F45" s="202">
        <v>23.37</v>
      </c>
      <c r="G45" s="202">
        <v>7.39</v>
      </c>
      <c r="H45" s="202">
        <v>0</v>
      </c>
      <c r="I45" s="202">
        <v>25.75</v>
      </c>
      <c r="J45" s="202">
        <v>1.2</v>
      </c>
      <c r="K45" s="202">
        <v>75.61</v>
      </c>
      <c r="L45" s="202">
        <v>58.97</v>
      </c>
      <c r="M45" s="202">
        <v>0.96</v>
      </c>
      <c r="N45" s="202">
        <v>1.56</v>
      </c>
      <c r="O45" s="202">
        <v>2.2000000000000002</v>
      </c>
      <c r="P45" s="202">
        <v>0.83</v>
      </c>
      <c r="Q45" s="202">
        <v>0.11</v>
      </c>
      <c r="R45" s="202">
        <v>0.56000000000000005</v>
      </c>
      <c r="S45" s="202">
        <v>0.35</v>
      </c>
      <c r="T45" s="202">
        <v>0</v>
      </c>
      <c r="U45" s="202">
        <v>1.53</v>
      </c>
      <c r="V45" s="202">
        <v>0.27</v>
      </c>
      <c r="W45" s="202">
        <v>0.31</v>
      </c>
      <c r="X45" s="202">
        <v>1.94</v>
      </c>
      <c r="Y45" s="202">
        <v>0</v>
      </c>
      <c r="Z45" s="202">
        <v>2.93</v>
      </c>
      <c r="AA45" s="202">
        <v>9.42</v>
      </c>
      <c r="AB45" s="202">
        <v>0</v>
      </c>
      <c r="AC45" s="202">
        <v>29.13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50.58</v>
      </c>
      <c r="AJ45" s="202">
        <v>0</v>
      </c>
      <c r="AK45" s="202">
        <v>20.49</v>
      </c>
      <c r="AL45" s="202">
        <v>0</v>
      </c>
      <c r="AM45" s="202">
        <v>0</v>
      </c>
      <c r="AN45" s="202">
        <v>0</v>
      </c>
      <c r="AO45" s="202">
        <v>295.74</v>
      </c>
      <c r="AP45" s="202">
        <v>0</v>
      </c>
    </row>
    <row r="46" spans="1:42">
      <c r="A46" t="s">
        <v>88</v>
      </c>
      <c r="B46" s="202">
        <v>0</v>
      </c>
      <c r="C46" s="202">
        <v>15.68</v>
      </c>
      <c r="D46" s="202">
        <v>3</v>
      </c>
      <c r="E46" s="202">
        <v>0</v>
      </c>
      <c r="F46" s="202">
        <v>23.37</v>
      </c>
      <c r="G46" s="202">
        <v>7.39</v>
      </c>
      <c r="H46" s="202">
        <v>0</v>
      </c>
      <c r="I46" s="202">
        <v>25.75</v>
      </c>
      <c r="J46" s="202">
        <v>1.2</v>
      </c>
      <c r="K46" s="202">
        <v>76.55</v>
      </c>
      <c r="L46" s="202">
        <v>58.97</v>
      </c>
      <c r="M46" s="202">
        <v>0.96</v>
      </c>
      <c r="N46" s="202">
        <v>1.56</v>
      </c>
      <c r="O46" s="202">
        <v>2.2000000000000002</v>
      </c>
      <c r="P46" s="202">
        <v>0.83</v>
      </c>
      <c r="Q46" s="202">
        <v>0.08</v>
      </c>
      <c r="R46" s="202">
        <v>1.47</v>
      </c>
      <c r="S46" s="202">
        <v>0.35</v>
      </c>
      <c r="T46" s="202">
        <v>0</v>
      </c>
      <c r="U46" s="202">
        <v>1.53</v>
      </c>
      <c r="V46" s="202">
        <v>0.27</v>
      </c>
      <c r="W46" s="202">
        <v>0.31</v>
      </c>
      <c r="X46" s="202">
        <v>1.94</v>
      </c>
      <c r="Y46" s="202">
        <v>0</v>
      </c>
      <c r="Z46" s="202">
        <v>2.93</v>
      </c>
      <c r="AA46" s="202">
        <v>13.59</v>
      </c>
      <c r="AB46" s="202">
        <v>0</v>
      </c>
      <c r="AC46" s="202">
        <v>29.13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50.58</v>
      </c>
      <c r="AJ46" s="202">
        <v>0</v>
      </c>
      <c r="AK46" s="202">
        <v>24.62</v>
      </c>
      <c r="AL46" s="202">
        <v>0</v>
      </c>
      <c r="AM46" s="202">
        <v>0</v>
      </c>
      <c r="AN46" s="202">
        <v>0</v>
      </c>
      <c r="AO46" s="202">
        <v>295.74</v>
      </c>
      <c r="AP46" s="202">
        <v>0</v>
      </c>
    </row>
    <row r="47" spans="1:42">
      <c r="A47" t="s">
        <v>89</v>
      </c>
      <c r="B47" s="202">
        <v>0</v>
      </c>
      <c r="C47" s="202">
        <v>15.68</v>
      </c>
      <c r="D47" s="202">
        <v>3</v>
      </c>
      <c r="E47" s="202">
        <v>0</v>
      </c>
      <c r="F47" s="202">
        <v>23.37</v>
      </c>
      <c r="G47" s="202">
        <v>7.39</v>
      </c>
      <c r="H47" s="202">
        <v>0</v>
      </c>
      <c r="I47" s="202">
        <v>25.75</v>
      </c>
      <c r="J47" s="202">
        <v>1.2</v>
      </c>
      <c r="K47" s="202">
        <v>75.61</v>
      </c>
      <c r="L47" s="202">
        <v>58.97</v>
      </c>
      <c r="M47" s="202">
        <v>0.96</v>
      </c>
      <c r="N47" s="202">
        <v>1.56</v>
      </c>
      <c r="O47" s="202">
        <v>2.2000000000000002</v>
      </c>
      <c r="P47" s="202">
        <v>0.83</v>
      </c>
      <c r="Q47" s="202">
        <v>0.28999999999999998</v>
      </c>
      <c r="R47" s="202">
        <v>0.56000000000000005</v>
      </c>
      <c r="S47" s="202">
        <v>0.35</v>
      </c>
      <c r="T47" s="202">
        <v>0</v>
      </c>
      <c r="U47" s="202">
        <v>1.54</v>
      </c>
      <c r="V47" s="202">
        <v>0.27</v>
      </c>
      <c r="W47" s="202">
        <v>0.31</v>
      </c>
      <c r="X47" s="202">
        <v>1.94</v>
      </c>
      <c r="Y47" s="202">
        <v>0</v>
      </c>
      <c r="Z47" s="202">
        <v>2.93</v>
      </c>
      <c r="AA47" s="202">
        <v>13.59</v>
      </c>
      <c r="AB47" s="202">
        <v>0</v>
      </c>
      <c r="AC47" s="202">
        <v>21.32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45.83</v>
      </c>
      <c r="AJ47" s="202">
        <v>0</v>
      </c>
      <c r="AK47" s="202">
        <v>20.49</v>
      </c>
      <c r="AL47" s="202">
        <v>0</v>
      </c>
      <c r="AM47" s="202">
        <v>0</v>
      </c>
      <c r="AN47" s="202">
        <v>0</v>
      </c>
      <c r="AO47" s="202">
        <v>295.74</v>
      </c>
      <c r="AP47" s="202">
        <v>0</v>
      </c>
    </row>
    <row r="48" spans="1:42">
      <c r="A48" t="s">
        <v>90</v>
      </c>
      <c r="B48" s="202">
        <v>0</v>
      </c>
      <c r="C48" s="202">
        <v>15.68</v>
      </c>
      <c r="D48" s="202">
        <v>3</v>
      </c>
      <c r="E48" s="202">
        <v>0</v>
      </c>
      <c r="F48" s="202">
        <v>23.37</v>
      </c>
      <c r="G48" s="202">
        <v>7.39</v>
      </c>
      <c r="H48" s="202">
        <v>0</v>
      </c>
      <c r="I48" s="202">
        <v>25.75</v>
      </c>
      <c r="J48" s="202">
        <v>1.2</v>
      </c>
      <c r="K48" s="202">
        <v>75.63</v>
      </c>
      <c r="L48" s="202">
        <v>58.97</v>
      </c>
      <c r="M48" s="202">
        <v>0.96</v>
      </c>
      <c r="N48" s="202">
        <v>1.56</v>
      </c>
      <c r="O48" s="202">
        <v>2.2000000000000002</v>
      </c>
      <c r="P48" s="202">
        <v>0.83</v>
      </c>
      <c r="Q48" s="202">
        <v>0.28999999999999998</v>
      </c>
      <c r="R48" s="202">
        <v>0.56000000000000005</v>
      </c>
      <c r="S48" s="202">
        <v>0.35</v>
      </c>
      <c r="T48" s="202">
        <v>0</v>
      </c>
      <c r="U48" s="202">
        <v>1.54</v>
      </c>
      <c r="V48" s="202">
        <v>0.27</v>
      </c>
      <c r="W48" s="202">
        <v>0.31</v>
      </c>
      <c r="X48" s="202">
        <v>1.94</v>
      </c>
      <c r="Y48" s="202">
        <v>0</v>
      </c>
      <c r="Z48" s="202">
        <v>2.93</v>
      </c>
      <c r="AA48" s="202">
        <v>13.59</v>
      </c>
      <c r="AB48" s="202">
        <v>0</v>
      </c>
      <c r="AC48" s="202">
        <v>21.32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45.83</v>
      </c>
      <c r="AJ48" s="202">
        <v>0</v>
      </c>
      <c r="AK48" s="202">
        <v>20.49</v>
      </c>
      <c r="AL48" s="202">
        <v>0</v>
      </c>
      <c r="AM48" s="202">
        <v>0</v>
      </c>
      <c r="AN48" s="202">
        <v>0</v>
      </c>
      <c r="AO48" s="202">
        <v>295.74</v>
      </c>
      <c r="AP48" s="202">
        <v>0</v>
      </c>
    </row>
    <row r="49" spans="1:42">
      <c r="A49" t="s">
        <v>91</v>
      </c>
      <c r="B49" s="202">
        <v>0</v>
      </c>
      <c r="C49" s="202">
        <v>15.68</v>
      </c>
      <c r="D49" s="202">
        <v>3</v>
      </c>
      <c r="E49" s="202">
        <v>0</v>
      </c>
      <c r="F49" s="202">
        <v>23.37</v>
      </c>
      <c r="G49" s="202">
        <v>7.39</v>
      </c>
      <c r="H49" s="202">
        <v>0</v>
      </c>
      <c r="I49" s="202">
        <v>25.75</v>
      </c>
      <c r="J49" s="202">
        <v>1.2</v>
      </c>
      <c r="K49" s="202">
        <v>75.61</v>
      </c>
      <c r="L49" s="202">
        <v>58.97</v>
      </c>
      <c r="M49" s="202">
        <v>0.96</v>
      </c>
      <c r="N49" s="202">
        <v>1.56</v>
      </c>
      <c r="O49" s="202">
        <v>2.2000000000000002</v>
      </c>
      <c r="P49" s="202">
        <v>0.83</v>
      </c>
      <c r="Q49" s="202">
        <v>0.28999999999999998</v>
      </c>
      <c r="R49" s="202">
        <v>0.56000000000000005</v>
      </c>
      <c r="S49" s="202">
        <v>0.35</v>
      </c>
      <c r="T49" s="202">
        <v>0</v>
      </c>
      <c r="U49" s="202">
        <v>1.54</v>
      </c>
      <c r="V49" s="202">
        <v>0.27</v>
      </c>
      <c r="W49" s="202">
        <v>0.31</v>
      </c>
      <c r="X49" s="202">
        <v>1.94</v>
      </c>
      <c r="Y49" s="202">
        <v>0</v>
      </c>
      <c r="Z49" s="202">
        <v>2.93</v>
      </c>
      <c r="AA49" s="202">
        <v>9.42</v>
      </c>
      <c r="AB49" s="202">
        <v>0</v>
      </c>
      <c r="AC49" s="202">
        <v>21.32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45.83</v>
      </c>
      <c r="AJ49" s="202">
        <v>0</v>
      </c>
      <c r="AK49" s="202">
        <v>20.49</v>
      </c>
      <c r="AL49" s="202">
        <v>0</v>
      </c>
      <c r="AM49" s="202">
        <v>0</v>
      </c>
      <c r="AN49" s="202">
        <v>0</v>
      </c>
      <c r="AO49" s="202">
        <v>295.74</v>
      </c>
      <c r="AP49" s="202">
        <v>0</v>
      </c>
    </row>
    <row r="50" spans="1:42">
      <c r="A50" t="s">
        <v>92</v>
      </c>
      <c r="B50" s="202">
        <v>0</v>
      </c>
      <c r="C50" s="202">
        <v>15.68</v>
      </c>
      <c r="D50" s="202">
        <v>3</v>
      </c>
      <c r="E50" s="202">
        <v>0</v>
      </c>
      <c r="F50" s="202">
        <v>23.37</v>
      </c>
      <c r="G50" s="202">
        <v>7.39</v>
      </c>
      <c r="H50" s="202">
        <v>0</v>
      </c>
      <c r="I50" s="202">
        <v>25.75</v>
      </c>
      <c r="J50" s="202">
        <v>1.2</v>
      </c>
      <c r="K50" s="202">
        <v>75.63</v>
      </c>
      <c r="L50" s="202">
        <v>58.97</v>
      </c>
      <c r="M50" s="202">
        <v>0.96</v>
      </c>
      <c r="N50" s="202">
        <v>1.56</v>
      </c>
      <c r="O50" s="202">
        <v>2.2000000000000002</v>
      </c>
      <c r="P50" s="202">
        <v>0.83</v>
      </c>
      <c r="Q50" s="202">
        <v>0.28999999999999998</v>
      </c>
      <c r="R50" s="202">
        <v>0.56000000000000005</v>
      </c>
      <c r="S50" s="202">
        <v>0.35</v>
      </c>
      <c r="T50" s="202">
        <v>0</v>
      </c>
      <c r="U50" s="202">
        <v>1.54</v>
      </c>
      <c r="V50" s="202">
        <v>0.27</v>
      </c>
      <c r="W50" s="202">
        <v>0.31</v>
      </c>
      <c r="X50" s="202">
        <v>1.94</v>
      </c>
      <c r="Y50" s="202">
        <v>0</v>
      </c>
      <c r="Z50" s="202">
        <v>2.93</v>
      </c>
      <c r="AA50" s="202">
        <v>9.42</v>
      </c>
      <c r="AB50" s="202">
        <v>0</v>
      </c>
      <c r="AC50" s="202">
        <v>21.32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45.83</v>
      </c>
      <c r="AJ50" s="202">
        <v>0</v>
      </c>
      <c r="AK50" s="202">
        <v>20.49</v>
      </c>
      <c r="AL50" s="202">
        <v>0</v>
      </c>
      <c r="AM50" s="202">
        <v>0</v>
      </c>
      <c r="AN50" s="202">
        <v>0</v>
      </c>
      <c r="AO50" s="202">
        <v>295.74</v>
      </c>
      <c r="AP50" s="202">
        <v>0</v>
      </c>
    </row>
    <row r="51" spans="1:42">
      <c r="A51" t="s">
        <v>93</v>
      </c>
      <c r="B51" s="202">
        <v>0</v>
      </c>
      <c r="C51" s="202">
        <v>15.68</v>
      </c>
      <c r="D51" s="202">
        <v>3</v>
      </c>
      <c r="E51" s="202">
        <v>0</v>
      </c>
      <c r="F51" s="202">
        <v>23.37</v>
      </c>
      <c r="G51" s="202">
        <v>7.39</v>
      </c>
      <c r="H51" s="202">
        <v>0</v>
      </c>
      <c r="I51" s="202">
        <v>25.75</v>
      </c>
      <c r="J51" s="202">
        <v>1.2</v>
      </c>
      <c r="K51" s="202">
        <v>75.56</v>
      </c>
      <c r="L51" s="202">
        <v>58.97</v>
      </c>
      <c r="M51" s="202">
        <v>0.96</v>
      </c>
      <c r="N51" s="202">
        <v>1.56</v>
      </c>
      <c r="O51" s="202">
        <v>2.2000000000000002</v>
      </c>
      <c r="P51" s="202">
        <v>0.83</v>
      </c>
      <c r="Q51" s="202">
        <v>0.28999999999999998</v>
      </c>
      <c r="R51" s="202">
        <v>0.56000000000000005</v>
      </c>
      <c r="S51" s="202">
        <v>0.35</v>
      </c>
      <c r="T51" s="202">
        <v>0</v>
      </c>
      <c r="U51" s="202">
        <v>1.54</v>
      </c>
      <c r="V51" s="202">
        <v>0.27</v>
      </c>
      <c r="W51" s="202">
        <v>0.31</v>
      </c>
      <c r="X51" s="202">
        <v>1.94</v>
      </c>
      <c r="Y51" s="202">
        <v>0</v>
      </c>
      <c r="Z51" s="202">
        <v>2.93</v>
      </c>
      <c r="AA51" s="202">
        <v>9.42</v>
      </c>
      <c r="AB51" s="202">
        <v>0</v>
      </c>
      <c r="AC51" s="202">
        <v>29.13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51.84</v>
      </c>
      <c r="AJ51" s="202">
        <v>0</v>
      </c>
      <c r="AK51" s="202">
        <v>20.49</v>
      </c>
      <c r="AL51" s="202">
        <v>0</v>
      </c>
      <c r="AM51" s="202">
        <v>0</v>
      </c>
      <c r="AN51" s="202">
        <v>0</v>
      </c>
      <c r="AO51" s="202">
        <v>289.51</v>
      </c>
      <c r="AP51" s="202">
        <v>0</v>
      </c>
    </row>
    <row r="52" spans="1:42">
      <c r="A52" t="s">
        <v>94</v>
      </c>
      <c r="B52" s="202">
        <v>0</v>
      </c>
      <c r="C52" s="202">
        <v>15.68</v>
      </c>
      <c r="D52" s="202">
        <v>3</v>
      </c>
      <c r="E52" s="202">
        <v>0</v>
      </c>
      <c r="F52" s="202">
        <v>23.37</v>
      </c>
      <c r="G52" s="202">
        <v>7.39</v>
      </c>
      <c r="H52" s="202">
        <v>0</v>
      </c>
      <c r="I52" s="202">
        <v>25.75</v>
      </c>
      <c r="J52" s="202">
        <v>1.2</v>
      </c>
      <c r="K52" s="202">
        <v>75.58</v>
      </c>
      <c r="L52" s="202">
        <v>58.97</v>
      </c>
      <c r="M52" s="202">
        <v>0.96</v>
      </c>
      <c r="N52" s="202">
        <v>1.56</v>
      </c>
      <c r="O52" s="202">
        <v>2.2000000000000002</v>
      </c>
      <c r="P52" s="202">
        <v>0.83</v>
      </c>
      <c r="Q52" s="202">
        <v>0.28999999999999998</v>
      </c>
      <c r="R52" s="202">
        <v>0.56000000000000005</v>
      </c>
      <c r="S52" s="202">
        <v>0.35</v>
      </c>
      <c r="T52" s="202">
        <v>0</v>
      </c>
      <c r="U52" s="202">
        <v>1.54</v>
      </c>
      <c r="V52" s="202">
        <v>0.27</v>
      </c>
      <c r="W52" s="202">
        <v>0.31</v>
      </c>
      <c r="X52" s="202">
        <v>1.94</v>
      </c>
      <c r="Y52" s="202">
        <v>0</v>
      </c>
      <c r="Z52" s="202">
        <v>2.93</v>
      </c>
      <c r="AA52" s="202">
        <v>9.42</v>
      </c>
      <c r="AB52" s="202">
        <v>0</v>
      </c>
      <c r="AC52" s="202">
        <v>29.13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51.84</v>
      </c>
      <c r="AJ52" s="202">
        <v>0</v>
      </c>
      <c r="AK52" s="202">
        <v>20.49</v>
      </c>
      <c r="AL52" s="202">
        <v>0</v>
      </c>
      <c r="AM52" s="202">
        <v>0</v>
      </c>
      <c r="AN52" s="202">
        <v>0</v>
      </c>
      <c r="AO52" s="202">
        <v>289.51</v>
      </c>
      <c r="AP52" s="202">
        <v>0</v>
      </c>
    </row>
    <row r="53" spans="1:42">
      <c r="A53" t="s">
        <v>95</v>
      </c>
      <c r="B53" s="202">
        <v>0</v>
      </c>
      <c r="C53" s="202">
        <v>15.68</v>
      </c>
      <c r="D53" s="202">
        <v>3</v>
      </c>
      <c r="E53" s="202">
        <v>0</v>
      </c>
      <c r="F53" s="202">
        <v>23.37</v>
      </c>
      <c r="G53" s="202">
        <v>7.39</v>
      </c>
      <c r="H53" s="202">
        <v>0</v>
      </c>
      <c r="I53" s="202">
        <v>25.75</v>
      </c>
      <c r="J53" s="202">
        <v>1.2</v>
      </c>
      <c r="K53" s="202">
        <v>75.56</v>
      </c>
      <c r="L53" s="202">
        <v>58.97</v>
      </c>
      <c r="M53" s="202">
        <v>0.96</v>
      </c>
      <c r="N53" s="202">
        <v>1.56</v>
      </c>
      <c r="O53" s="202">
        <v>2.2000000000000002</v>
      </c>
      <c r="P53" s="202">
        <v>0.83</v>
      </c>
      <c r="Q53" s="202">
        <v>0.28999999999999998</v>
      </c>
      <c r="R53" s="202">
        <v>0.56000000000000005</v>
      </c>
      <c r="S53" s="202">
        <v>0.35</v>
      </c>
      <c r="T53" s="202">
        <v>0</v>
      </c>
      <c r="U53" s="202">
        <v>1.54</v>
      </c>
      <c r="V53" s="202">
        <v>0.27</v>
      </c>
      <c r="W53" s="202">
        <v>0.31</v>
      </c>
      <c r="X53" s="202">
        <v>1.94</v>
      </c>
      <c r="Y53" s="202">
        <v>0</v>
      </c>
      <c r="Z53" s="202">
        <v>2.93</v>
      </c>
      <c r="AA53" s="202">
        <v>9.42</v>
      </c>
      <c r="AB53" s="202">
        <v>0</v>
      </c>
      <c r="AC53" s="202">
        <v>21.32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48.7</v>
      </c>
      <c r="AJ53" s="202">
        <v>0</v>
      </c>
      <c r="AK53" s="202">
        <v>20.49</v>
      </c>
      <c r="AL53" s="202">
        <v>0</v>
      </c>
      <c r="AM53" s="202">
        <v>0</v>
      </c>
      <c r="AN53" s="202">
        <v>0</v>
      </c>
      <c r="AO53" s="202">
        <v>289.51</v>
      </c>
      <c r="AP53" s="202">
        <v>0</v>
      </c>
    </row>
    <row r="54" spans="1:42">
      <c r="A54" t="s">
        <v>96</v>
      </c>
      <c r="B54" s="202">
        <v>0</v>
      </c>
      <c r="C54" s="202">
        <v>15.68</v>
      </c>
      <c r="D54" s="202">
        <v>3</v>
      </c>
      <c r="E54" s="202">
        <v>0</v>
      </c>
      <c r="F54" s="202">
        <v>23.37</v>
      </c>
      <c r="G54" s="202">
        <v>7.39</v>
      </c>
      <c r="H54" s="202">
        <v>0</v>
      </c>
      <c r="I54" s="202">
        <v>25.75</v>
      </c>
      <c r="J54" s="202">
        <v>1.2</v>
      </c>
      <c r="K54" s="202">
        <v>75.58</v>
      </c>
      <c r="L54" s="202">
        <v>58.97</v>
      </c>
      <c r="M54" s="202">
        <v>0.96</v>
      </c>
      <c r="N54" s="202">
        <v>1.56</v>
      </c>
      <c r="O54" s="202">
        <v>2.2000000000000002</v>
      </c>
      <c r="P54" s="202">
        <v>0.83</v>
      </c>
      <c r="Q54" s="202">
        <v>0.28999999999999998</v>
      </c>
      <c r="R54" s="202">
        <v>0.56000000000000005</v>
      </c>
      <c r="S54" s="202">
        <v>0.35</v>
      </c>
      <c r="T54" s="202">
        <v>0</v>
      </c>
      <c r="U54" s="202">
        <v>1.54</v>
      </c>
      <c r="V54" s="202">
        <v>0.27</v>
      </c>
      <c r="W54" s="202">
        <v>0.31</v>
      </c>
      <c r="X54" s="202">
        <v>1.94</v>
      </c>
      <c r="Y54" s="202">
        <v>0</v>
      </c>
      <c r="Z54" s="202">
        <v>2.93</v>
      </c>
      <c r="AA54" s="202">
        <v>9.42</v>
      </c>
      <c r="AB54" s="202">
        <v>0</v>
      </c>
      <c r="AC54" s="202">
        <v>22.89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48.7</v>
      </c>
      <c r="AJ54" s="202">
        <v>0</v>
      </c>
      <c r="AK54" s="202">
        <v>20.49</v>
      </c>
      <c r="AL54" s="202">
        <v>0</v>
      </c>
      <c r="AM54" s="202">
        <v>0</v>
      </c>
      <c r="AN54" s="202">
        <v>0</v>
      </c>
      <c r="AO54" s="202">
        <v>289.51</v>
      </c>
      <c r="AP54" s="202">
        <v>0</v>
      </c>
    </row>
    <row r="55" spans="1:42">
      <c r="A55" t="s">
        <v>97</v>
      </c>
      <c r="B55" s="202">
        <v>0</v>
      </c>
      <c r="C55" s="202">
        <v>15.68</v>
      </c>
      <c r="D55" s="202">
        <v>3</v>
      </c>
      <c r="E55" s="202">
        <v>0</v>
      </c>
      <c r="F55" s="202">
        <v>23.37</v>
      </c>
      <c r="G55" s="202">
        <v>7.39</v>
      </c>
      <c r="H55" s="202">
        <v>0</v>
      </c>
      <c r="I55" s="202">
        <v>25.75</v>
      </c>
      <c r="J55" s="202">
        <v>1.2</v>
      </c>
      <c r="K55" s="202">
        <v>83.19</v>
      </c>
      <c r="L55" s="202">
        <v>58.97</v>
      </c>
      <c r="M55" s="202">
        <v>0.96</v>
      </c>
      <c r="N55" s="202">
        <v>1.56</v>
      </c>
      <c r="O55" s="202">
        <v>2.2000000000000002</v>
      </c>
      <c r="P55" s="202">
        <v>0.83</v>
      </c>
      <c r="Q55" s="202">
        <v>0.28999999999999998</v>
      </c>
      <c r="R55" s="202">
        <v>0.56000000000000005</v>
      </c>
      <c r="S55" s="202">
        <v>0.35</v>
      </c>
      <c r="T55" s="202">
        <v>0</v>
      </c>
      <c r="U55" s="202">
        <v>1.54</v>
      </c>
      <c r="V55" s="202">
        <v>0.27</v>
      </c>
      <c r="W55" s="202">
        <v>0.31</v>
      </c>
      <c r="X55" s="202">
        <v>1.94</v>
      </c>
      <c r="Y55" s="202">
        <v>0</v>
      </c>
      <c r="Z55" s="202">
        <v>2.93</v>
      </c>
      <c r="AA55" s="202">
        <v>9.42</v>
      </c>
      <c r="AB55" s="202">
        <v>0</v>
      </c>
      <c r="AC55" s="202">
        <v>22.89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48.85</v>
      </c>
      <c r="AJ55" s="202">
        <v>0</v>
      </c>
      <c r="AK55" s="202">
        <v>20.49</v>
      </c>
      <c r="AL55" s="202">
        <v>0</v>
      </c>
      <c r="AM55" s="202">
        <v>0</v>
      </c>
      <c r="AN55" s="202">
        <v>0</v>
      </c>
      <c r="AO55" s="202">
        <v>289.51</v>
      </c>
      <c r="AP55" s="202">
        <v>0</v>
      </c>
    </row>
    <row r="56" spans="1:42">
      <c r="A56" t="s">
        <v>98</v>
      </c>
      <c r="B56" s="202">
        <v>0</v>
      </c>
      <c r="C56" s="202">
        <v>15.68</v>
      </c>
      <c r="D56" s="202">
        <v>3</v>
      </c>
      <c r="E56" s="202">
        <v>0</v>
      </c>
      <c r="F56" s="202">
        <v>23.37</v>
      </c>
      <c r="G56" s="202">
        <v>7.39</v>
      </c>
      <c r="H56" s="202">
        <v>0</v>
      </c>
      <c r="I56" s="202">
        <v>25.75</v>
      </c>
      <c r="J56" s="202">
        <v>1.2</v>
      </c>
      <c r="K56" s="202">
        <v>83.19</v>
      </c>
      <c r="L56" s="202">
        <v>58.97</v>
      </c>
      <c r="M56" s="202">
        <v>0.96</v>
      </c>
      <c r="N56" s="202">
        <v>1.56</v>
      </c>
      <c r="O56" s="202">
        <v>2.2000000000000002</v>
      </c>
      <c r="P56" s="202">
        <v>0.83</v>
      </c>
      <c r="Q56" s="202">
        <v>0.28999999999999998</v>
      </c>
      <c r="R56" s="202">
        <v>0.56000000000000005</v>
      </c>
      <c r="S56" s="202">
        <v>0.35</v>
      </c>
      <c r="T56" s="202">
        <v>0</v>
      </c>
      <c r="U56" s="202">
        <v>1.54</v>
      </c>
      <c r="V56" s="202">
        <v>0.27</v>
      </c>
      <c r="W56" s="202">
        <v>0.31</v>
      </c>
      <c r="X56" s="202">
        <v>1.94</v>
      </c>
      <c r="Y56" s="202">
        <v>0</v>
      </c>
      <c r="Z56" s="202">
        <v>2.93</v>
      </c>
      <c r="AA56" s="202">
        <v>9.42</v>
      </c>
      <c r="AB56" s="202">
        <v>0</v>
      </c>
      <c r="AC56" s="202">
        <v>22.89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48.7</v>
      </c>
      <c r="AJ56" s="202">
        <v>0</v>
      </c>
      <c r="AK56" s="202">
        <v>20.49</v>
      </c>
      <c r="AL56" s="202">
        <v>0</v>
      </c>
      <c r="AM56" s="202">
        <v>0</v>
      </c>
      <c r="AN56" s="202">
        <v>0</v>
      </c>
      <c r="AO56" s="202">
        <v>289.51</v>
      </c>
      <c r="AP56" s="202">
        <v>0</v>
      </c>
    </row>
    <row r="57" spans="1:42">
      <c r="A57" t="s">
        <v>99</v>
      </c>
      <c r="B57" s="202">
        <v>0</v>
      </c>
      <c r="C57" s="202">
        <v>15.68</v>
      </c>
      <c r="D57" s="202">
        <v>3</v>
      </c>
      <c r="E57" s="202">
        <v>0</v>
      </c>
      <c r="F57" s="202">
        <v>23.37</v>
      </c>
      <c r="G57" s="202">
        <v>7.39</v>
      </c>
      <c r="H57" s="202">
        <v>0</v>
      </c>
      <c r="I57" s="202">
        <v>25.75</v>
      </c>
      <c r="J57" s="202">
        <v>1.2</v>
      </c>
      <c r="K57" s="202">
        <v>83.19</v>
      </c>
      <c r="L57" s="202">
        <v>58.97</v>
      </c>
      <c r="M57" s="202">
        <v>0.96</v>
      </c>
      <c r="N57" s="202">
        <v>1.56</v>
      </c>
      <c r="O57" s="202">
        <v>2.2000000000000002</v>
      </c>
      <c r="P57" s="202">
        <v>0.83</v>
      </c>
      <c r="Q57" s="202">
        <v>0.28999999999999998</v>
      </c>
      <c r="R57" s="202">
        <v>0.56000000000000005</v>
      </c>
      <c r="S57" s="202">
        <v>0.35</v>
      </c>
      <c r="T57" s="202">
        <v>0</v>
      </c>
      <c r="U57" s="202">
        <v>1.54</v>
      </c>
      <c r="V57" s="202">
        <v>0.27</v>
      </c>
      <c r="W57" s="202">
        <v>0.31</v>
      </c>
      <c r="X57" s="202">
        <v>1.94</v>
      </c>
      <c r="Y57" s="202">
        <v>0</v>
      </c>
      <c r="Z57" s="202">
        <v>2.93</v>
      </c>
      <c r="AA57" s="202">
        <v>9.42</v>
      </c>
      <c r="AB57" s="202">
        <v>0</v>
      </c>
      <c r="AC57" s="202">
        <v>22.89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48.7</v>
      </c>
      <c r="AJ57" s="202">
        <v>0</v>
      </c>
      <c r="AK57" s="202">
        <v>20.49</v>
      </c>
      <c r="AL57" s="202">
        <v>0</v>
      </c>
      <c r="AM57" s="202">
        <v>0</v>
      </c>
      <c r="AN57" s="202">
        <v>0</v>
      </c>
      <c r="AO57" s="202">
        <v>289.51</v>
      </c>
      <c r="AP57" s="202">
        <v>0</v>
      </c>
    </row>
    <row r="58" spans="1:42">
      <c r="A58" t="s">
        <v>100</v>
      </c>
      <c r="B58" s="202">
        <v>0</v>
      </c>
      <c r="C58" s="202">
        <v>15.68</v>
      </c>
      <c r="D58" s="202">
        <v>3</v>
      </c>
      <c r="E58" s="202">
        <v>0</v>
      </c>
      <c r="F58" s="202">
        <v>23.37</v>
      </c>
      <c r="G58" s="202">
        <v>7.39</v>
      </c>
      <c r="H58" s="202">
        <v>0</v>
      </c>
      <c r="I58" s="202">
        <v>25.75</v>
      </c>
      <c r="J58" s="202">
        <v>1.2</v>
      </c>
      <c r="K58" s="202">
        <v>83.19</v>
      </c>
      <c r="L58" s="202">
        <v>58.97</v>
      </c>
      <c r="M58" s="202">
        <v>0.96</v>
      </c>
      <c r="N58" s="202">
        <v>1.56</v>
      </c>
      <c r="O58" s="202">
        <v>2.2000000000000002</v>
      </c>
      <c r="P58" s="202">
        <v>0.83</v>
      </c>
      <c r="Q58" s="202">
        <v>0.28999999999999998</v>
      </c>
      <c r="R58" s="202">
        <v>0.56000000000000005</v>
      </c>
      <c r="S58" s="202">
        <v>0.35</v>
      </c>
      <c r="T58" s="202">
        <v>0</v>
      </c>
      <c r="U58" s="202">
        <v>1.54</v>
      </c>
      <c r="V58" s="202">
        <v>0.27</v>
      </c>
      <c r="W58" s="202">
        <v>0.31</v>
      </c>
      <c r="X58" s="202">
        <v>1.94</v>
      </c>
      <c r="Y58" s="202">
        <v>0</v>
      </c>
      <c r="Z58" s="202">
        <v>2.93</v>
      </c>
      <c r="AA58" s="202">
        <v>9.42</v>
      </c>
      <c r="AB58" s="202">
        <v>0</v>
      </c>
      <c r="AC58" s="202">
        <v>22.89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48.7</v>
      </c>
      <c r="AJ58" s="202">
        <v>0</v>
      </c>
      <c r="AK58" s="202">
        <v>20.49</v>
      </c>
      <c r="AL58" s="202">
        <v>0</v>
      </c>
      <c r="AM58" s="202">
        <v>0</v>
      </c>
      <c r="AN58" s="202">
        <v>0</v>
      </c>
      <c r="AO58" s="202">
        <v>289.51</v>
      </c>
      <c r="AP58" s="202">
        <v>0</v>
      </c>
    </row>
    <row r="59" spans="1:42">
      <c r="A59" t="s">
        <v>101</v>
      </c>
      <c r="B59" s="202">
        <v>0</v>
      </c>
      <c r="C59" s="202">
        <v>15.68</v>
      </c>
      <c r="D59" s="202">
        <v>3</v>
      </c>
      <c r="E59" s="202">
        <v>0</v>
      </c>
      <c r="F59" s="202">
        <v>23.37</v>
      </c>
      <c r="G59" s="202">
        <v>7.39</v>
      </c>
      <c r="H59" s="202">
        <v>0</v>
      </c>
      <c r="I59" s="202">
        <v>25.75</v>
      </c>
      <c r="J59" s="202">
        <v>1.2</v>
      </c>
      <c r="K59" s="202">
        <v>83.19</v>
      </c>
      <c r="L59" s="202">
        <v>58.97</v>
      </c>
      <c r="M59" s="202">
        <v>0.96</v>
      </c>
      <c r="N59" s="202">
        <v>1.56</v>
      </c>
      <c r="O59" s="202">
        <v>2.2000000000000002</v>
      </c>
      <c r="P59" s="202">
        <v>0.83</v>
      </c>
      <c r="Q59" s="202">
        <v>0.28999999999999998</v>
      </c>
      <c r="R59" s="202">
        <v>0.56000000000000005</v>
      </c>
      <c r="S59" s="202">
        <v>0.35</v>
      </c>
      <c r="T59" s="202">
        <v>0</v>
      </c>
      <c r="U59" s="202">
        <v>1.55</v>
      </c>
      <c r="V59" s="202">
        <v>0.27</v>
      </c>
      <c r="W59" s="202">
        <v>4.5999999999999996</v>
      </c>
      <c r="X59" s="202">
        <v>1.94</v>
      </c>
      <c r="Y59" s="202">
        <v>0</v>
      </c>
      <c r="Z59" s="202">
        <v>2.93</v>
      </c>
      <c r="AA59" s="202">
        <v>0.9</v>
      </c>
      <c r="AB59" s="202">
        <v>0</v>
      </c>
      <c r="AC59" s="202">
        <v>22.89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49.58</v>
      </c>
      <c r="AJ59" s="202">
        <v>0</v>
      </c>
      <c r="AK59" s="202">
        <v>24.62</v>
      </c>
      <c r="AL59" s="202">
        <v>0</v>
      </c>
      <c r="AM59" s="202">
        <v>0</v>
      </c>
      <c r="AN59" s="202">
        <v>0</v>
      </c>
      <c r="AO59" s="202">
        <v>289.51</v>
      </c>
      <c r="AP59" s="202">
        <v>0</v>
      </c>
    </row>
    <row r="60" spans="1:42">
      <c r="A60" t="s">
        <v>102</v>
      </c>
      <c r="B60" s="202">
        <v>0</v>
      </c>
      <c r="C60" s="202">
        <v>15.68</v>
      </c>
      <c r="D60" s="202">
        <v>3</v>
      </c>
      <c r="E60" s="202">
        <v>0</v>
      </c>
      <c r="F60" s="202">
        <v>23.37</v>
      </c>
      <c r="G60" s="202">
        <v>7.39</v>
      </c>
      <c r="H60" s="202">
        <v>0</v>
      </c>
      <c r="I60" s="202">
        <v>25.75</v>
      </c>
      <c r="J60" s="202">
        <v>1.2</v>
      </c>
      <c r="K60" s="202">
        <v>83.19</v>
      </c>
      <c r="L60" s="202">
        <v>58.97</v>
      </c>
      <c r="M60" s="202">
        <v>0.96</v>
      </c>
      <c r="N60" s="202">
        <v>1.56</v>
      </c>
      <c r="O60" s="202">
        <v>2.2000000000000002</v>
      </c>
      <c r="P60" s="202">
        <v>0.83</v>
      </c>
      <c r="Q60" s="202">
        <v>0.28999999999999998</v>
      </c>
      <c r="R60" s="202">
        <v>0.56000000000000005</v>
      </c>
      <c r="S60" s="202">
        <v>0.35</v>
      </c>
      <c r="T60" s="202">
        <v>0</v>
      </c>
      <c r="U60" s="202">
        <v>1.55</v>
      </c>
      <c r="V60" s="202">
        <v>0.27</v>
      </c>
      <c r="W60" s="202">
        <v>4.5999999999999996</v>
      </c>
      <c r="X60" s="202">
        <v>1.94</v>
      </c>
      <c r="Y60" s="202">
        <v>0</v>
      </c>
      <c r="Z60" s="202">
        <v>2.93</v>
      </c>
      <c r="AA60" s="202">
        <v>0.9</v>
      </c>
      <c r="AB60" s="202">
        <v>0</v>
      </c>
      <c r="AC60" s="202">
        <v>22.89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49.58</v>
      </c>
      <c r="AJ60" s="202">
        <v>0</v>
      </c>
      <c r="AK60" s="202">
        <v>24.62</v>
      </c>
      <c r="AL60" s="202">
        <v>0</v>
      </c>
      <c r="AM60" s="202">
        <v>0</v>
      </c>
      <c r="AN60" s="202">
        <v>0</v>
      </c>
      <c r="AO60" s="202">
        <v>289.51</v>
      </c>
      <c r="AP60" s="202">
        <v>0</v>
      </c>
    </row>
    <row r="61" spans="1:42">
      <c r="A61" t="s">
        <v>103</v>
      </c>
      <c r="B61" s="202">
        <v>0</v>
      </c>
      <c r="C61" s="202">
        <v>15.68</v>
      </c>
      <c r="D61" s="202">
        <v>3</v>
      </c>
      <c r="E61" s="202">
        <v>0</v>
      </c>
      <c r="F61" s="202">
        <v>23.37</v>
      </c>
      <c r="G61" s="202">
        <v>7.39</v>
      </c>
      <c r="H61" s="202">
        <v>0</v>
      </c>
      <c r="I61" s="202">
        <v>25.75</v>
      </c>
      <c r="J61" s="202">
        <v>1.2</v>
      </c>
      <c r="K61" s="202">
        <v>83.19</v>
      </c>
      <c r="L61" s="202">
        <v>61.01</v>
      </c>
      <c r="M61" s="202">
        <v>0.96</v>
      </c>
      <c r="N61" s="202">
        <v>1.56</v>
      </c>
      <c r="O61" s="202">
        <v>2.2000000000000002</v>
      </c>
      <c r="P61" s="202">
        <v>0.83</v>
      </c>
      <c r="Q61" s="202">
        <v>0.28999999999999998</v>
      </c>
      <c r="R61" s="202">
        <v>0.56000000000000005</v>
      </c>
      <c r="S61" s="202">
        <v>0.35</v>
      </c>
      <c r="T61" s="202">
        <v>0</v>
      </c>
      <c r="U61" s="202">
        <v>1.55</v>
      </c>
      <c r="V61" s="202">
        <v>0.27</v>
      </c>
      <c r="W61" s="202">
        <v>4.5999999999999996</v>
      </c>
      <c r="X61" s="202">
        <v>1.94</v>
      </c>
      <c r="Y61" s="202">
        <v>0</v>
      </c>
      <c r="Z61" s="202">
        <v>2.93</v>
      </c>
      <c r="AA61" s="202">
        <v>0.9</v>
      </c>
      <c r="AB61" s="202">
        <v>0</v>
      </c>
      <c r="AC61" s="202">
        <v>22.89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49.82</v>
      </c>
      <c r="AJ61" s="202">
        <v>0</v>
      </c>
      <c r="AK61" s="202">
        <v>24.62</v>
      </c>
      <c r="AL61" s="202">
        <v>0</v>
      </c>
      <c r="AM61" s="202">
        <v>0</v>
      </c>
      <c r="AN61" s="202">
        <v>0</v>
      </c>
      <c r="AO61" s="202">
        <v>289.51</v>
      </c>
      <c r="AP61" s="202">
        <v>0</v>
      </c>
    </row>
    <row r="62" spans="1:42">
      <c r="A62" t="s">
        <v>104</v>
      </c>
      <c r="B62" s="202">
        <v>0</v>
      </c>
      <c r="C62" s="202">
        <v>15.68</v>
      </c>
      <c r="D62" s="202">
        <v>3</v>
      </c>
      <c r="E62" s="202">
        <v>0</v>
      </c>
      <c r="F62" s="202">
        <v>23.37</v>
      </c>
      <c r="G62" s="202">
        <v>7.39</v>
      </c>
      <c r="H62" s="202">
        <v>0</v>
      </c>
      <c r="I62" s="202">
        <v>25.75</v>
      </c>
      <c r="J62" s="202">
        <v>1.2</v>
      </c>
      <c r="K62" s="202">
        <v>83.19</v>
      </c>
      <c r="L62" s="202">
        <v>61.01</v>
      </c>
      <c r="M62" s="202">
        <v>0.96</v>
      </c>
      <c r="N62" s="202">
        <v>1.56</v>
      </c>
      <c r="O62" s="202">
        <v>2.2000000000000002</v>
      </c>
      <c r="P62" s="202">
        <v>0.83</v>
      </c>
      <c r="Q62" s="202">
        <v>0.28999999999999998</v>
      </c>
      <c r="R62" s="202">
        <v>0.56000000000000005</v>
      </c>
      <c r="S62" s="202">
        <v>0.35</v>
      </c>
      <c r="T62" s="202">
        <v>0</v>
      </c>
      <c r="U62" s="202">
        <v>1.55</v>
      </c>
      <c r="V62" s="202">
        <v>0.27</v>
      </c>
      <c r="W62" s="202">
        <v>4.5999999999999996</v>
      </c>
      <c r="X62" s="202">
        <v>1.94</v>
      </c>
      <c r="Y62" s="202">
        <v>0</v>
      </c>
      <c r="Z62" s="202">
        <v>2.93</v>
      </c>
      <c r="AA62" s="202">
        <v>0.9</v>
      </c>
      <c r="AB62" s="202">
        <v>0</v>
      </c>
      <c r="AC62" s="202">
        <v>22.89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49.58</v>
      </c>
      <c r="AJ62" s="202">
        <v>0</v>
      </c>
      <c r="AK62" s="202">
        <v>24.62</v>
      </c>
      <c r="AL62" s="202">
        <v>0</v>
      </c>
      <c r="AM62" s="202">
        <v>0</v>
      </c>
      <c r="AN62" s="202">
        <v>0</v>
      </c>
      <c r="AO62" s="202">
        <v>289.51</v>
      </c>
      <c r="AP62" s="202">
        <v>0</v>
      </c>
    </row>
    <row r="63" spans="1:42">
      <c r="A63" t="s">
        <v>105</v>
      </c>
      <c r="B63" s="202">
        <v>0</v>
      </c>
      <c r="C63" s="202">
        <v>15.68</v>
      </c>
      <c r="D63" s="202">
        <v>3</v>
      </c>
      <c r="E63" s="202">
        <v>0</v>
      </c>
      <c r="F63" s="202">
        <v>23.37</v>
      </c>
      <c r="G63" s="202">
        <v>7.39</v>
      </c>
      <c r="H63" s="202">
        <v>0</v>
      </c>
      <c r="I63" s="202">
        <v>25.75</v>
      </c>
      <c r="J63" s="202">
        <v>1.2</v>
      </c>
      <c r="K63" s="202">
        <v>83.19</v>
      </c>
      <c r="L63" s="202">
        <v>61.01</v>
      </c>
      <c r="M63" s="202">
        <v>0.96</v>
      </c>
      <c r="N63" s="202">
        <v>1.56</v>
      </c>
      <c r="O63" s="202">
        <v>2.2000000000000002</v>
      </c>
      <c r="P63" s="202">
        <v>0.83</v>
      </c>
      <c r="Q63" s="202">
        <v>0.28999999999999998</v>
      </c>
      <c r="R63" s="202">
        <v>0.55000000000000004</v>
      </c>
      <c r="S63" s="202">
        <v>0.35</v>
      </c>
      <c r="T63" s="202">
        <v>0</v>
      </c>
      <c r="U63" s="202">
        <v>1.55</v>
      </c>
      <c r="V63" s="202">
        <v>0.27</v>
      </c>
      <c r="W63" s="202">
        <v>0.46</v>
      </c>
      <c r="X63" s="202">
        <v>1.94</v>
      </c>
      <c r="Y63" s="202">
        <v>0</v>
      </c>
      <c r="Z63" s="202">
        <v>2.4900000000000002</v>
      </c>
      <c r="AA63" s="202">
        <v>0.78</v>
      </c>
      <c r="AB63" s="202">
        <v>0</v>
      </c>
      <c r="AC63" s="202">
        <v>22.89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49.58</v>
      </c>
      <c r="AJ63" s="202">
        <v>0</v>
      </c>
      <c r="AK63" s="202">
        <v>24.62</v>
      </c>
      <c r="AL63" s="202">
        <v>0</v>
      </c>
      <c r="AM63" s="202">
        <v>0</v>
      </c>
      <c r="AN63" s="202">
        <v>0</v>
      </c>
      <c r="AO63" s="202">
        <v>289.51</v>
      </c>
      <c r="AP63" s="202">
        <v>0</v>
      </c>
    </row>
    <row r="64" spans="1:42">
      <c r="A64" t="s">
        <v>106</v>
      </c>
      <c r="B64" s="202">
        <v>0</v>
      </c>
      <c r="C64" s="202">
        <v>15.68</v>
      </c>
      <c r="D64" s="202">
        <v>3</v>
      </c>
      <c r="E64" s="202">
        <v>0</v>
      </c>
      <c r="F64" s="202">
        <v>23.37</v>
      </c>
      <c r="G64" s="202">
        <v>7.39</v>
      </c>
      <c r="H64" s="202">
        <v>0</v>
      </c>
      <c r="I64" s="202">
        <v>25.75</v>
      </c>
      <c r="J64" s="202">
        <v>1.2</v>
      </c>
      <c r="K64" s="202">
        <v>83.19</v>
      </c>
      <c r="L64" s="202">
        <v>61.01</v>
      </c>
      <c r="M64" s="202">
        <v>0.96</v>
      </c>
      <c r="N64" s="202">
        <v>1.56</v>
      </c>
      <c r="O64" s="202">
        <v>2.2000000000000002</v>
      </c>
      <c r="P64" s="202">
        <v>0.83</v>
      </c>
      <c r="Q64" s="202">
        <v>0.28999999999999998</v>
      </c>
      <c r="R64" s="202">
        <v>0.55000000000000004</v>
      </c>
      <c r="S64" s="202">
        <v>0.35</v>
      </c>
      <c r="T64" s="202">
        <v>0</v>
      </c>
      <c r="U64" s="202">
        <v>1.55</v>
      </c>
      <c r="V64" s="202">
        <v>0.27</v>
      </c>
      <c r="W64" s="202">
        <v>0.46</v>
      </c>
      <c r="X64" s="202">
        <v>1.94</v>
      </c>
      <c r="Y64" s="202">
        <v>0</v>
      </c>
      <c r="Z64" s="202">
        <v>2.4900000000000002</v>
      </c>
      <c r="AA64" s="202">
        <v>0.78</v>
      </c>
      <c r="AB64" s="202">
        <v>0</v>
      </c>
      <c r="AC64" s="202">
        <v>22.89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49.58</v>
      </c>
      <c r="AJ64" s="202">
        <v>0</v>
      </c>
      <c r="AK64" s="202">
        <v>24.62</v>
      </c>
      <c r="AL64" s="202">
        <v>0</v>
      </c>
      <c r="AM64" s="202">
        <v>0</v>
      </c>
      <c r="AN64" s="202">
        <v>0</v>
      </c>
      <c r="AO64" s="202">
        <v>289.51</v>
      </c>
      <c r="AP64" s="202">
        <v>0</v>
      </c>
    </row>
    <row r="65" spans="1:42">
      <c r="A65" t="s">
        <v>107</v>
      </c>
      <c r="B65" s="202">
        <v>0</v>
      </c>
      <c r="C65" s="202">
        <v>15.68</v>
      </c>
      <c r="D65" s="202">
        <v>3</v>
      </c>
      <c r="E65" s="202">
        <v>0</v>
      </c>
      <c r="F65" s="202">
        <v>23.37</v>
      </c>
      <c r="G65" s="202">
        <v>7.39</v>
      </c>
      <c r="H65" s="202">
        <v>0</v>
      </c>
      <c r="I65" s="202">
        <v>25.75</v>
      </c>
      <c r="J65" s="202">
        <v>1.2</v>
      </c>
      <c r="K65" s="202">
        <v>83.19</v>
      </c>
      <c r="L65" s="202">
        <v>61.01</v>
      </c>
      <c r="M65" s="202">
        <v>0.96</v>
      </c>
      <c r="N65" s="202">
        <v>1.56</v>
      </c>
      <c r="O65" s="202">
        <v>2.2000000000000002</v>
      </c>
      <c r="P65" s="202">
        <v>0.83</v>
      </c>
      <c r="Q65" s="202">
        <v>0.28999999999999998</v>
      </c>
      <c r="R65" s="202">
        <v>0.56000000000000005</v>
      </c>
      <c r="S65" s="202">
        <v>0.35</v>
      </c>
      <c r="T65" s="202">
        <v>0</v>
      </c>
      <c r="U65" s="202">
        <v>1.55</v>
      </c>
      <c r="V65" s="202">
        <v>0.27</v>
      </c>
      <c r="W65" s="202">
        <v>0.46</v>
      </c>
      <c r="X65" s="202">
        <v>23.08</v>
      </c>
      <c r="Y65" s="202">
        <v>0</v>
      </c>
      <c r="Z65" s="202">
        <v>2.93</v>
      </c>
      <c r="AA65" s="202">
        <v>0.89</v>
      </c>
      <c r="AB65" s="202">
        <v>0</v>
      </c>
      <c r="AC65" s="202">
        <v>22.89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49.58</v>
      </c>
      <c r="AJ65" s="202">
        <v>0</v>
      </c>
      <c r="AK65" s="202">
        <v>24.62</v>
      </c>
      <c r="AL65" s="202">
        <v>0</v>
      </c>
      <c r="AM65" s="202">
        <v>0</v>
      </c>
      <c r="AN65" s="202">
        <v>0</v>
      </c>
      <c r="AO65" s="202">
        <v>289.51</v>
      </c>
      <c r="AP65" s="202">
        <v>0</v>
      </c>
    </row>
    <row r="66" spans="1:42">
      <c r="A66" t="s">
        <v>108</v>
      </c>
      <c r="B66" s="202">
        <v>0</v>
      </c>
      <c r="C66" s="202">
        <v>15.68</v>
      </c>
      <c r="D66" s="202">
        <v>3</v>
      </c>
      <c r="E66" s="202">
        <v>0</v>
      </c>
      <c r="F66" s="202">
        <v>23.37</v>
      </c>
      <c r="G66" s="202">
        <v>7.39</v>
      </c>
      <c r="H66" s="202">
        <v>0</v>
      </c>
      <c r="I66" s="202">
        <v>25.75</v>
      </c>
      <c r="J66" s="202">
        <v>1.2</v>
      </c>
      <c r="K66" s="202">
        <v>83.19</v>
      </c>
      <c r="L66" s="202">
        <v>61.01</v>
      </c>
      <c r="M66" s="202">
        <v>0.96</v>
      </c>
      <c r="N66" s="202">
        <v>1.56</v>
      </c>
      <c r="O66" s="202">
        <v>2.2000000000000002</v>
      </c>
      <c r="P66" s="202">
        <v>0.83</v>
      </c>
      <c r="Q66" s="202">
        <v>0.28999999999999998</v>
      </c>
      <c r="R66" s="202">
        <v>0.56000000000000005</v>
      </c>
      <c r="S66" s="202">
        <v>0.35</v>
      </c>
      <c r="T66" s="202">
        <v>0</v>
      </c>
      <c r="U66" s="202">
        <v>1.55</v>
      </c>
      <c r="V66" s="202">
        <v>0.27</v>
      </c>
      <c r="W66" s="202">
        <v>0.46</v>
      </c>
      <c r="X66" s="202">
        <v>23.08</v>
      </c>
      <c r="Y66" s="202">
        <v>0</v>
      </c>
      <c r="Z66" s="202">
        <v>2.93</v>
      </c>
      <c r="AA66" s="202">
        <v>0.89</v>
      </c>
      <c r="AB66" s="202">
        <v>0</v>
      </c>
      <c r="AC66" s="202">
        <v>22.89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49.58</v>
      </c>
      <c r="AJ66" s="202">
        <v>0</v>
      </c>
      <c r="AK66" s="202">
        <v>24.62</v>
      </c>
      <c r="AL66" s="202">
        <v>0</v>
      </c>
      <c r="AM66" s="202">
        <v>0</v>
      </c>
      <c r="AN66" s="202">
        <v>0</v>
      </c>
      <c r="AO66" s="202">
        <v>289.51</v>
      </c>
      <c r="AP66" s="202">
        <v>0</v>
      </c>
    </row>
    <row r="67" spans="1:42">
      <c r="A67" t="s">
        <v>109</v>
      </c>
      <c r="B67" s="202">
        <v>0</v>
      </c>
      <c r="C67" s="202">
        <v>15.68</v>
      </c>
      <c r="D67" s="202">
        <v>3</v>
      </c>
      <c r="E67" s="202">
        <v>0</v>
      </c>
      <c r="F67" s="202">
        <v>23.37</v>
      </c>
      <c r="G67" s="202">
        <v>7.39</v>
      </c>
      <c r="H67" s="202">
        <v>0</v>
      </c>
      <c r="I67" s="202">
        <v>25.75</v>
      </c>
      <c r="J67" s="202">
        <v>1.2</v>
      </c>
      <c r="K67" s="202">
        <v>83.19</v>
      </c>
      <c r="L67" s="202">
        <v>61.01</v>
      </c>
      <c r="M67" s="202">
        <v>0.96</v>
      </c>
      <c r="N67" s="202">
        <v>1.56</v>
      </c>
      <c r="O67" s="202">
        <v>2.2000000000000002</v>
      </c>
      <c r="P67" s="202">
        <v>0.83</v>
      </c>
      <c r="Q67" s="202">
        <v>0.28999999999999998</v>
      </c>
      <c r="R67" s="202">
        <v>0.56000000000000005</v>
      </c>
      <c r="S67" s="202">
        <v>0.35</v>
      </c>
      <c r="T67" s="202">
        <v>0</v>
      </c>
      <c r="U67" s="202">
        <v>1.55</v>
      </c>
      <c r="V67" s="202">
        <v>0.27</v>
      </c>
      <c r="W67" s="202">
        <v>0.46</v>
      </c>
      <c r="X67" s="202">
        <v>9.42</v>
      </c>
      <c r="Y67" s="202">
        <v>0</v>
      </c>
      <c r="Z67" s="202">
        <v>2.93</v>
      </c>
      <c r="AA67" s="202">
        <v>0.89</v>
      </c>
      <c r="AB67" s="202">
        <v>0</v>
      </c>
      <c r="AC67" s="202">
        <v>22.89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49.82</v>
      </c>
      <c r="AJ67" s="202">
        <v>0</v>
      </c>
      <c r="AK67" s="202">
        <v>24.62</v>
      </c>
      <c r="AL67" s="202">
        <v>0</v>
      </c>
      <c r="AM67" s="202">
        <v>0</v>
      </c>
      <c r="AN67" s="202">
        <v>0</v>
      </c>
      <c r="AO67" s="202">
        <v>289.51</v>
      </c>
      <c r="AP67" s="202">
        <v>0</v>
      </c>
    </row>
    <row r="68" spans="1:42">
      <c r="A68" t="s">
        <v>110</v>
      </c>
      <c r="B68" s="202">
        <v>0</v>
      </c>
      <c r="C68" s="202">
        <v>15.68</v>
      </c>
      <c r="D68" s="202">
        <v>3</v>
      </c>
      <c r="E68" s="202">
        <v>0</v>
      </c>
      <c r="F68" s="202">
        <v>23.37</v>
      </c>
      <c r="G68" s="202">
        <v>7.39</v>
      </c>
      <c r="H68" s="202">
        <v>0</v>
      </c>
      <c r="I68" s="202">
        <v>25.75</v>
      </c>
      <c r="J68" s="202">
        <v>1.2</v>
      </c>
      <c r="K68" s="202">
        <v>83.19</v>
      </c>
      <c r="L68" s="202">
        <v>61.01</v>
      </c>
      <c r="M68" s="202">
        <v>0.96</v>
      </c>
      <c r="N68" s="202">
        <v>1.56</v>
      </c>
      <c r="O68" s="202">
        <v>2.2000000000000002</v>
      </c>
      <c r="P68" s="202">
        <v>0.83</v>
      </c>
      <c r="Q68" s="202">
        <v>0.28999999999999998</v>
      </c>
      <c r="R68" s="202">
        <v>0.56000000000000005</v>
      </c>
      <c r="S68" s="202">
        <v>0.35</v>
      </c>
      <c r="T68" s="202">
        <v>0</v>
      </c>
      <c r="U68" s="202">
        <v>1.55</v>
      </c>
      <c r="V68" s="202">
        <v>0.27</v>
      </c>
      <c r="W68" s="202">
        <v>0.46</v>
      </c>
      <c r="X68" s="202">
        <v>1.95</v>
      </c>
      <c r="Y68" s="202">
        <v>0</v>
      </c>
      <c r="Z68" s="202">
        <v>2.93</v>
      </c>
      <c r="AA68" s="202">
        <v>0.89</v>
      </c>
      <c r="AB68" s="202">
        <v>0</v>
      </c>
      <c r="AC68" s="202">
        <v>22.89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49.58</v>
      </c>
      <c r="AJ68" s="202">
        <v>0</v>
      </c>
      <c r="AK68" s="202">
        <v>24.62</v>
      </c>
      <c r="AL68" s="202">
        <v>0</v>
      </c>
      <c r="AM68" s="202">
        <v>0</v>
      </c>
      <c r="AN68" s="202">
        <v>0</v>
      </c>
      <c r="AO68" s="202">
        <v>289.51</v>
      </c>
      <c r="AP68" s="202">
        <v>0</v>
      </c>
    </row>
    <row r="69" spans="1:42">
      <c r="A69" t="s">
        <v>111</v>
      </c>
      <c r="B69" s="202">
        <v>0</v>
      </c>
      <c r="C69" s="202">
        <v>15.68</v>
      </c>
      <c r="D69" s="202">
        <v>3</v>
      </c>
      <c r="E69" s="202">
        <v>0</v>
      </c>
      <c r="F69" s="202">
        <v>23.37</v>
      </c>
      <c r="G69" s="202">
        <v>7.39</v>
      </c>
      <c r="H69" s="202">
        <v>0</v>
      </c>
      <c r="I69" s="202">
        <v>25.75</v>
      </c>
      <c r="J69" s="202">
        <v>1.2</v>
      </c>
      <c r="K69" s="202">
        <v>83.19</v>
      </c>
      <c r="L69" s="202">
        <v>61.01</v>
      </c>
      <c r="M69" s="202">
        <v>0.96</v>
      </c>
      <c r="N69" s="202">
        <v>1.56</v>
      </c>
      <c r="O69" s="202">
        <v>2.2000000000000002</v>
      </c>
      <c r="P69" s="202">
        <v>0.83</v>
      </c>
      <c r="Q69" s="202">
        <v>0.28999999999999998</v>
      </c>
      <c r="R69" s="202">
        <v>0.56000000000000005</v>
      </c>
      <c r="S69" s="202">
        <v>0.35</v>
      </c>
      <c r="T69" s="202">
        <v>0</v>
      </c>
      <c r="U69" s="202">
        <v>1.55</v>
      </c>
      <c r="V69" s="202">
        <v>0.27</v>
      </c>
      <c r="W69" s="202">
        <v>0.46</v>
      </c>
      <c r="X69" s="202">
        <v>1.95</v>
      </c>
      <c r="Y69" s="202">
        <v>0</v>
      </c>
      <c r="Z69" s="202">
        <v>2.93</v>
      </c>
      <c r="AA69" s="202">
        <v>0.89</v>
      </c>
      <c r="AB69" s="202">
        <v>0</v>
      </c>
      <c r="AC69" s="202">
        <v>22.89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49.58</v>
      </c>
      <c r="AJ69" s="202">
        <v>0</v>
      </c>
      <c r="AK69" s="202">
        <v>24.62</v>
      </c>
      <c r="AL69" s="202">
        <v>0</v>
      </c>
      <c r="AM69" s="202">
        <v>0</v>
      </c>
      <c r="AN69" s="202">
        <v>0</v>
      </c>
      <c r="AO69" s="202">
        <v>289.51</v>
      </c>
      <c r="AP69" s="202">
        <v>0</v>
      </c>
    </row>
    <row r="70" spans="1:42">
      <c r="A70" t="s">
        <v>112</v>
      </c>
      <c r="B70" s="202">
        <v>0</v>
      </c>
      <c r="C70" s="202">
        <v>15.68</v>
      </c>
      <c r="D70" s="202">
        <v>3</v>
      </c>
      <c r="E70" s="202">
        <v>0</v>
      </c>
      <c r="F70" s="202">
        <v>23.37</v>
      </c>
      <c r="G70" s="202">
        <v>7.39</v>
      </c>
      <c r="H70" s="202">
        <v>0</v>
      </c>
      <c r="I70" s="202">
        <v>25.75</v>
      </c>
      <c r="J70" s="202">
        <v>1.2</v>
      </c>
      <c r="K70" s="202">
        <v>83.19</v>
      </c>
      <c r="L70" s="202">
        <v>61.01</v>
      </c>
      <c r="M70" s="202">
        <v>0.96</v>
      </c>
      <c r="N70" s="202">
        <v>1.56</v>
      </c>
      <c r="O70" s="202">
        <v>2.2000000000000002</v>
      </c>
      <c r="P70" s="202">
        <v>0.83</v>
      </c>
      <c r="Q70" s="202">
        <v>0.28999999999999998</v>
      </c>
      <c r="R70" s="202">
        <v>0.56000000000000005</v>
      </c>
      <c r="S70" s="202">
        <v>0.35</v>
      </c>
      <c r="T70" s="202">
        <v>0</v>
      </c>
      <c r="U70" s="202">
        <v>1.55</v>
      </c>
      <c r="V70" s="202">
        <v>0.27</v>
      </c>
      <c r="W70" s="202">
        <v>0.46</v>
      </c>
      <c r="X70" s="202">
        <v>1.95</v>
      </c>
      <c r="Y70" s="202">
        <v>0</v>
      </c>
      <c r="Z70" s="202">
        <v>2.93</v>
      </c>
      <c r="AA70" s="202">
        <v>0.89</v>
      </c>
      <c r="AB70" s="202">
        <v>0</v>
      </c>
      <c r="AC70" s="202">
        <v>23.89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49.58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289.51</v>
      </c>
      <c r="AP70" s="202">
        <v>0</v>
      </c>
    </row>
    <row r="71" spans="1:42">
      <c r="A71" t="s">
        <v>113</v>
      </c>
      <c r="B71" s="202">
        <v>0</v>
      </c>
      <c r="C71" s="202">
        <v>15.68</v>
      </c>
      <c r="D71" s="202">
        <v>3</v>
      </c>
      <c r="E71" s="202">
        <v>0</v>
      </c>
      <c r="F71" s="202">
        <v>23.37</v>
      </c>
      <c r="G71" s="202">
        <v>7.39</v>
      </c>
      <c r="H71" s="202">
        <v>0</v>
      </c>
      <c r="I71" s="202">
        <v>25.75</v>
      </c>
      <c r="J71" s="202">
        <v>1.2</v>
      </c>
      <c r="K71" s="202">
        <v>83.19</v>
      </c>
      <c r="L71" s="202">
        <v>61.01</v>
      </c>
      <c r="M71" s="202">
        <v>0.96</v>
      </c>
      <c r="N71" s="202">
        <v>1.56</v>
      </c>
      <c r="O71" s="202">
        <v>2.2000000000000002</v>
      </c>
      <c r="P71" s="202">
        <v>0.83</v>
      </c>
      <c r="Q71" s="202">
        <v>0.28999999999999998</v>
      </c>
      <c r="R71" s="202">
        <v>0.56000000000000005</v>
      </c>
      <c r="S71" s="202">
        <v>0.35</v>
      </c>
      <c r="T71" s="202">
        <v>0</v>
      </c>
      <c r="U71" s="202">
        <v>1.55</v>
      </c>
      <c r="V71" s="202">
        <v>0.27</v>
      </c>
      <c r="W71" s="202">
        <v>0.46</v>
      </c>
      <c r="X71" s="202">
        <v>1.95</v>
      </c>
      <c r="Y71" s="202">
        <v>0</v>
      </c>
      <c r="Z71" s="202">
        <v>2.93</v>
      </c>
      <c r="AA71" s="202">
        <v>0.89</v>
      </c>
      <c r="AB71" s="202">
        <v>0</v>
      </c>
      <c r="AC71" s="202">
        <v>23.89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49.58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289.51</v>
      </c>
      <c r="AP71" s="202">
        <v>0</v>
      </c>
    </row>
    <row r="72" spans="1:42">
      <c r="A72" t="s">
        <v>114</v>
      </c>
      <c r="B72" s="202">
        <v>0</v>
      </c>
      <c r="C72" s="202">
        <v>15.68</v>
      </c>
      <c r="D72" s="202">
        <v>3</v>
      </c>
      <c r="E72" s="202">
        <v>0</v>
      </c>
      <c r="F72" s="202">
        <v>23.37</v>
      </c>
      <c r="G72" s="202">
        <v>7.39</v>
      </c>
      <c r="H72" s="202">
        <v>0</v>
      </c>
      <c r="I72" s="202">
        <v>25.75</v>
      </c>
      <c r="J72" s="202">
        <v>1.2</v>
      </c>
      <c r="K72" s="202">
        <v>83.19</v>
      </c>
      <c r="L72" s="202">
        <v>61.01</v>
      </c>
      <c r="M72" s="202">
        <v>0.96</v>
      </c>
      <c r="N72" s="202">
        <v>1.56</v>
      </c>
      <c r="O72" s="202">
        <v>2.2000000000000002</v>
      </c>
      <c r="P72" s="202">
        <v>0.83</v>
      </c>
      <c r="Q72" s="202">
        <v>0.28999999999999998</v>
      </c>
      <c r="R72" s="202">
        <v>0.56000000000000005</v>
      </c>
      <c r="S72" s="202">
        <v>0.35</v>
      </c>
      <c r="T72" s="202">
        <v>0</v>
      </c>
      <c r="U72" s="202">
        <v>1.55</v>
      </c>
      <c r="V72" s="202">
        <v>0.27</v>
      </c>
      <c r="W72" s="202">
        <v>0.46</v>
      </c>
      <c r="X72" s="202">
        <v>1.95</v>
      </c>
      <c r="Y72" s="202">
        <v>0</v>
      </c>
      <c r="Z72" s="202">
        <v>2.93</v>
      </c>
      <c r="AA72" s="202">
        <v>0.89</v>
      </c>
      <c r="AB72" s="202">
        <v>0</v>
      </c>
      <c r="AC72" s="202">
        <v>29.02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51.49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289.51</v>
      </c>
      <c r="AP72" s="202">
        <v>0</v>
      </c>
    </row>
    <row r="73" spans="1:42">
      <c r="A73" t="s">
        <v>115</v>
      </c>
      <c r="B73" s="202">
        <v>0</v>
      </c>
      <c r="C73" s="202">
        <v>15.68</v>
      </c>
      <c r="D73" s="202">
        <v>3</v>
      </c>
      <c r="E73" s="202">
        <v>0</v>
      </c>
      <c r="F73" s="202">
        <v>23.37</v>
      </c>
      <c r="G73" s="202">
        <v>7.39</v>
      </c>
      <c r="H73" s="202">
        <v>0</v>
      </c>
      <c r="I73" s="202">
        <v>25.75</v>
      </c>
      <c r="J73" s="202">
        <v>1.2</v>
      </c>
      <c r="K73" s="202">
        <v>4.82</v>
      </c>
      <c r="L73" s="202">
        <v>62.95</v>
      </c>
      <c r="M73" s="202">
        <v>0.96</v>
      </c>
      <c r="N73" s="202">
        <v>1.56</v>
      </c>
      <c r="O73" s="202">
        <v>2.2000000000000002</v>
      </c>
      <c r="P73" s="202">
        <v>0.83</v>
      </c>
      <c r="Q73" s="202">
        <v>0.28999999999999998</v>
      </c>
      <c r="R73" s="202">
        <v>0.56000000000000005</v>
      </c>
      <c r="S73" s="202">
        <v>0.35</v>
      </c>
      <c r="T73" s="202">
        <v>0</v>
      </c>
      <c r="U73" s="202">
        <v>1.55</v>
      </c>
      <c r="V73" s="202">
        <v>0.27</v>
      </c>
      <c r="W73" s="202">
        <v>0.46</v>
      </c>
      <c r="X73" s="202">
        <v>1.95</v>
      </c>
      <c r="Y73" s="202">
        <v>0</v>
      </c>
      <c r="Z73" s="202">
        <v>2.93</v>
      </c>
      <c r="AA73" s="202">
        <v>0.89</v>
      </c>
      <c r="AB73" s="202">
        <v>0</v>
      </c>
      <c r="AC73" s="202">
        <v>29.02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51.78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289.51</v>
      </c>
      <c r="AP73" s="202">
        <v>0</v>
      </c>
    </row>
    <row r="74" spans="1:42">
      <c r="A74" t="s">
        <v>116</v>
      </c>
      <c r="B74" s="202">
        <v>0</v>
      </c>
      <c r="C74" s="202">
        <v>15.68</v>
      </c>
      <c r="D74" s="202">
        <v>3</v>
      </c>
      <c r="E74" s="202">
        <v>0</v>
      </c>
      <c r="F74" s="202">
        <v>23.37</v>
      </c>
      <c r="G74" s="202">
        <v>7.39</v>
      </c>
      <c r="H74" s="202">
        <v>0</v>
      </c>
      <c r="I74" s="202">
        <v>25.75</v>
      </c>
      <c r="J74" s="202">
        <v>1.2</v>
      </c>
      <c r="K74" s="202">
        <v>4.82</v>
      </c>
      <c r="L74" s="202">
        <v>62.95</v>
      </c>
      <c r="M74" s="202">
        <v>0.96</v>
      </c>
      <c r="N74" s="202">
        <v>1.56</v>
      </c>
      <c r="O74" s="202">
        <v>2.2000000000000002</v>
      </c>
      <c r="P74" s="202">
        <v>0.83</v>
      </c>
      <c r="Q74" s="202">
        <v>0.28999999999999998</v>
      </c>
      <c r="R74" s="202">
        <v>0.56000000000000005</v>
      </c>
      <c r="S74" s="202">
        <v>0.35</v>
      </c>
      <c r="T74" s="202">
        <v>0</v>
      </c>
      <c r="U74" s="202">
        <v>1.55</v>
      </c>
      <c r="V74" s="202">
        <v>0.27</v>
      </c>
      <c r="W74" s="202">
        <v>0.46</v>
      </c>
      <c r="X74" s="202">
        <v>1.95</v>
      </c>
      <c r="Y74" s="202">
        <v>0</v>
      </c>
      <c r="Z74" s="202">
        <v>2.93</v>
      </c>
      <c r="AA74" s="202">
        <v>0.89</v>
      </c>
      <c r="AB74" s="202">
        <v>0</v>
      </c>
      <c r="AC74" s="202">
        <v>29.02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51.49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289.51</v>
      </c>
      <c r="AP74" s="202">
        <v>0</v>
      </c>
    </row>
    <row r="75" spans="1:42">
      <c r="A75" t="s">
        <v>117</v>
      </c>
      <c r="B75" s="202">
        <v>0</v>
      </c>
      <c r="C75" s="202">
        <v>15.68</v>
      </c>
      <c r="D75" s="202">
        <v>3</v>
      </c>
      <c r="E75" s="202">
        <v>0</v>
      </c>
      <c r="F75" s="202">
        <v>23.37</v>
      </c>
      <c r="G75" s="202">
        <v>7.39</v>
      </c>
      <c r="H75" s="202">
        <v>0</v>
      </c>
      <c r="I75" s="202">
        <v>25.75</v>
      </c>
      <c r="J75" s="202">
        <v>1.2</v>
      </c>
      <c r="K75" s="202">
        <v>4.83</v>
      </c>
      <c r="L75" s="202">
        <v>62.95</v>
      </c>
      <c r="M75" s="202">
        <v>0.96</v>
      </c>
      <c r="N75" s="202">
        <v>1.56</v>
      </c>
      <c r="O75" s="202">
        <v>2.2000000000000002</v>
      </c>
      <c r="P75" s="202">
        <v>0.83</v>
      </c>
      <c r="Q75" s="202">
        <v>0.28999999999999998</v>
      </c>
      <c r="R75" s="202">
        <v>0.56000000000000005</v>
      </c>
      <c r="S75" s="202">
        <v>0.35</v>
      </c>
      <c r="T75" s="202">
        <v>0</v>
      </c>
      <c r="U75" s="202">
        <v>1.55</v>
      </c>
      <c r="V75" s="202">
        <v>2.29</v>
      </c>
      <c r="W75" s="202">
        <v>0.46</v>
      </c>
      <c r="X75" s="202">
        <v>1.95</v>
      </c>
      <c r="Y75" s="202">
        <v>0</v>
      </c>
      <c r="Z75" s="202">
        <v>11.55</v>
      </c>
      <c r="AA75" s="202">
        <v>0.89</v>
      </c>
      <c r="AB75" s="202">
        <v>0</v>
      </c>
      <c r="AC75" s="202">
        <v>23.89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49.58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295.74</v>
      </c>
      <c r="AP75" s="202">
        <v>0</v>
      </c>
    </row>
    <row r="76" spans="1:42">
      <c r="A76" t="s">
        <v>118</v>
      </c>
      <c r="B76" s="202">
        <v>0</v>
      </c>
      <c r="C76" s="202">
        <v>15.68</v>
      </c>
      <c r="D76" s="202">
        <v>3</v>
      </c>
      <c r="E76" s="202">
        <v>0</v>
      </c>
      <c r="F76" s="202">
        <v>23.37</v>
      </c>
      <c r="G76" s="202">
        <v>7.39</v>
      </c>
      <c r="H76" s="202">
        <v>0</v>
      </c>
      <c r="I76" s="202">
        <v>25.75</v>
      </c>
      <c r="J76" s="202">
        <v>1.2</v>
      </c>
      <c r="K76" s="202">
        <v>4.83</v>
      </c>
      <c r="L76" s="202">
        <v>3.81</v>
      </c>
      <c r="M76" s="202">
        <v>0.96</v>
      </c>
      <c r="N76" s="202">
        <v>1.56</v>
      </c>
      <c r="O76" s="202">
        <v>2.2000000000000002</v>
      </c>
      <c r="P76" s="202">
        <v>0.83</v>
      </c>
      <c r="Q76" s="202">
        <v>0.28999999999999998</v>
      </c>
      <c r="R76" s="202">
        <v>0.56000000000000005</v>
      </c>
      <c r="S76" s="202">
        <v>0.35</v>
      </c>
      <c r="T76" s="202">
        <v>0</v>
      </c>
      <c r="U76" s="202">
        <v>1.55</v>
      </c>
      <c r="V76" s="202">
        <v>2.06</v>
      </c>
      <c r="W76" s="202">
        <v>0.46</v>
      </c>
      <c r="X76" s="202">
        <v>5.53</v>
      </c>
      <c r="Y76" s="202">
        <v>0</v>
      </c>
      <c r="Z76" s="202">
        <v>11.44</v>
      </c>
      <c r="AA76" s="202">
        <v>0.9</v>
      </c>
      <c r="AB76" s="202">
        <v>0</v>
      </c>
      <c r="AC76" s="202">
        <v>28.89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51.64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295.74</v>
      </c>
      <c r="AP76" s="202">
        <v>0</v>
      </c>
    </row>
    <row r="77" spans="1:42">
      <c r="A77" t="s">
        <v>119</v>
      </c>
      <c r="B77" s="202">
        <v>0</v>
      </c>
      <c r="C77" s="202">
        <v>15.68</v>
      </c>
      <c r="D77" s="202">
        <v>3</v>
      </c>
      <c r="E77" s="202">
        <v>0</v>
      </c>
      <c r="F77" s="202">
        <v>23.37</v>
      </c>
      <c r="G77" s="202">
        <v>7.39</v>
      </c>
      <c r="H77" s="202">
        <v>0</v>
      </c>
      <c r="I77" s="202">
        <v>25.75</v>
      </c>
      <c r="J77" s="202">
        <v>1.2</v>
      </c>
      <c r="K77" s="202">
        <v>4.83</v>
      </c>
      <c r="L77" s="202">
        <v>3.81</v>
      </c>
      <c r="M77" s="202">
        <v>0.96</v>
      </c>
      <c r="N77" s="202">
        <v>1.56</v>
      </c>
      <c r="O77" s="202">
        <v>2.2000000000000002</v>
      </c>
      <c r="P77" s="202">
        <v>0.83</v>
      </c>
      <c r="Q77" s="202">
        <v>0.28999999999999998</v>
      </c>
      <c r="R77" s="202">
        <v>0.56000000000000005</v>
      </c>
      <c r="S77" s="202">
        <v>0.35</v>
      </c>
      <c r="T77" s="202">
        <v>0</v>
      </c>
      <c r="U77" s="202">
        <v>1.55</v>
      </c>
      <c r="V77" s="202">
        <v>2.67</v>
      </c>
      <c r="W77" s="202">
        <v>4.5</v>
      </c>
      <c r="X77" s="202">
        <v>39.89</v>
      </c>
      <c r="Y77" s="202">
        <v>0</v>
      </c>
      <c r="Z77" s="202">
        <v>3.25</v>
      </c>
      <c r="AA77" s="202">
        <v>0.9</v>
      </c>
      <c r="AB77" s="202">
        <v>0</v>
      </c>
      <c r="AC77" s="202">
        <v>28.89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51.64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295.74</v>
      </c>
      <c r="AP77" s="202">
        <v>0</v>
      </c>
    </row>
    <row r="78" spans="1:42">
      <c r="A78" t="s">
        <v>120</v>
      </c>
      <c r="B78" s="202">
        <v>0</v>
      </c>
      <c r="C78" s="202">
        <v>15.68</v>
      </c>
      <c r="D78" s="202">
        <v>3</v>
      </c>
      <c r="E78" s="202">
        <v>0</v>
      </c>
      <c r="F78" s="202">
        <v>23.37</v>
      </c>
      <c r="G78" s="202">
        <v>7.39</v>
      </c>
      <c r="H78" s="202">
        <v>0</v>
      </c>
      <c r="I78" s="202">
        <v>25.75</v>
      </c>
      <c r="J78" s="202">
        <v>1.2</v>
      </c>
      <c r="K78" s="202">
        <v>4.83</v>
      </c>
      <c r="L78" s="202">
        <v>3.81</v>
      </c>
      <c r="M78" s="202">
        <v>0.96</v>
      </c>
      <c r="N78" s="202">
        <v>1.56</v>
      </c>
      <c r="O78" s="202">
        <v>2.2000000000000002</v>
      </c>
      <c r="P78" s="202">
        <v>0.83</v>
      </c>
      <c r="Q78" s="202">
        <v>2.2200000000000002</v>
      </c>
      <c r="R78" s="202">
        <v>0.56000000000000005</v>
      </c>
      <c r="S78" s="202">
        <v>0.35</v>
      </c>
      <c r="T78" s="202">
        <v>0</v>
      </c>
      <c r="U78" s="202">
        <v>1.55</v>
      </c>
      <c r="V78" s="202">
        <v>2.67</v>
      </c>
      <c r="W78" s="202">
        <v>4.5</v>
      </c>
      <c r="X78" s="202">
        <v>39.89</v>
      </c>
      <c r="Y78" s="202">
        <v>0</v>
      </c>
      <c r="Z78" s="202">
        <v>3.25</v>
      </c>
      <c r="AA78" s="202">
        <v>0.9</v>
      </c>
      <c r="AB78" s="202">
        <v>0</v>
      </c>
      <c r="AC78" s="202">
        <v>28.89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51.64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295.74</v>
      </c>
      <c r="AP78" s="202">
        <v>0</v>
      </c>
    </row>
    <row r="79" spans="1:42">
      <c r="A79" t="s">
        <v>121</v>
      </c>
      <c r="B79" s="202">
        <v>0</v>
      </c>
      <c r="C79" s="202">
        <v>15.68</v>
      </c>
      <c r="D79" s="202">
        <v>3</v>
      </c>
      <c r="E79" s="202">
        <v>0</v>
      </c>
      <c r="F79" s="202">
        <v>23.37</v>
      </c>
      <c r="G79" s="202">
        <v>7.39</v>
      </c>
      <c r="H79" s="202">
        <v>0</v>
      </c>
      <c r="I79" s="202">
        <v>25.75</v>
      </c>
      <c r="J79" s="202">
        <v>1.2</v>
      </c>
      <c r="K79" s="202">
        <v>4.83</v>
      </c>
      <c r="L79" s="202">
        <v>3.81</v>
      </c>
      <c r="M79" s="202">
        <v>0.96</v>
      </c>
      <c r="N79" s="202">
        <v>1.56</v>
      </c>
      <c r="O79" s="202">
        <v>2.2000000000000002</v>
      </c>
      <c r="P79" s="202">
        <v>0.83</v>
      </c>
      <c r="Q79" s="202">
        <v>4.47</v>
      </c>
      <c r="R79" s="202">
        <v>0.56000000000000005</v>
      </c>
      <c r="S79" s="202">
        <v>0.35</v>
      </c>
      <c r="T79" s="202">
        <v>0</v>
      </c>
      <c r="U79" s="202">
        <v>1.55</v>
      </c>
      <c r="V79" s="202">
        <v>2.67</v>
      </c>
      <c r="W79" s="202">
        <v>4.5</v>
      </c>
      <c r="X79" s="202">
        <v>39.89</v>
      </c>
      <c r="Y79" s="202">
        <v>0</v>
      </c>
      <c r="Z79" s="202">
        <v>3.25</v>
      </c>
      <c r="AA79" s="202">
        <v>0.9</v>
      </c>
      <c r="AB79" s="202">
        <v>0</v>
      </c>
      <c r="AC79" s="202">
        <v>28.89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51.41</v>
      </c>
      <c r="AJ79" s="202">
        <v>0</v>
      </c>
      <c r="AK79" s="202">
        <v>-29.86</v>
      </c>
      <c r="AL79" s="202">
        <v>0</v>
      </c>
      <c r="AM79" s="202">
        <v>0</v>
      </c>
      <c r="AN79" s="202">
        <v>0</v>
      </c>
      <c r="AO79" s="202">
        <v>295.74</v>
      </c>
      <c r="AP79" s="202">
        <v>0</v>
      </c>
    </row>
    <row r="80" spans="1:42">
      <c r="A80" t="s">
        <v>122</v>
      </c>
      <c r="B80" s="202">
        <v>0</v>
      </c>
      <c r="C80" s="202">
        <v>15.68</v>
      </c>
      <c r="D80" s="202">
        <v>3</v>
      </c>
      <c r="E80" s="202">
        <v>0</v>
      </c>
      <c r="F80" s="202">
        <v>23.37</v>
      </c>
      <c r="G80" s="202">
        <v>7.39</v>
      </c>
      <c r="H80" s="202">
        <v>0</v>
      </c>
      <c r="I80" s="202">
        <v>25.75</v>
      </c>
      <c r="J80" s="202">
        <v>1.2</v>
      </c>
      <c r="K80" s="202">
        <v>4.83</v>
      </c>
      <c r="L80" s="202">
        <v>3.81</v>
      </c>
      <c r="M80" s="202">
        <v>0.96</v>
      </c>
      <c r="N80" s="202">
        <v>1.56</v>
      </c>
      <c r="O80" s="202">
        <v>2.2000000000000002</v>
      </c>
      <c r="P80" s="202">
        <v>0.83</v>
      </c>
      <c r="Q80" s="202">
        <v>4.47</v>
      </c>
      <c r="R80" s="202">
        <v>0.56000000000000005</v>
      </c>
      <c r="S80" s="202">
        <v>0.35</v>
      </c>
      <c r="T80" s="202">
        <v>0</v>
      </c>
      <c r="U80" s="202">
        <v>1.55</v>
      </c>
      <c r="V80" s="202">
        <v>2.67</v>
      </c>
      <c r="W80" s="202">
        <v>4.5</v>
      </c>
      <c r="X80" s="202">
        <v>39.89</v>
      </c>
      <c r="Y80" s="202">
        <v>0</v>
      </c>
      <c r="Z80" s="202">
        <v>3.25</v>
      </c>
      <c r="AA80" s="202">
        <v>0.9</v>
      </c>
      <c r="AB80" s="202">
        <v>0</v>
      </c>
      <c r="AC80" s="202">
        <v>27.35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50.58</v>
      </c>
      <c r="AJ80" s="202">
        <v>0</v>
      </c>
      <c r="AK80" s="202">
        <v>-29.86</v>
      </c>
      <c r="AL80" s="202">
        <v>0</v>
      </c>
      <c r="AM80" s="202">
        <v>0</v>
      </c>
      <c r="AN80" s="202">
        <v>0</v>
      </c>
      <c r="AO80" s="202">
        <v>295.74</v>
      </c>
      <c r="AP80" s="202">
        <v>0</v>
      </c>
    </row>
    <row r="81" spans="1:42">
      <c r="A81" t="s">
        <v>123</v>
      </c>
      <c r="B81" s="202">
        <v>0</v>
      </c>
      <c r="C81" s="202">
        <v>15.68</v>
      </c>
      <c r="D81" s="202">
        <v>3</v>
      </c>
      <c r="E81" s="202">
        <v>0</v>
      </c>
      <c r="F81" s="202">
        <v>23.37</v>
      </c>
      <c r="G81" s="202">
        <v>7.39</v>
      </c>
      <c r="H81" s="202">
        <v>0</v>
      </c>
      <c r="I81" s="202">
        <v>25.75</v>
      </c>
      <c r="J81" s="202">
        <v>1.2</v>
      </c>
      <c r="K81" s="202">
        <v>4.83</v>
      </c>
      <c r="L81" s="202">
        <v>3.81</v>
      </c>
      <c r="M81" s="202">
        <v>0.96</v>
      </c>
      <c r="N81" s="202">
        <v>1.56</v>
      </c>
      <c r="O81" s="202">
        <v>2.2000000000000002</v>
      </c>
      <c r="P81" s="202">
        <v>0.83</v>
      </c>
      <c r="Q81" s="202">
        <v>0.28999999999999998</v>
      </c>
      <c r="R81" s="202">
        <v>0.56000000000000005</v>
      </c>
      <c r="S81" s="202">
        <v>0.35</v>
      </c>
      <c r="T81" s="202">
        <v>0</v>
      </c>
      <c r="U81" s="202">
        <v>1.55</v>
      </c>
      <c r="V81" s="202">
        <v>2.67</v>
      </c>
      <c r="W81" s="202">
        <v>4.5</v>
      </c>
      <c r="X81" s="202">
        <v>39.89</v>
      </c>
      <c r="Y81" s="202">
        <v>0</v>
      </c>
      <c r="Z81" s="202">
        <v>5.78</v>
      </c>
      <c r="AA81" s="202">
        <v>0.9</v>
      </c>
      <c r="AB81" s="202">
        <v>0</v>
      </c>
      <c r="AC81" s="202">
        <v>23.26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48.7</v>
      </c>
      <c r="AJ81" s="202">
        <v>0</v>
      </c>
      <c r="AK81" s="202">
        <v>1.1399999999999999</v>
      </c>
      <c r="AL81" s="202">
        <v>0</v>
      </c>
      <c r="AM81" s="202">
        <v>0</v>
      </c>
      <c r="AN81" s="202">
        <v>0</v>
      </c>
      <c r="AO81" s="202">
        <v>295.74</v>
      </c>
      <c r="AP81" s="202">
        <v>0</v>
      </c>
    </row>
    <row r="82" spans="1:42">
      <c r="A82" t="s">
        <v>124</v>
      </c>
      <c r="B82" s="202">
        <v>0</v>
      </c>
      <c r="C82" s="202">
        <v>15.68</v>
      </c>
      <c r="D82" s="202">
        <v>3</v>
      </c>
      <c r="E82" s="202">
        <v>0</v>
      </c>
      <c r="F82" s="202">
        <v>23.37</v>
      </c>
      <c r="G82" s="202">
        <v>7.39</v>
      </c>
      <c r="H82" s="202">
        <v>0</v>
      </c>
      <c r="I82" s="202">
        <v>25.75</v>
      </c>
      <c r="J82" s="202">
        <v>1.2</v>
      </c>
      <c r="K82" s="202">
        <v>4.83</v>
      </c>
      <c r="L82" s="202">
        <v>3.81</v>
      </c>
      <c r="M82" s="202">
        <v>0.96</v>
      </c>
      <c r="N82" s="202">
        <v>1.56</v>
      </c>
      <c r="O82" s="202">
        <v>2.2000000000000002</v>
      </c>
      <c r="P82" s="202">
        <v>0.83</v>
      </c>
      <c r="Q82" s="202">
        <v>0.28999999999999998</v>
      </c>
      <c r="R82" s="202">
        <v>0.56000000000000005</v>
      </c>
      <c r="S82" s="202">
        <v>0.35</v>
      </c>
      <c r="T82" s="202">
        <v>0</v>
      </c>
      <c r="U82" s="202">
        <v>1.55</v>
      </c>
      <c r="V82" s="202">
        <v>2.67</v>
      </c>
      <c r="W82" s="202">
        <v>4.5</v>
      </c>
      <c r="X82" s="202">
        <v>39.89</v>
      </c>
      <c r="Y82" s="202">
        <v>0</v>
      </c>
      <c r="Z82" s="202">
        <v>5.78</v>
      </c>
      <c r="AA82" s="202">
        <v>0.9</v>
      </c>
      <c r="AB82" s="202">
        <v>0</v>
      </c>
      <c r="AC82" s="202">
        <v>23.26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48.7</v>
      </c>
      <c r="AJ82" s="202">
        <v>0</v>
      </c>
      <c r="AK82" s="202">
        <v>1.1399999999999999</v>
      </c>
      <c r="AL82" s="202">
        <v>0</v>
      </c>
      <c r="AM82" s="202">
        <v>0</v>
      </c>
      <c r="AN82" s="202">
        <v>0</v>
      </c>
      <c r="AO82" s="202">
        <v>295.74</v>
      </c>
      <c r="AP82" s="202">
        <v>0</v>
      </c>
    </row>
    <row r="83" spans="1:42">
      <c r="A83" t="s">
        <v>125</v>
      </c>
      <c r="B83" s="202">
        <v>0</v>
      </c>
      <c r="C83" s="202">
        <v>15.68</v>
      </c>
      <c r="D83" s="202">
        <v>3</v>
      </c>
      <c r="E83" s="202">
        <v>0</v>
      </c>
      <c r="F83" s="202">
        <v>23.37</v>
      </c>
      <c r="G83" s="202">
        <v>7.39</v>
      </c>
      <c r="H83" s="202">
        <v>0</v>
      </c>
      <c r="I83" s="202">
        <v>25.75</v>
      </c>
      <c r="J83" s="202">
        <v>1.2</v>
      </c>
      <c r="K83" s="202">
        <v>4.83</v>
      </c>
      <c r="L83" s="202">
        <v>3.81</v>
      </c>
      <c r="M83" s="202">
        <v>0.96</v>
      </c>
      <c r="N83" s="202">
        <v>1.56</v>
      </c>
      <c r="O83" s="202">
        <v>2.2000000000000002</v>
      </c>
      <c r="P83" s="202">
        <v>0.83</v>
      </c>
      <c r="Q83" s="202">
        <v>0.28999999999999998</v>
      </c>
      <c r="R83" s="202">
        <v>0.56000000000000005</v>
      </c>
      <c r="S83" s="202">
        <v>0.35</v>
      </c>
      <c r="T83" s="202">
        <v>0</v>
      </c>
      <c r="U83" s="202">
        <v>1.55</v>
      </c>
      <c r="V83" s="202">
        <v>2.67</v>
      </c>
      <c r="W83" s="202">
        <v>5.4</v>
      </c>
      <c r="X83" s="202">
        <v>43.66</v>
      </c>
      <c r="Y83" s="202">
        <v>0</v>
      </c>
      <c r="Z83" s="202">
        <v>5.78</v>
      </c>
      <c r="AA83" s="202">
        <v>0.9</v>
      </c>
      <c r="AB83" s="202">
        <v>0</v>
      </c>
      <c r="AC83" s="202">
        <v>23.26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47.83</v>
      </c>
      <c r="AJ83" s="202">
        <v>0</v>
      </c>
      <c r="AK83" s="202">
        <v>-31.95</v>
      </c>
      <c r="AL83" s="202">
        <v>0</v>
      </c>
      <c r="AM83" s="202">
        <v>0</v>
      </c>
      <c r="AN83" s="202">
        <v>0</v>
      </c>
      <c r="AO83" s="202">
        <v>295.74</v>
      </c>
      <c r="AP83" s="202">
        <v>0</v>
      </c>
    </row>
    <row r="84" spans="1:42">
      <c r="A84" t="s">
        <v>126</v>
      </c>
      <c r="B84" s="202">
        <v>0</v>
      </c>
      <c r="C84" s="202">
        <v>15.68</v>
      </c>
      <c r="D84" s="202">
        <v>3</v>
      </c>
      <c r="E84" s="202">
        <v>0</v>
      </c>
      <c r="F84" s="202">
        <v>23.37</v>
      </c>
      <c r="G84" s="202">
        <v>7.39</v>
      </c>
      <c r="H84" s="202">
        <v>0</v>
      </c>
      <c r="I84" s="202">
        <v>25.75</v>
      </c>
      <c r="J84" s="202">
        <v>1.2</v>
      </c>
      <c r="K84" s="202">
        <v>4.83</v>
      </c>
      <c r="L84" s="202">
        <v>3.81</v>
      </c>
      <c r="M84" s="202">
        <v>0.96</v>
      </c>
      <c r="N84" s="202">
        <v>1.56</v>
      </c>
      <c r="O84" s="202">
        <v>2.2000000000000002</v>
      </c>
      <c r="P84" s="202">
        <v>0.83</v>
      </c>
      <c r="Q84" s="202">
        <v>0.28999999999999998</v>
      </c>
      <c r="R84" s="202">
        <v>0.56000000000000005</v>
      </c>
      <c r="S84" s="202">
        <v>0.35</v>
      </c>
      <c r="T84" s="202">
        <v>0</v>
      </c>
      <c r="U84" s="202">
        <v>1.55</v>
      </c>
      <c r="V84" s="202">
        <v>2.67</v>
      </c>
      <c r="W84" s="202">
        <v>5.4</v>
      </c>
      <c r="X84" s="202">
        <v>43.66</v>
      </c>
      <c r="Y84" s="202">
        <v>0</v>
      </c>
      <c r="Z84" s="202">
        <v>5.78</v>
      </c>
      <c r="AA84" s="202">
        <v>0.9</v>
      </c>
      <c r="AB84" s="202">
        <v>0</v>
      </c>
      <c r="AC84" s="202">
        <v>23.26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47.83</v>
      </c>
      <c r="AJ84" s="202">
        <v>0</v>
      </c>
      <c r="AK84" s="202">
        <v>-31.95</v>
      </c>
      <c r="AL84" s="202">
        <v>0</v>
      </c>
      <c r="AM84" s="202">
        <v>0</v>
      </c>
      <c r="AN84" s="202">
        <v>0</v>
      </c>
      <c r="AO84" s="202">
        <v>295.74</v>
      </c>
      <c r="AP84" s="202">
        <v>0</v>
      </c>
    </row>
    <row r="85" spans="1:42">
      <c r="A85" t="s">
        <v>127</v>
      </c>
      <c r="B85" s="202">
        <v>0</v>
      </c>
      <c r="C85" s="202">
        <v>15.68</v>
      </c>
      <c r="D85" s="202">
        <v>3</v>
      </c>
      <c r="E85" s="202">
        <v>0</v>
      </c>
      <c r="F85" s="202">
        <v>23.37</v>
      </c>
      <c r="G85" s="202">
        <v>7.39</v>
      </c>
      <c r="H85" s="202">
        <v>0</v>
      </c>
      <c r="I85" s="202">
        <v>25.75</v>
      </c>
      <c r="J85" s="202">
        <v>1.2</v>
      </c>
      <c r="K85" s="202">
        <v>4.83</v>
      </c>
      <c r="L85" s="202">
        <v>3.81</v>
      </c>
      <c r="M85" s="202">
        <v>0.96</v>
      </c>
      <c r="N85" s="202">
        <v>1.56</v>
      </c>
      <c r="O85" s="202">
        <v>2.2000000000000002</v>
      </c>
      <c r="P85" s="202">
        <v>0.83</v>
      </c>
      <c r="Q85" s="202">
        <v>0.28999999999999998</v>
      </c>
      <c r="R85" s="202">
        <v>0.56000000000000005</v>
      </c>
      <c r="S85" s="202">
        <v>0.35</v>
      </c>
      <c r="T85" s="202">
        <v>0</v>
      </c>
      <c r="U85" s="202">
        <v>1.55</v>
      </c>
      <c r="V85" s="202">
        <v>2.67</v>
      </c>
      <c r="W85" s="202">
        <v>5.4</v>
      </c>
      <c r="X85" s="202">
        <v>43.66</v>
      </c>
      <c r="Y85" s="202">
        <v>0</v>
      </c>
      <c r="Z85" s="202">
        <v>5.78</v>
      </c>
      <c r="AA85" s="202">
        <v>0.9</v>
      </c>
      <c r="AB85" s="202">
        <v>0</v>
      </c>
      <c r="AC85" s="202">
        <v>23.26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47.41</v>
      </c>
      <c r="AJ85" s="202">
        <v>0</v>
      </c>
      <c r="AK85" s="202">
        <v>-31.95</v>
      </c>
      <c r="AL85" s="202">
        <v>0</v>
      </c>
      <c r="AM85" s="202">
        <v>0</v>
      </c>
      <c r="AN85" s="202">
        <v>0</v>
      </c>
      <c r="AO85" s="202">
        <v>295.74</v>
      </c>
      <c r="AP85" s="202">
        <v>0</v>
      </c>
    </row>
    <row r="86" spans="1:42">
      <c r="A86" t="s">
        <v>128</v>
      </c>
      <c r="B86" s="202">
        <v>0</v>
      </c>
      <c r="C86" s="202">
        <v>15.68</v>
      </c>
      <c r="D86" s="202">
        <v>3</v>
      </c>
      <c r="E86" s="202">
        <v>0</v>
      </c>
      <c r="F86" s="202">
        <v>23.37</v>
      </c>
      <c r="G86" s="202">
        <v>7.39</v>
      </c>
      <c r="H86" s="202">
        <v>0</v>
      </c>
      <c r="I86" s="202">
        <v>25.75</v>
      </c>
      <c r="J86" s="202">
        <v>1.2</v>
      </c>
      <c r="K86" s="202">
        <v>4.83</v>
      </c>
      <c r="L86" s="202">
        <v>3.81</v>
      </c>
      <c r="M86" s="202">
        <v>0.96</v>
      </c>
      <c r="N86" s="202">
        <v>1.56</v>
      </c>
      <c r="O86" s="202">
        <v>2.2000000000000002</v>
      </c>
      <c r="P86" s="202">
        <v>0.83</v>
      </c>
      <c r="Q86" s="202">
        <v>0.28999999999999998</v>
      </c>
      <c r="R86" s="202">
        <v>0.56000000000000005</v>
      </c>
      <c r="S86" s="202">
        <v>0.35</v>
      </c>
      <c r="T86" s="202">
        <v>0</v>
      </c>
      <c r="U86" s="202">
        <v>1.55</v>
      </c>
      <c r="V86" s="202">
        <v>2.67</v>
      </c>
      <c r="W86" s="202">
        <v>5.4</v>
      </c>
      <c r="X86" s="202">
        <v>43.66</v>
      </c>
      <c r="Y86" s="202">
        <v>0</v>
      </c>
      <c r="Z86" s="202">
        <v>5.78</v>
      </c>
      <c r="AA86" s="202">
        <v>0.9</v>
      </c>
      <c r="AB86" s="202">
        <v>0</v>
      </c>
      <c r="AC86" s="202">
        <v>23.26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47.39</v>
      </c>
      <c r="AJ86" s="202">
        <v>0</v>
      </c>
      <c r="AK86" s="202">
        <v>-31.95</v>
      </c>
      <c r="AL86" s="202">
        <v>0</v>
      </c>
      <c r="AM86" s="202">
        <v>0</v>
      </c>
      <c r="AN86" s="202">
        <v>0</v>
      </c>
      <c r="AO86" s="202">
        <v>295.74</v>
      </c>
      <c r="AP86" s="202">
        <v>0</v>
      </c>
    </row>
    <row r="87" spans="1:42">
      <c r="A87" t="s">
        <v>129</v>
      </c>
      <c r="B87" s="202">
        <v>0</v>
      </c>
      <c r="C87" s="202">
        <v>15.68</v>
      </c>
      <c r="D87" s="202">
        <v>3</v>
      </c>
      <c r="E87" s="202">
        <v>0</v>
      </c>
      <c r="F87" s="202">
        <v>23.37</v>
      </c>
      <c r="G87" s="202">
        <v>7.39</v>
      </c>
      <c r="H87" s="202">
        <v>0</v>
      </c>
      <c r="I87" s="202">
        <v>25.75</v>
      </c>
      <c r="J87" s="202">
        <v>1.2</v>
      </c>
      <c r="K87" s="202">
        <v>4.83</v>
      </c>
      <c r="L87" s="202">
        <v>3.81</v>
      </c>
      <c r="M87" s="202">
        <v>0.96</v>
      </c>
      <c r="N87" s="202">
        <v>1.56</v>
      </c>
      <c r="O87" s="202">
        <v>2.2000000000000002</v>
      </c>
      <c r="P87" s="202">
        <v>0.83</v>
      </c>
      <c r="Q87" s="202">
        <v>0.28999999999999998</v>
      </c>
      <c r="R87" s="202">
        <v>0.56000000000000005</v>
      </c>
      <c r="S87" s="202">
        <v>0.35</v>
      </c>
      <c r="T87" s="202">
        <v>0</v>
      </c>
      <c r="U87" s="202">
        <v>1.55</v>
      </c>
      <c r="V87" s="202">
        <v>2.44</v>
      </c>
      <c r="W87" s="202">
        <v>4.29</v>
      </c>
      <c r="X87" s="202">
        <v>28.16</v>
      </c>
      <c r="Y87" s="202">
        <v>0</v>
      </c>
      <c r="Z87" s="202">
        <v>3.25</v>
      </c>
      <c r="AA87" s="202">
        <v>0.9</v>
      </c>
      <c r="AB87" s="202">
        <v>0</v>
      </c>
      <c r="AC87" s="202">
        <v>22.61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46.52</v>
      </c>
      <c r="AJ87" s="202">
        <v>0</v>
      </c>
      <c r="AK87" s="202">
        <v>-0.45</v>
      </c>
      <c r="AL87" s="202">
        <v>0</v>
      </c>
      <c r="AM87" s="202">
        <v>0</v>
      </c>
      <c r="AN87" s="202">
        <v>0</v>
      </c>
      <c r="AO87" s="202">
        <v>295.74</v>
      </c>
      <c r="AP87" s="202">
        <v>0</v>
      </c>
    </row>
    <row r="88" spans="1:42">
      <c r="A88" t="s">
        <v>130</v>
      </c>
      <c r="B88" s="202">
        <v>0</v>
      </c>
      <c r="C88" s="202">
        <v>15.68</v>
      </c>
      <c r="D88" s="202">
        <v>3</v>
      </c>
      <c r="E88" s="202">
        <v>0</v>
      </c>
      <c r="F88" s="202">
        <v>23.37</v>
      </c>
      <c r="G88" s="202">
        <v>7.39</v>
      </c>
      <c r="H88" s="202">
        <v>0</v>
      </c>
      <c r="I88" s="202">
        <v>25.75</v>
      </c>
      <c r="J88" s="202">
        <v>1.2</v>
      </c>
      <c r="K88" s="202">
        <v>4.83</v>
      </c>
      <c r="L88" s="202">
        <v>3.81</v>
      </c>
      <c r="M88" s="202">
        <v>0.96</v>
      </c>
      <c r="N88" s="202">
        <v>1.56</v>
      </c>
      <c r="O88" s="202">
        <v>2.2000000000000002</v>
      </c>
      <c r="P88" s="202">
        <v>0.83</v>
      </c>
      <c r="Q88" s="202">
        <v>4.87</v>
      </c>
      <c r="R88" s="202">
        <v>0.56000000000000005</v>
      </c>
      <c r="S88" s="202">
        <v>0.35</v>
      </c>
      <c r="T88" s="202">
        <v>0</v>
      </c>
      <c r="U88" s="202">
        <v>1.55</v>
      </c>
      <c r="V88" s="202">
        <v>2.44</v>
      </c>
      <c r="W88" s="202">
        <v>4.29</v>
      </c>
      <c r="X88" s="202">
        <v>28.16</v>
      </c>
      <c r="Y88" s="202">
        <v>0</v>
      </c>
      <c r="Z88" s="202">
        <v>3.25</v>
      </c>
      <c r="AA88" s="202">
        <v>0.9</v>
      </c>
      <c r="AB88" s="202">
        <v>0</v>
      </c>
      <c r="AC88" s="202">
        <v>22.61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46.52</v>
      </c>
      <c r="AJ88" s="202">
        <v>0</v>
      </c>
      <c r="AK88" s="202">
        <v>-0.45</v>
      </c>
      <c r="AL88" s="202">
        <v>0</v>
      </c>
      <c r="AM88" s="202">
        <v>0</v>
      </c>
      <c r="AN88" s="202">
        <v>0</v>
      </c>
      <c r="AO88" s="202">
        <v>295.74</v>
      </c>
      <c r="AP88" s="202">
        <v>0</v>
      </c>
    </row>
    <row r="89" spans="1:42">
      <c r="A89" t="s">
        <v>131</v>
      </c>
      <c r="B89" s="202">
        <v>0</v>
      </c>
      <c r="C89" s="202">
        <v>15.68</v>
      </c>
      <c r="D89" s="202">
        <v>3</v>
      </c>
      <c r="E89" s="202">
        <v>0</v>
      </c>
      <c r="F89" s="202">
        <v>23.37</v>
      </c>
      <c r="G89" s="202">
        <v>7.39</v>
      </c>
      <c r="H89" s="202">
        <v>0</v>
      </c>
      <c r="I89" s="202">
        <v>25.75</v>
      </c>
      <c r="J89" s="202">
        <v>1.2</v>
      </c>
      <c r="K89" s="202">
        <v>4.82</v>
      </c>
      <c r="L89" s="202">
        <v>3.81</v>
      </c>
      <c r="M89" s="202">
        <v>0.96</v>
      </c>
      <c r="N89" s="202">
        <v>1.56</v>
      </c>
      <c r="O89" s="202">
        <v>2.2000000000000002</v>
      </c>
      <c r="P89" s="202">
        <v>0.83</v>
      </c>
      <c r="Q89" s="202">
        <v>4.82</v>
      </c>
      <c r="R89" s="202">
        <v>0.56000000000000005</v>
      </c>
      <c r="S89" s="202">
        <v>0.35</v>
      </c>
      <c r="T89" s="202">
        <v>0</v>
      </c>
      <c r="U89" s="202">
        <v>1.55</v>
      </c>
      <c r="V89" s="202">
        <v>2.44</v>
      </c>
      <c r="W89" s="202">
        <v>4.29</v>
      </c>
      <c r="X89" s="202">
        <v>25.09</v>
      </c>
      <c r="Y89" s="202">
        <v>0</v>
      </c>
      <c r="Z89" s="202">
        <v>3.25</v>
      </c>
      <c r="AA89" s="202">
        <v>0.67</v>
      </c>
      <c r="AB89" s="202">
        <v>0</v>
      </c>
      <c r="AC89" s="202">
        <v>22.61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46.52</v>
      </c>
      <c r="AJ89" s="202">
        <v>0</v>
      </c>
      <c r="AK89" s="202">
        <v>-0.45</v>
      </c>
      <c r="AL89" s="202">
        <v>0</v>
      </c>
      <c r="AM89" s="202">
        <v>0</v>
      </c>
      <c r="AN89" s="202">
        <v>0</v>
      </c>
      <c r="AO89" s="202">
        <v>295.74</v>
      </c>
      <c r="AP89" s="202">
        <v>0</v>
      </c>
    </row>
    <row r="90" spans="1:42">
      <c r="A90" t="s">
        <v>132</v>
      </c>
      <c r="B90" s="202">
        <v>0</v>
      </c>
      <c r="C90" s="202">
        <v>15.68</v>
      </c>
      <c r="D90" s="202">
        <v>3</v>
      </c>
      <c r="E90" s="202">
        <v>0</v>
      </c>
      <c r="F90" s="202">
        <v>23.37</v>
      </c>
      <c r="G90" s="202">
        <v>7.39</v>
      </c>
      <c r="H90" s="202">
        <v>0</v>
      </c>
      <c r="I90" s="202">
        <v>25.75</v>
      </c>
      <c r="J90" s="202">
        <v>1.2</v>
      </c>
      <c r="K90" s="202">
        <v>4.82</v>
      </c>
      <c r="L90" s="202">
        <v>3.81</v>
      </c>
      <c r="M90" s="202">
        <v>0.96</v>
      </c>
      <c r="N90" s="202">
        <v>1.56</v>
      </c>
      <c r="O90" s="202">
        <v>2.2000000000000002</v>
      </c>
      <c r="P90" s="202">
        <v>0.83</v>
      </c>
      <c r="Q90" s="202">
        <v>4.82</v>
      </c>
      <c r="R90" s="202">
        <v>0.56000000000000005</v>
      </c>
      <c r="S90" s="202">
        <v>0.35</v>
      </c>
      <c r="T90" s="202">
        <v>0</v>
      </c>
      <c r="U90" s="202">
        <v>1.55</v>
      </c>
      <c r="V90" s="202">
        <v>2.44</v>
      </c>
      <c r="W90" s="202">
        <v>4.29</v>
      </c>
      <c r="X90" s="202">
        <v>25.09</v>
      </c>
      <c r="Y90" s="202">
        <v>0</v>
      </c>
      <c r="Z90" s="202">
        <v>3.25</v>
      </c>
      <c r="AA90" s="202">
        <v>0.67</v>
      </c>
      <c r="AB90" s="202">
        <v>0</v>
      </c>
      <c r="AC90" s="202">
        <v>22.61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46.52</v>
      </c>
      <c r="AJ90" s="202">
        <v>0</v>
      </c>
      <c r="AK90" s="202">
        <v>-0.45</v>
      </c>
      <c r="AL90" s="202">
        <v>0</v>
      </c>
      <c r="AM90" s="202">
        <v>0</v>
      </c>
      <c r="AN90" s="202">
        <v>0</v>
      </c>
      <c r="AO90" s="202">
        <v>295.74</v>
      </c>
      <c r="AP90" s="202">
        <v>0</v>
      </c>
    </row>
    <row r="91" spans="1:42">
      <c r="A91" t="s">
        <v>133</v>
      </c>
      <c r="B91" s="202">
        <v>0</v>
      </c>
      <c r="C91" s="202">
        <v>15.68</v>
      </c>
      <c r="D91" s="202">
        <v>3</v>
      </c>
      <c r="E91" s="202">
        <v>0</v>
      </c>
      <c r="F91" s="202">
        <v>23.37</v>
      </c>
      <c r="G91" s="202">
        <v>7.39</v>
      </c>
      <c r="H91" s="202">
        <v>0</v>
      </c>
      <c r="I91" s="202">
        <v>25.75</v>
      </c>
      <c r="J91" s="202">
        <v>1.2</v>
      </c>
      <c r="K91" s="202">
        <v>4.82</v>
      </c>
      <c r="L91" s="202">
        <v>3.81</v>
      </c>
      <c r="M91" s="202">
        <v>0.96</v>
      </c>
      <c r="N91" s="202">
        <v>1.56</v>
      </c>
      <c r="O91" s="202">
        <v>2.2000000000000002</v>
      </c>
      <c r="P91" s="202">
        <v>0.83</v>
      </c>
      <c r="Q91" s="202">
        <v>0.28999999999999998</v>
      </c>
      <c r="R91" s="202">
        <v>0.56000000000000005</v>
      </c>
      <c r="S91" s="202">
        <v>0.35</v>
      </c>
      <c r="T91" s="202">
        <v>0</v>
      </c>
      <c r="U91" s="202">
        <v>1.55</v>
      </c>
      <c r="V91" s="202">
        <v>2.44</v>
      </c>
      <c r="W91" s="202">
        <v>4.3099999999999996</v>
      </c>
      <c r="X91" s="202">
        <v>25.09</v>
      </c>
      <c r="Y91" s="202">
        <v>0</v>
      </c>
      <c r="Z91" s="202">
        <v>3.25</v>
      </c>
      <c r="AA91" s="202">
        <v>0.9</v>
      </c>
      <c r="AB91" s="202">
        <v>0</v>
      </c>
      <c r="AC91" s="202">
        <v>22.61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46.52</v>
      </c>
      <c r="AJ91" s="202">
        <v>0</v>
      </c>
      <c r="AK91" s="202">
        <v>-0.45</v>
      </c>
      <c r="AL91" s="202">
        <v>0</v>
      </c>
      <c r="AM91" s="202">
        <v>0</v>
      </c>
      <c r="AN91" s="202">
        <v>0</v>
      </c>
      <c r="AO91" s="202">
        <v>295.74</v>
      </c>
      <c r="AP91" s="202">
        <v>0</v>
      </c>
    </row>
    <row r="92" spans="1:42">
      <c r="A92" t="s">
        <v>134</v>
      </c>
      <c r="B92" s="202">
        <v>0</v>
      </c>
      <c r="C92" s="202">
        <v>15.68</v>
      </c>
      <c r="D92" s="202">
        <v>3</v>
      </c>
      <c r="E92" s="202">
        <v>0</v>
      </c>
      <c r="F92" s="202">
        <v>23.37</v>
      </c>
      <c r="G92" s="202">
        <v>7.39</v>
      </c>
      <c r="H92" s="202">
        <v>0</v>
      </c>
      <c r="I92" s="202">
        <v>25.75</v>
      </c>
      <c r="J92" s="202">
        <v>1.2</v>
      </c>
      <c r="K92" s="202">
        <v>4.82</v>
      </c>
      <c r="L92" s="202">
        <v>3.81</v>
      </c>
      <c r="M92" s="202">
        <v>0.96</v>
      </c>
      <c r="N92" s="202">
        <v>1.56</v>
      </c>
      <c r="O92" s="202">
        <v>2.2000000000000002</v>
      </c>
      <c r="P92" s="202">
        <v>0.83</v>
      </c>
      <c r="Q92" s="202">
        <v>0.28999999999999998</v>
      </c>
      <c r="R92" s="202">
        <v>0.56000000000000005</v>
      </c>
      <c r="S92" s="202">
        <v>0.35</v>
      </c>
      <c r="T92" s="202">
        <v>0</v>
      </c>
      <c r="U92" s="202">
        <v>1.55</v>
      </c>
      <c r="V92" s="202">
        <v>1.65</v>
      </c>
      <c r="W92" s="202">
        <v>4.3099999999999996</v>
      </c>
      <c r="X92" s="202">
        <v>25.09</v>
      </c>
      <c r="Y92" s="202">
        <v>0</v>
      </c>
      <c r="Z92" s="202">
        <v>3.25</v>
      </c>
      <c r="AA92" s="202">
        <v>0.9</v>
      </c>
      <c r="AB92" s="202">
        <v>0</v>
      </c>
      <c r="AC92" s="202">
        <v>22.61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46.52</v>
      </c>
      <c r="AJ92" s="202">
        <v>0</v>
      </c>
      <c r="AK92" s="202">
        <v>-0.45</v>
      </c>
      <c r="AL92" s="202">
        <v>0</v>
      </c>
      <c r="AM92" s="202">
        <v>0</v>
      </c>
      <c r="AN92" s="202">
        <v>0</v>
      </c>
      <c r="AO92" s="202">
        <v>295.74</v>
      </c>
      <c r="AP92" s="202">
        <v>0</v>
      </c>
    </row>
    <row r="93" spans="1:42">
      <c r="A93" t="s">
        <v>135</v>
      </c>
      <c r="B93" s="202">
        <v>0</v>
      </c>
      <c r="C93" s="202">
        <v>15.68</v>
      </c>
      <c r="D93" s="202">
        <v>3</v>
      </c>
      <c r="E93" s="202">
        <v>0</v>
      </c>
      <c r="F93" s="202">
        <v>23.37</v>
      </c>
      <c r="G93" s="202">
        <v>7.39</v>
      </c>
      <c r="H93" s="202">
        <v>0</v>
      </c>
      <c r="I93" s="202">
        <v>25.75</v>
      </c>
      <c r="J93" s="202">
        <v>1.2</v>
      </c>
      <c r="K93" s="202">
        <v>4.82</v>
      </c>
      <c r="L93" s="202">
        <v>3.81</v>
      </c>
      <c r="M93" s="202">
        <v>0.96</v>
      </c>
      <c r="N93" s="202">
        <v>1.56</v>
      </c>
      <c r="O93" s="202">
        <v>2.2000000000000002</v>
      </c>
      <c r="P93" s="202">
        <v>0.83</v>
      </c>
      <c r="Q93" s="202">
        <v>0</v>
      </c>
      <c r="R93" s="202">
        <v>0.56000000000000005</v>
      </c>
      <c r="S93" s="202">
        <v>0.35</v>
      </c>
      <c r="T93" s="202">
        <v>0</v>
      </c>
      <c r="U93" s="202">
        <v>1.55</v>
      </c>
      <c r="V93" s="202">
        <v>0.27</v>
      </c>
      <c r="W93" s="202">
        <v>0.17</v>
      </c>
      <c r="X93" s="202">
        <v>17.8</v>
      </c>
      <c r="Y93" s="202">
        <v>0</v>
      </c>
      <c r="Z93" s="202">
        <v>3.25</v>
      </c>
      <c r="AA93" s="202">
        <v>0.9</v>
      </c>
      <c r="AB93" s="202">
        <v>0</v>
      </c>
      <c r="AC93" s="202">
        <v>22.61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46.52</v>
      </c>
      <c r="AJ93" s="202">
        <v>0</v>
      </c>
      <c r="AK93" s="202">
        <v>-0.45</v>
      </c>
      <c r="AL93" s="202">
        <v>0</v>
      </c>
      <c r="AM93" s="202">
        <v>0</v>
      </c>
      <c r="AN93" s="202">
        <v>0</v>
      </c>
      <c r="AO93" s="202">
        <v>295.74</v>
      </c>
      <c r="AP93" s="202">
        <v>0</v>
      </c>
    </row>
    <row r="94" spans="1:42">
      <c r="A94" t="s">
        <v>136</v>
      </c>
      <c r="B94" s="202">
        <v>0</v>
      </c>
      <c r="C94" s="202">
        <v>15.68</v>
      </c>
      <c r="D94" s="202">
        <v>3</v>
      </c>
      <c r="E94" s="202">
        <v>0</v>
      </c>
      <c r="F94" s="202">
        <v>23.37</v>
      </c>
      <c r="G94" s="202">
        <v>7.39</v>
      </c>
      <c r="H94" s="202">
        <v>0</v>
      </c>
      <c r="I94" s="202">
        <v>25.75</v>
      </c>
      <c r="J94" s="202">
        <v>1.2</v>
      </c>
      <c r="K94" s="202">
        <v>4.82</v>
      </c>
      <c r="L94" s="202">
        <v>3.81</v>
      </c>
      <c r="M94" s="202">
        <v>0.96</v>
      </c>
      <c r="N94" s="202">
        <v>1.56</v>
      </c>
      <c r="O94" s="202">
        <v>2.2000000000000002</v>
      </c>
      <c r="P94" s="202">
        <v>0.83</v>
      </c>
      <c r="Q94" s="202">
        <v>0.28999999999999998</v>
      </c>
      <c r="R94" s="202">
        <v>0.56000000000000005</v>
      </c>
      <c r="S94" s="202">
        <v>0.35</v>
      </c>
      <c r="T94" s="202">
        <v>0</v>
      </c>
      <c r="U94" s="202">
        <v>1.55</v>
      </c>
      <c r="V94" s="202">
        <v>0.27</v>
      </c>
      <c r="W94" s="202">
        <v>0.17</v>
      </c>
      <c r="X94" s="202">
        <v>17.8</v>
      </c>
      <c r="Y94" s="202">
        <v>0</v>
      </c>
      <c r="Z94" s="202">
        <v>3.25</v>
      </c>
      <c r="AA94" s="202">
        <v>0.9</v>
      </c>
      <c r="AB94" s="202">
        <v>0</v>
      </c>
      <c r="AC94" s="202">
        <v>22.61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46.52</v>
      </c>
      <c r="AJ94" s="202">
        <v>0</v>
      </c>
      <c r="AK94" s="202">
        <v>-0.45</v>
      </c>
      <c r="AL94" s="202">
        <v>0</v>
      </c>
      <c r="AM94" s="202">
        <v>0</v>
      </c>
      <c r="AN94" s="202">
        <v>0</v>
      </c>
      <c r="AO94" s="202">
        <v>295.74</v>
      </c>
      <c r="AP94" s="202">
        <v>0</v>
      </c>
    </row>
    <row r="95" spans="1:42">
      <c r="A95" t="s">
        <v>137</v>
      </c>
      <c r="B95" s="202">
        <v>0</v>
      </c>
      <c r="C95" s="202">
        <v>15.68</v>
      </c>
      <c r="D95" s="202">
        <v>3</v>
      </c>
      <c r="E95" s="202">
        <v>0</v>
      </c>
      <c r="F95" s="202">
        <v>23.37</v>
      </c>
      <c r="G95" s="202">
        <v>7.39</v>
      </c>
      <c r="H95" s="202">
        <v>0</v>
      </c>
      <c r="I95" s="202">
        <v>25.75</v>
      </c>
      <c r="J95" s="202">
        <v>1.2</v>
      </c>
      <c r="K95" s="202">
        <v>4.82</v>
      </c>
      <c r="L95" s="202">
        <v>3.81</v>
      </c>
      <c r="M95" s="202">
        <v>0.96</v>
      </c>
      <c r="N95" s="202">
        <v>1.56</v>
      </c>
      <c r="O95" s="202">
        <v>2.2000000000000002</v>
      </c>
      <c r="P95" s="202">
        <v>0.83</v>
      </c>
      <c r="Q95" s="202">
        <v>0.28999999999999998</v>
      </c>
      <c r="R95" s="202">
        <v>0.56000000000000005</v>
      </c>
      <c r="S95" s="202">
        <v>0.35</v>
      </c>
      <c r="T95" s="202">
        <v>0</v>
      </c>
      <c r="U95" s="202">
        <v>1.55</v>
      </c>
      <c r="V95" s="202">
        <v>0.27</v>
      </c>
      <c r="W95" s="202">
        <v>0.17</v>
      </c>
      <c r="X95" s="202">
        <v>30.02</v>
      </c>
      <c r="Y95" s="202">
        <v>0</v>
      </c>
      <c r="Z95" s="202">
        <v>3.25</v>
      </c>
      <c r="AA95" s="202">
        <v>0.9</v>
      </c>
      <c r="AB95" s="202">
        <v>0</v>
      </c>
      <c r="AC95" s="202">
        <v>22.61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46.13</v>
      </c>
      <c r="AJ95" s="202">
        <v>0</v>
      </c>
      <c r="AK95" s="202">
        <v>-0.45</v>
      </c>
      <c r="AL95" s="202">
        <v>0</v>
      </c>
      <c r="AM95" s="202">
        <v>0</v>
      </c>
      <c r="AN95" s="202">
        <v>0</v>
      </c>
      <c r="AO95" s="202">
        <v>295.74</v>
      </c>
      <c r="AP95" s="202">
        <v>0</v>
      </c>
    </row>
    <row r="96" spans="1:42">
      <c r="A96" t="s">
        <v>138</v>
      </c>
      <c r="B96" s="202">
        <v>0</v>
      </c>
      <c r="C96" s="202">
        <v>15.68</v>
      </c>
      <c r="D96" s="202">
        <v>3</v>
      </c>
      <c r="E96" s="202">
        <v>0</v>
      </c>
      <c r="F96" s="202">
        <v>23.37</v>
      </c>
      <c r="G96" s="202">
        <v>7.39</v>
      </c>
      <c r="H96" s="202">
        <v>0</v>
      </c>
      <c r="I96" s="202">
        <v>25.75</v>
      </c>
      <c r="J96" s="202">
        <v>1.2</v>
      </c>
      <c r="K96" s="202">
        <v>4.82</v>
      </c>
      <c r="L96" s="202">
        <v>3.81</v>
      </c>
      <c r="M96" s="202">
        <v>0.96</v>
      </c>
      <c r="N96" s="202">
        <v>1.56</v>
      </c>
      <c r="O96" s="202">
        <v>2.2000000000000002</v>
      </c>
      <c r="P96" s="202">
        <v>0.83</v>
      </c>
      <c r="Q96" s="202">
        <v>0.28999999999999998</v>
      </c>
      <c r="R96" s="202">
        <v>0.56000000000000005</v>
      </c>
      <c r="S96" s="202">
        <v>0.35</v>
      </c>
      <c r="T96" s="202">
        <v>0</v>
      </c>
      <c r="U96" s="202">
        <v>1.55</v>
      </c>
      <c r="V96" s="202">
        <v>0.27</v>
      </c>
      <c r="W96" s="202">
        <v>0.17</v>
      </c>
      <c r="X96" s="202">
        <v>30.02</v>
      </c>
      <c r="Y96" s="202">
        <v>0</v>
      </c>
      <c r="Z96" s="202">
        <v>3.25</v>
      </c>
      <c r="AA96" s="202">
        <v>0.9</v>
      </c>
      <c r="AB96" s="202">
        <v>0</v>
      </c>
      <c r="AC96" s="202">
        <v>22.61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46.13</v>
      </c>
      <c r="AJ96" s="202">
        <v>0</v>
      </c>
      <c r="AK96" s="202">
        <v>-0.45</v>
      </c>
      <c r="AL96" s="202">
        <v>0</v>
      </c>
      <c r="AM96" s="202">
        <v>0</v>
      </c>
      <c r="AN96" s="202">
        <v>0</v>
      </c>
      <c r="AO96" s="202">
        <v>295.74</v>
      </c>
      <c r="AP96" s="202">
        <v>0</v>
      </c>
    </row>
    <row r="97" spans="1:42">
      <c r="A97" t="s">
        <v>139</v>
      </c>
      <c r="B97" s="202">
        <v>0</v>
      </c>
      <c r="C97" s="202">
        <v>15.68</v>
      </c>
      <c r="D97" s="202">
        <v>3</v>
      </c>
      <c r="E97" s="202">
        <v>0</v>
      </c>
      <c r="F97" s="202">
        <v>23.37</v>
      </c>
      <c r="G97" s="202">
        <v>7.39</v>
      </c>
      <c r="H97" s="202">
        <v>0</v>
      </c>
      <c r="I97" s="202">
        <v>25.75</v>
      </c>
      <c r="J97" s="202">
        <v>1.2</v>
      </c>
      <c r="K97" s="202">
        <v>4.82</v>
      </c>
      <c r="L97" s="202">
        <v>3.81</v>
      </c>
      <c r="M97" s="202">
        <v>0.96</v>
      </c>
      <c r="N97" s="202">
        <v>1.56</v>
      </c>
      <c r="O97" s="202">
        <v>2.2000000000000002</v>
      </c>
      <c r="P97" s="202">
        <v>0.83</v>
      </c>
      <c r="Q97" s="202">
        <v>0.28999999999999998</v>
      </c>
      <c r="R97" s="202">
        <v>0.56000000000000005</v>
      </c>
      <c r="S97" s="202">
        <v>0.35</v>
      </c>
      <c r="T97" s="202">
        <v>0</v>
      </c>
      <c r="U97" s="202">
        <v>1.55</v>
      </c>
      <c r="V97" s="202">
        <v>0.27</v>
      </c>
      <c r="W97" s="202">
        <v>0.17</v>
      </c>
      <c r="X97" s="202">
        <v>1.94</v>
      </c>
      <c r="Y97" s="202">
        <v>0</v>
      </c>
      <c r="Z97" s="202">
        <v>3.25</v>
      </c>
      <c r="AA97" s="202">
        <v>0.9</v>
      </c>
      <c r="AB97" s="202">
        <v>0</v>
      </c>
      <c r="AC97" s="202">
        <v>22.61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46.13</v>
      </c>
      <c r="AJ97" s="202">
        <v>0</v>
      </c>
      <c r="AK97" s="202">
        <v>-0.45</v>
      </c>
      <c r="AL97" s="202">
        <v>0</v>
      </c>
      <c r="AM97" s="202">
        <v>0</v>
      </c>
      <c r="AN97" s="202">
        <v>0</v>
      </c>
      <c r="AO97" s="202">
        <v>295.74</v>
      </c>
      <c r="AP97" s="202">
        <v>0</v>
      </c>
    </row>
    <row r="98" spans="1:42">
      <c r="A98" t="s">
        <v>140</v>
      </c>
      <c r="B98" s="202">
        <v>0</v>
      </c>
      <c r="C98" s="202">
        <v>15.68</v>
      </c>
      <c r="D98" s="202">
        <v>3</v>
      </c>
      <c r="E98" s="202">
        <v>0</v>
      </c>
      <c r="F98" s="202">
        <v>23.37</v>
      </c>
      <c r="G98" s="202">
        <v>7.39</v>
      </c>
      <c r="H98" s="202">
        <v>0</v>
      </c>
      <c r="I98" s="202">
        <v>25.75</v>
      </c>
      <c r="J98" s="202">
        <v>1.2</v>
      </c>
      <c r="K98" s="202">
        <v>4.82</v>
      </c>
      <c r="L98" s="202">
        <v>3.81</v>
      </c>
      <c r="M98" s="202">
        <v>0.96</v>
      </c>
      <c r="N98" s="202">
        <v>1.56</v>
      </c>
      <c r="O98" s="202">
        <v>2.2000000000000002</v>
      </c>
      <c r="P98" s="202">
        <v>0.83</v>
      </c>
      <c r="Q98" s="202">
        <v>0.28999999999999998</v>
      </c>
      <c r="R98" s="202">
        <v>0.56000000000000005</v>
      </c>
      <c r="S98" s="202">
        <v>0.35</v>
      </c>
      <c r="T98" s="202">
        <v>0</v>
      </c>
      <c r="U98" s="202">
        <v>1.55</v>
      </c>
      <c r="V98" s="202">
        <v>0.27</v>
      </c>
      <c r="W98" s="202">
        <v>0.17</v>
      </c>
      <c r="X98" s="202">
        <v>1.94</v>
      </c>
      <c r="Y98" s="202">
        <v>0</v>
      </c>
      <c r="Z98" s="202">
        <v>3.25</v>
      </c>
      <c r="AA98" s="202">
        <v>0.9</v>
      </c>
      <c r="AB98" s="202">
        <v>0</v>
      </c>
      <c r="AC98" s="202">
        <v>22.61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46.13</v>
      </c>
      <c r="AJ98" s="202">
        <v>0</v>
      </c>
      <c r="AK98" s="202">
        <v>-0.45</v>
      </c>
      <c r="AL98" s="202">
        <v>0</v>
      </c>
      <c r="AM98" s="202">
        <v>0</v>
      </c>
      <c r="AN98" s="202">
        <v>0</v>
      </c>
      <c r="AO98" s="202">
        <v>295.74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0.3763200000000001</v>
      </c>
      <c r="D99">
        <f t="shared" si="0"/>
        <v>7.1999999999999995E-2</v>
      </c>
      <c r="E99">
        <f t="shared" si="0"/>
        <v>0</v>
      </c>
      <c r="F99">
        <f t="shared" si="0"/>
        <v>0.5608799999999986</v>
      </c>
      <c r="G99">
        <f t="shared" si="0"/>
        <v>0.17735999999999974</v>
      </c>
      <c r="H99">
        <f t="shared" si="0"/>
        <v>0</v>
      </c>
      <c r="I99">
        <f t="shared" si="0"/>
        <v>0.61799999999999999</v>
      </c>
      <c r="J99">
        <f t="shared" si="0"/>
        <v>2.9075000000000045E-2</v>
      </c>
      <c r="K99">
        <f t="shared" si="0"/>
        <v>1.4245974999999973</v>
      </c>
      <c r="L99">
        <f t="shared" si="0"/>
        <v>1.1072150000000018</v>
      </c>
      <c r="M99">
        <f t="shared" si="0"/>
        <v>2.3039999999999967E-2</v>
      </c>
      <c r="N99">
        <f t="shared" si="0"/>
        <v>3.7440000000000043E-2</v>
      </c>
      <c r="O99">
        <f t="shared" si="0"/>
        <v>5.2799999999999916E-2</v>
      </c>
      <c r="P99">
        <f t="shared" si="0"/>
        <v>2.028499999999997E-2</v>
      </c>
      <c r="Q99">
        <f t="shared" si="0"/>
        <v>5.6022499999999899E-2</v>
      </c>
      <c r="R99">
        <f t="shared" si="0"/>
        <v>0.10157000000000008</v>
      </c>
      <c r="S99">
        <f t="shared" si="0"/>
        <v>6.0737499999999944E-2</v>
      </c>
      <c r="T99">
        <f t="shared" si="0"/>
        <v>0</v>
      </c>
      <c r="U99">
        <f t="shared" si="0"/>
        <v>3.707000000000004E-2</v>
      </c>
      <c r="V99">
        <f t="shared" si="0"/>
        <v>5.5025000000000053E-2</v>
      </c>
      <c r="W99">
        <f t="shared" si="0"/>
        <v>8.9152499999999996E-2</v>
      </c>
      <c r="X99">
        <f t="shared" si="0"/>
        <v>0.49906750000000061</v>
      </c>
      <c r="Y99">
        <f t="shared" si="0"/>
        <v>0</v>
      </c>
      <c r="Z99">
        <f t="shared" si="0"/>
        <v>0.38860750000000055</v>
      </c>
      <c r="AA99">
        <f t="shared" si="0"/>
        <v>0.15805499999999972</v>
      </c>
      <c r="AB99">
        <f t="shared" si="0"/>
        <v>0</v>
      </c>
      <c r="AC99">
        <f t="shared" si="0"/>
        <v>0.55200000000000071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1.1459199999999998</v>
      </c>
      <c r="AJ99">
        <f t="shared" si="0"/>
        <v>0</v>
      </c>
      <c r="AK99">
        <f t="shared" si="0"/>
        <v>0.32032749999999971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7.0603800000000012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2">
        <v>0</v>
      </c>
      <c r="C3" s="202">
        <v>9.07</v>
      </c>
      <c r="D3" s="202">
        <v>1.73</v>
      </c>
      <c r="E3" s="202">
        <v>0</v>
      </c>
      <c r="F3" s="202">
        <v>13.52</v>
      </c>
      <c r="G3" s="202">
        <v>4.2699999999999996</v>
      </c>
      <c r="H3" s="202">
        <v>0</v>
      </c>
      <c r="I3" s="202">
        <v>14.89</v>
      </c>
      <c r="J3" s="202">
        <v>0.56000000000000005</v>
      </c>
      <c r="K3" s="202">
        <v>24.67</v>
      </c>
      <c r="L3" s="202">
        <v>31.59</v>
      </c>
      <c r="M3" s="202">
        <v>0</v>
      </c>
      <c r="N3" s="202">
        <v>0.91</v>
      </c>
      <c r="O3" s="202">
        <v>1.51</v>
      </c>
      <c r="P3" s="202">
        <v>2.0499999999999998</v>
      </c>
      <c r="Q3" s="202">
        <v>4.7</v>
      </c>
      <c r="R3" s="202">
        <v>7.86</v>
      </c>
      <c r="S3" s="202">
        <v>4.76</v>
      </c>
      <c r="T3" s="202">
        <v>0</v>
      </c>
      <c r="U3" s="202">
        <v>7.31</v>
      </c>
      <c r="V3" s="202">
        <v>5.27</v>
      </c>
      <c r="W3" s="202">
        <v>1.04</v>
      </c>
      <c r="X3" s="202">
        <v>20.010000000000002</v>
      </c>
      <c r="Y3" s="202">
        <v>0</v>
      </c>
      <c r="Z3" s="202">
        <v>27.32</v>
      </c>
      <c r="AA3" s="202">
        <v>7.27</v>
      </c>
      <c r="AB3" s="202">
        <v>0</v>
      </c>
      <c r="AC3" s="202">
        <v>11.32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26.03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148.19999999999999</v>
      </c>
      <c r="AP3" s="202">
        <v>0</v>
      </c>
    </row>
    <row r="4" spans="1:42">
      <c r="A4" t="s">
        <v>46</v>
      </c>
      <c r="B4" s="202">
        <v>0</v>
      </c>
      <c r="C4" s="202">
        <v>9.07</v>
      </c>
      <c r="D4" s="202">
        <v>1.73</v>
      </c>
      <c r="E4" s="202">
        <v>0</v>
      </c>
      <c r="F4" s="202">
        <v>13.52</v>
      </c>
      <c r="G4" s="202">
        <v>4.2699999999999996</v>
      </c>
      <c r="H4" s="202">
        <v>0</v>
      </c>
      <c r="I4" s="202">
        <v>14.89</v>
      </c>
      <c r="J4" s="202">
        <v>0.56000000000000005</v>
      </c>
      <c r="K4" s="202">
        <v>24.67</v>
      </c>
      <c r="L4" s="202">
        <v>31.59</v>
      </c>
      <c r="M4" s="202">
        <v>0</v>
      </c>
      <c r="N4" s="202">
        <v>0.91</v>
      </c>
      <c r="O4" s="202">
        <v>1.51</v>
      </c>
      <c r="P4" s="202">
        <v>2.0499999999999998</v>
      </c>
      <c r="Q4" s="202">
        <v>4.7</v>
      </c>
      <c r="R4" s="202">
        <v>7.86</v>
      </c>
      <c r="S4" s="202">
        <v>4.76</v>
      </c>
      <c r="T4" s="202">
        <v>0</v>
      </c>
      <c r="U4" s="202">
        <v>7.31</v>
      </c>
      <c r="V4" s="202">
        <v>5.27</v>
      </c>
      <c r="W4" s="202">
        <v>1.04</v>
      </c>
      <c r="X4" s="202">
        <v>20.010000000000002</v>
      </c>
      <c r="Y4" s="202">
        <v>0</v>
      </c>
      <c r="Z4" s="202">
        <v>27.32</v>
      </c>
      <c r="AA4" s="202">
        <v>7.27</v>
      </c>
      <c r="AB4" s="202">
        <v>0</v>
      </c>
      <c r="AC4" s="202">
        <v>11.32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26.03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148.19999999999999</v>
      </c>
      <c r="AP4" s="202">
        <v>0</v>
      </c>
    </row>
    <row r="5" spans="1:42">
      <c r="A5" t="s">
        <v>47</v>
      </c>
      <c r="B5" s="202">
        <v>0</v>
      </c>
      <c r="C5" s="202">
        <v>9.07</v>
      </c>
      <c r="D5" s="202">
        <v>1.73</v>
      </c>
      <c r="E5" s="202">
        <v>0</v>
      </c>
      <c r="F5" s="202">
        <v>13.52</v>
      </c>
      <c r="G5" s="202">
        <v>4.2699999999999996</v>
      </c>
      <c r="H5" s="202">
        <v>0</v>
      </c>
      <c r="I5" s="202">
        <v>14.89</v>
      </c>
      <c r="J5" s="202">
        <v>0.56000000000000005</v>
      </c>
      <c r="K5" s="202">
        <v>24.67</v>
      </c>
      <c r="L5" s="202">
        <v>31.59</v>
      </c>
      <c r="M5" s="202">
        <v>0</v>
      </c>
      <c r="N5" s="202">
        <v>0.91</v>
      </c>
      <c r="O5" s="202">
        <v>1.51</v>
      </c>
      <c r="P5" s="202">
        <v>2.0499999999999998</v>
      </c>
      <c r="Q5" s="202">
        <v>4.7</v>
      </c>
      <c r="R5" s="202">
        <v>7.86</v>
      </c>
      <c r="S5" s="202">
        <v>4.76</v>
      </c>
      <c r="T5" s="202">
        <v>0</v>
      </c>
      <c r="U5" s="202">
        <v>7.31</v>
      </c>
      <c r="V5" s="202">
        <v>5.27</v>
      </c>
      <c r="W5" s="202">
        <v>1.04</v>
      </c>
      <c r="X5" s="202">
        <v>20.010000000000002</v>
      </c>
      <c r="Y5" s="202">
        <v>0</v>
      </c>
      <c r="Z5" s="202">
        <v>27.32</v>
      </c>
      <c r="AA5" s="202">
        <v>7.27</v>
      </c>
      <c r="AB5" s="202">
        <v>0</v>
      </c>
      <c r="AC5" s="202">
        <v>11.32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26.03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148.19999999999999</v>
      </c>
      <c r="AP5" s="202">
        <v>0</v>
      </c>
    </row>
    <row r="6" spans="1:42">
      <c r="A6" t="s">
        <v>48</v>
      </c>
      <c r="B6" s="202">
        <v>0</v>
      </c>
      <c r="C6" s="202">
        <v>9.07</v>
      </c>
      <c r="D6" s="202">
        <v>1.73</v>
      </c>
      <c r="E6" s="202">
        <v>0</v>
      </c>
      <c r="F6" s="202">
        <v>13.52</v>
      </c>
      <c r="G6" s="202">
        <v>4.2699999999999996</v>
      </c>
      <c r="H6" s="202">
        <v>0</v>
      </c>
      <c r="I6" s="202">
        <v>14.89</v>
      </c>
      <c r="J6" s="202">
        <v>0.56000000000000005</v>
      </c>
      <c r="K6" s="202">
        <v>24.67</v>
      </c>
      <c r="L6" s="202">
        <v>31.59</v>
      </c>
      <c r="M6" s="202">
        <v>0</v>
      </c>
      <c r="N6" s="202">
        <v>0.91</v>
      </c>
      <c r="O6" s="202">
        <v>1.51</v>
      </c>
      <c r="P6" s="202">
        <v>2.0499999999999998</v>
      </c>
      <c r="Q6" s="202">
        <v>4.7</v>
      </c>
      <c r="R6" s="202">
        <v>7.86</v>
      </c>
      <c r="S6" s="202">
        <v>4.76</v>
      </c>
      <c r="T6" s="202">
        <v>0</v>
      </c>
      <c r="U6" s="202">
        <v>7.31</v>
      </c>
      <c r="V6" s="202">
        <v>5.27</v>
      </c>
      <c r="W6" s="202">
        <v>1.04</v>
      </c>
      <c r="X6" s="202">
        <v>20.010000000000002</v>
      </c>
      <c r="Y6" s="202">
        <v>0</v>
      </c>
      <c r="Z6" s="202">
        <v>27.32</v>
      </c>
      <c r="AA6" s="202">
        <v>7.27</v>
      </c>
      <c r="AB6" s="202">
        <v>0</v>
      </c>
      <c r="AC6" s="202">
        <v>11.32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26.03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148.19999999999999</v>
      </c>
      <c r="AP6" s="202">
        <v>0</v>
      </c>
    </row>
    <row r="7" spans="1:42">
      <c r="A7" t="s">
        <v>49</v>
      </c>
      <c r="B7" s="202">
        <v>0</v>
      </c>
      <c r="C7" s="202">
        <v>9.07</v>
      </c>
      <c r="D7" s="202">
        <v>1.73</v>
      </c>
      <c r="E7" s="202">
        <v>0</v>
      </c>
      <c r="F7" s="202">
        <v>13.52</v>
      </c>
      <c r="G7" s="202">
        <v>4.2699999999999996</v>
      </c>
      <c r="H7" s="202">
        <v>0</v>
      </c>
      <c r="I7" s="202">
        <v>14.89</v>
      </c>
      <c r="J7" s="202">
        <v>0.56000000000000005</v>
      </c>
      <c r="K7" s="202">
        <v>24.65</v>
      </c>
      <c r="L7" s="202">
        <v>31.39</v>
      </c>
      <c r="M7" s="202">
        <v>0</v>
      </c>
      <c r="N7" s="202">
        <v>0.91</v>
      </c>
      <c r="O7" s="202">
        <v>1.51</v>
      </c>
      <c r="P7" s="202">
        <v>2.7</v>
      </c>
      <c r="Q7" s="202">
        <v>4.7</v>
      </c>
      <c r="R7" s="202">
        <v>7.86</v>
      </c>
      <c r="S7" s="202">
        <v>4.76</v>
      </c>
      <c r="T7" s="202">
        <v>0</v>
      </c>
      <c r="U7" s="202">
        <v>7.31</v>
      </c>
      <c r="V7" s="202">
        <v>5.27</v>
      </c>
      <c r="W7" s="202">
        <v>0.97</v>
      </c>
      <c r="X7" s="202">
        <v>19.739999999999998</v>
      </c>
      <c r="Y7" s="202">
        <v>0</v>
      </c>
      <c r="Z7" s="202">
        <v>26.86</v>
      </c>
      <c r="AA7" s="202">
        <v>7.27</v>
      </c>
      <c r="AB7" s="202">
        <v>0</v>
      </c>
      <c r="AC7" s="202">
        <v>11.32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26.03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148.19999999999999</v>
      </c>
      <c r="AP7" s="202">
        <v>0</v>
      </c>
    </row>
    <row r="8" spans="1:42">
      <c r="A8" t="s">
        <v>50</v>
      </c>
      <c r="B8" s="202">
        <v>0</v>
      </c>
      <c r="C8" s="202">
        <v>9.07</v>
      </c>
      <c r="D8" s="202">
        <v>1.73</v>
      </c>
      <c r="E8" s="202">
        <v>0</v>
      </c>
      <c r="F8" s="202">
        <v>13.52</v>
      </c>
      <c r="G8" s="202">
        <v>4.2699999999999996</v>
      </c>
      <c r="H8" s="202">
        <v>0</v>
      </c>
      <c r="I8" s="202">
        <v>14.89</v>
      </c>
      <c r="J8" s="202">
        <v>0.56000000000000005</v>
      </c>
      <c r="K8" s="202">
        <v>24.65</v>
      </c>
      <c r="L8" s="202">
        <v>31.39</v>
      </c>
      <c r="M8" s="202">
        <v>0</v>
      </c>
      <c r="N8" s="202">
        <v>0.91</v>
      </c>
      <c r="O8" s="202">
        <v>1.51</v>
      </c>
      <c r="P8" s="202">
        <v>2.7</v>
      </c>
      <c r="Q8" s="202">
        <v>4.7</v>
      </c>
      <c r="R8" s="202">
        <v>7.29</v>
      </c>
      <c r="S8" s="202">
        <v>4.71</v>
      </c>
      <c r="T8" s="202">
        <v>0</v>
      </c>
      <c r="U8" s="202">
        <v>7.31</v>
      </c>
      <c r="V8" s="202">
        <v>5.27</v>
      </c>
      <c r="W8" s="202">
        <v>0.56999999999999995</v>
      </c>
      <c r="X8" s="202">
        <v>19.739999999999998</v>
      </c>
      <c r="Y8" s="202">
        <v>0</v>
      </c>
      <c r="Z8" s="202">
        <v>26.86</v>
      </c>
      <c r="AA8" s="202">
        <v>7.27</v>
      </c>
      <c r="AB8" s="202">
        <v>0</v>
      </c>
      <c r="AC8" s="202">
        <v>11.32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26.03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148.19999999999999</v>
      </c>
      <c r="AP8" s="202">
        <v>0</v>
      </c>
    </row>
    <row r="9" spans="1:42">
      <c r="A9" t="s">
        <v>51</v>
      </c>
      <c r="B9" s="202">
        <v>0</v>
      </c>
      <c r="C9" s="202">
        <v>9.07</v>
      </c>
      <c r="D9" s="202">
        <v>1.73</v>
      </c>
      <c r="E9" s="202">
        <v>0</v>
      </c>
      <c r="F9" s="202">
        <v>13.52</v>
      </c>
      <c r="G9" s="202">
        <v>4.2699999999999996</v>
      </c>
      <c r="H9" s="202">
        <v>0</v>
      </c>
      <c r="I9" s="202">
        <v>14.89</v>
      </c>
      <c r="J9" s="202">
        <v>0.56000000000000005</v>
      </c>
      <c r="K9" s="202">
        <v>24.65</v>
      </c>
      <c r="L9" s="202">
        <v>31.39</v>
      </c>
      <c r="M9" s="202">
        <v>0</v>
      </c>
      <c r="N9" s="202">
        <v>0.91</v>
      </c>
      <c r="O9" s="202">
        <v>1.51</v>
      </c>
      <c r="P9" s="202">
        <v>2.7</v>
      </c>
      <c r="Q9" s="202">
        <v>4.7</v>
      </c>
      <c r="R9" s="202">
        <v>7.8</v>
      </c>
      <c r="S9" s="202">
        <v>4.76</v>
      </c>
      <c r="T9" s="202">
        <v>0</v>
      </c>
      <c r="U9" s="202">
        <v>7.31</v>
      </c>
      <c r="V9" s="202">
        <v>5.27</v>
      </c>
      <c r="W9" s="202">
        <v>1.04</v>
      </c>
      <c r="X9" s="202">
        <v>20.010000000000002</v>
      </c>
      <c r="Y9" s="202">
        <v>0</v>
      </c>
      <c r="Z9" s="202">
        <v>27.32</v>
      </c>
      <c r="AA9" s="202">
        <v>7.27</v>
      </c>
      <c r="AB9" s="202">
        <v>0</v>
      </c>
      <c r="AC9" s="202">
        <v>11.32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26.03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148.19999999999999</v>
      </c>
      <c r="AP9" s="202">
        <v>0</v>
      </c>
    </row>
    <row r="10" spans="1:42">
      <c r="A10" t="s">
        <v>52</v>
      </c>
      <c r="B10" s="202">
        <v>0</v>
      </c>
      <c r="C10" s="202">
        <v>9.07</v>
      </c>
      <c r="D10" s="202">
        <v>1.73</v>
      </c>
      <c r="E10" s="202">
        <v>0</v>
      </c>
      <c r="F10" s="202">
        <v>13.52</v>
      </c>
      <c r="G10" s="202">
        <v>4.2699999999999996</v>
      </c>
      <c r="H10" s="202">
        <v>0</v>
      </c>
      <c r="I10" s="202">
        <v>14.89</v>
      </c>
      <c r="J10" s="202">
        <v>0.56000000000000005</v>
      </c>
      <c r="K10" s="202">
        <v>24.65</v>
      </c>
      <c r="L10" s="202">
        <v>31.39</v>
      </c>
      <c r="M10" s="202">
        <v>0</v>
      </c>
      <c r="N10" s="202">
        <v>0.91</v>
      </c>
      <c r="O10" s="202">
        <v>1.51</v>
      </c>
      <c r="P10" s="202">
        <v>2.7</v>
      </c>
      <c r="Q10" s="202">
        <v>4.7</v>
      </c>
      <c r="R10" s="202">
        <v>7.8</v>
      </c>
      <c r="S10" s="202">
        <v>4.76</v>
      </c>
      <c r="T10" s="202">
        <v>0</v>
      </c>
      <c r="U10" s="202">
        <v>7.31</v>
      </c>
      <c r="V10" s="202">
        <v>5.27</v>
      </c>
      <c r="W10" s="202">
        <v>1.04</v>
      </c>
      <c r="X10" s="202">
        <v>20.010000000000002</v>
      </c>
      <c r="Y10" s="202">
        <v>0</v>
      </c>
      <c r="Z10" s="202">
        <v>27.32</v>
      </c>
      <c r="AA10" s="202">
        <v>7.27</v>
      </c>
      <c r="AB10" s="202">
        <v>0</v>
      </c>
      <c r="AC10" s="202">
        <v>11.32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26.03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148.19999999999999</v>
      </c>
      <c r="AP10" s="202">
        <v>0</v>
      </c>
    </row>
    <row r="11" spans="1:42">
      <c r="A11" t="s">
        <v>53</v>
      </c>
      <c r="B11" s="202">
        <v>0</v>
      </c>
      <c r="C11" s="202">
        <v>9.07</v>
      </c>
      <c r="D11" s="202">
        <v>1.73</v>
      </c>
      <c r="E11" s="202">
        <v>0</v>
      </c>
      <c r="F11" s="202">
        <v>13.52</v>
      </c>
      <c r="G11" s="202">
        <v>4.2699999999999996</v>
      </c>
      <c r="H11" s="202">
        <v>0</v>
      </c>
      <c r="I11" s="202">
        <v>14.89</v>
      </c>
      <c r="J11" s="202">
        <v>0.56000000000000005</v>
      </c>
      <c r="K11" s="202">
        <v>24.65</v>
      </c>
      <c r="L11" s="202">
        <v>31.39</v>
      </c>
      <c r="M11" s="202">
        <v>0</v>
      </c>
      <c r="N11" s="202">
        <v>0.91</v>
      </c>
      <c r="O11" s="202">
        <v>1.51</v>
      </c>
      <c r="P11" s="202">
        <v>2.7</v>
      </c>
      <c r="Q11" s="202">
        <v>4.5599999999999996</v>
      </c>
      <c r="R11" s="202">
        <v>7.28</v>
      </c>
      <c r="S11" s="202">
        <v>4.71</v>
      </c>
      <c r="T11" s="202">
        <v>0</v>
      </c>
      <c r="U11" s="202">
        <v>7.31</v>
      </c>
      <c r="V11" s="202">
        <v>5.27</v>
      </c>
      <c r="W11" s="202">
        <v>1.04</v>
      </c>
      <c r="X11" s="202">
        <v>20.010000000000002</v>
      </c>
      <c r="Y11" s="202">
        <v>0</v>
      </c>
      <c r="Z11" s="202">
        <v>27.32</v>
      </c>
      <c r="AA11" s="202">
        <v>7.27</v>
      </c>
      <c r="AB11" s="202">
        <v>0</v>
      </c>
      <c r="AC11" s="202">
        <v>11.32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26.03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148.19999999999999</v>
      </c>
      <c r="AP11" s="202">
        <v>0</v>
      </c>
    </row>
    <row r="12" spans="1:42">
      <c r="A12" t="s">
        <v>54</v>
      </c>
      <c r="B12" s="202">
        <v>0</v>
      </c>
      <c r="C12" s="202">
        <v>9.07</v>
      </c>
      <c r="D12" s="202">
        <v>1.73</v>
      </c>
      <c r="E12" s="202">
        <v>0</v>
      </c>
      <c r="F12" s="202">
        <v>13.52</v>
      </c>
      <c r="G12" s="202">
        <v>4.2699999999999996</v>
      </c>
      <c r="H12" s="202">
        <v>0</v>
      </c>
      <c r="I12" s="202">
        <v>14.89</v>
      </c>
      <c r="J12" s="202">
        <v>0.56000000000000005</v>
      </c>
      <c r="K12" s="202">
        <v>24.65</v>
      </c>
      <c r="L12" s="202">
        <v>31.39</v>
      </c>
      <c r="M12" s="202">
        <v>0</v>
      </c>
      <c r="N12" s="202">
        <v>0.91</v>
      </c>
      <c r="O12" s="202">
        <v>1.51</v>
      </c>
      <c r="P12" s="202">
        <v>2.7</v>
      </c>
      <c r="Q12" s="202">
        <v>4.5599999999999996</v>
      </c>
      <c r="R12" s="202">
        <v>7.28</v>
      </c>
      <c r="S12" s="202">
        <v>4.71</v>
      </c>
      <c r="T12" s="202">
        <v>0</v>
      </c>
      <c r="U12" s="202">
        <v>7.31</v>
      </c>
      <c r="V12" s="202">
        <v>5.27</v>
      </c>
      <c r="W12" s="202">
        <v>1.04</v>
      </c>
      <c r="X12" s="202">
        <v>20.010000000000002</v>
      </c>
      <c r="Y12" s="202">
        <v>0</v>
      </c>
      <c r="Z12" s="202">
        <v>27.32</v>
      </c>
      <c r="AA12" s="202">
        <v>7.27</v>
      </c>
      <c r="AB12" s="202">
        <v>0</v>
      </c>
      <c r="AC12" s="202">
        <v>11.32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26.03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148.19999999999999</v>
      </c>
      <c r="AP12" s="202">
        <v>0</v>
      </c>
    </row>
    <row r="13" spans="1:42">
      <c r="A13" t="s">
        <v>55</v>
      </c>
      <c r="B13" s="202">
        <v>0</v>
      </c>
      <c r="C13" s="202">
        <v>9.07</v>
      </c>
      <c r="D13" s="202">
        <v>1.73</v>
      </c>
      <c r="E13" s="202">
        <v>0</v>
      </c>
      <c r="F13" s="202">
        <v>13.52</v>
      </c>
      <c r="G13" s="202">
        <v>4.2699999999999996</v>
      </c>
      <c r="H13" s="202">
        <v>0</v>
      </c>
      <c r="I13" s="202">
        <v>14.89</v>
      </c>
      <c r="J13" s="202">
        <v>0.84</v>
      </c>
      <c r="K13" s="202">
        <v>24.64</v>
      </c>
      <c r="L13" s="202">
        <v>31.39</v>
      </c>
      <c r="M13" s="202">
        <v>0</v>
      </c>
      <c r="N13" s="202">
        <v>0.91</v>
      </c>
      <c r="O13" s="202">
        <v>1.51</v>
      </c>
      <c r="P13" s="202">
        <v>2.0699999999999998</v>
      </c>
      <c r="Q13" s="202">
        <v>4.5599999999999996</v>
      </c>
      <c r="R13" s="202">
        <v>7.28</v>
      </c>
      <c r="S13" s="202">
        <v>4.71</v>
      </c>
      <c r="T13" s="202">
        <v>0</v>
      </c>
      <c r="U13" s="202">
        <v>7.31</v>
      </c>
      <c r="V13" s="202">
        <v>5.27</v>
      </c>
      <c r="W13" s="202">
        <v>1.04</v>
      </c>
      <c r="X13" s="202">
        <v>20.010000000000002</v>
      </c>
      <c r="Y13" s="202">
        <v>0</v>
      </c>
      <c r="Z13" s="202">
        <v>28.09</v>
      </c>
      <c r="AA13" s="202">
        <v>7.27</v>
      </c>
      <c r="AB13" s="202">
        <v>0</v>
      </c>
      <c r="AC13" s="202">
        <v>11.32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26.03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148.19999999999999</v>
      </c>
      <c r="AP13" s="202">
        <v>0</v>
      </c>
    </row>
    <row r="14" spans="1:42">
      <c r="A14" t="s">
        <v>56</v>
      </c>
      <c r="B14" s="202">
        <v>0</v>
      </c>
      <c r="C14" s="202">
        <v>9.07</v>
      </c>
      <c r="D14" s="202">
        <v>1.73</v>
      </c>
      <c r="E14" s="202">
        <v>0</v>
      </c>
      <c r="F14" s="202">
        <v>13.52</v>
      </c>
      <c r="G14" s="202">
        <v>4.2699999999999996</v>
      </c>
      <c r="H14" s="202">
        <v>0</v>
      </c>
      <c r="I14" s="202">
        <v>14.89</v>
      </c>
      <c r="J14" s="202">
        <v>0.84</v>
      </c>
      <c r="K14" s="202">
        <v>24.64</v>
      </c>
      <c r="L14" s="202">
        <v>31.39</v>
      </c>
      <c r="M14" s="202">
        <v>0</v>
      </c>
      <c r="N14" s="202">
        <v>0.91</v>
      </c>
      <c r="O14" s="202">
        <v>1.51</v>
      </c>
      <c r="P14" s="202">
        <v>2.0699999999999998</v>
      </c>
      <c r="Q14" s="202">
        <v>4.5599999999999996</v>
      </c>
      <c r="R14" s="202">
        <v>7.28</v>
      </c>
      <c r="S14" s="202">
        <v>4.71</v>
      </c>
      <c r="T14" s="202">
        <v>0</v>
      </c>
      <c r="U14" s="202">
        <v>7.31</v>
      </c>
      <c r="V14" s="202">
        <v>5.27</v>
      </c>
      <c r="W14" s="202">
        <v>1.04</v>
      </c>
      <c r="X14" s="202">
        <v>20.010000000000002</v>
      </c>
      <c r="Y14" s="202">
        <v>0</v>
      </c>
      <c r="Z14" s="202">
        <v>28.09</v>
      </c>
      <c r="AA14" s="202">
        <v>7.27</v>
      </c>
      <c r="AB14" s="202">
        <v>0</v>
      </c>
      <c r="AC14" s="202">
        <v>11.32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26.03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148.19999999999999</v>
      </c>
      <c r="AP14" s="202">
        <v>0</v>
      </c>
    </row>
    <row r="15" spans="1:42">
      <c r="A15" t="s">
        <v>57</v>
      </c>
      <c r="B15" s="202">
        <v>0</v>
      </c>
      <c r="C15" s="202">
        <v>9.07</v>
      </c>
      <c r="D15" s="202">
        <v>1.73</v>
      </c>
      <c r="E15" s="202">
        <v>0</v>
      </c>
      <c r="F15" s="202">
        <v>13.52</v>
      </c>
      <c r="G15" s="202">
        <v>4.2699999999999996</v>
      </c>
      <c r="H15" s="202">
        <v>0</v>
      </c>
      <c r="I15" s="202">
        <v>14.89</v>
      </c>
      <c r="J15" s="202">
        <v>0.84</v>
      </c>
      <c r="K15" s="202">
        <v>24.34</v>
      </c>
      <c r="L15" s="202">
        <v>31.39</v>
      </c>
      <c r="M15" s="202">
        <v>0</v>
      </c>
      <c r="N15" s="202">
        <v>0.91</v>
      </c>
      <c r="O15" s="202">
        <v>1.51</v>
      </c>
      <c r="P15" s="202">
        <v>2.0699999999999998</v>
      </c>
      <c r="Q15" s="202">
        <v>4.57</v>
      </c>
      <c r="R15" s="202">
        <v>5.23</v>
      </c>
      <c r="S15" s="202">
        <v>3.23</v>
      </c>
      <c r="T15" s="202">
        <v>0</v>
      </c>
      <c r="U15" s="202">
        <v>7.31</v>
      </c>
      <c r="V15" s="202">
        <v>5.27</v>
      </c>
      <c r="W15" s="202">
        <v>1.04</v>
      </c>
      <c r="X15" s="202">
        <v>20.010000000000002</v>
      </c>
      <c r="Y15" s="202">
        <v>0</v>
      </c>
      <c r="Z15" s="202">
        <v>26.3</v>
      </c>
      <c r="AA15" s="202">
        <v>5.44</v>
      </c>
      <c r="AB15" s="202">
        <v>0</v>
      </c>
      <c r="AC15" s="202">
        <v>11.32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26.03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148.19999999999999</v>
      </c>
      <c r="AP15" s="202">
        <v>0</v>
      </c>
    </row>
    <row r="16" spans="1:42">
      <c r="A16" t="s">
        <v>58</v>
      </c>
      <c r="B16" s="202">
        <v>0</v>
      </c>
      <c r="C16" s="202">
        <v>9.07</v>
      </c>
      <c r="D16" s="202">
        <v>1.73</v>
      </c>
      <c r="E16" s="202">
        <v>0</v>
      </c>
      <c r="F16" s="202">
        <v>13.52</v>
      </c>
      <c r="G16" s="202">
        <v>4.2699999999999996</v>
      </c>
      <c r="H16" s="202">
        <v>0</v>
      </c>
      <c r="I16" s="202">
        <v>14.89</v>
      </c>
      <c r="J16" s="202">
        <v>0.84</v>
      </c>
      <c r="K16" s="202">
        <v>24.34</v>
      </c>
      <c r="L16" s="202">
        <v>31.39</v>
      </c>
      <c r="M16" s="202">
        <v>0</v>
      </c>
      <c r="N16" s="202">
        <v>0.91</v>
      </c>
      <c r="O16" s="202">
        <v>1.51</v>
      </c>
      <c r="P16" s="202">
        <v>2.0699999999999998</v>
      </c>
      <c r="Q16" s="202">
        <v>4.57</v>
      </c>
      <c r="R16" s="202">
        <v>5.23</v>
      </c>
      <c r="S16" s="202">
        <v>3.23</v>
      </c>
      <c r="T16" s="202">
        <v>0</v>
      </c>
      <c r="U16" s="202">
        <v>7.31</v>
      </c>
      <c r="V16" s="202">
        <v>5.27</v>
      </c>
      <c r="W16" s="202">
        <v>1.04</v>
      </c>
      <c r="X16" s="202">
        <v>20.010000000000002</v>
      </c>
      <c r="Y16" s="202">
        <v>0</v>
      </c>
      <c r="Z16" s="202">
        <v>26.3</v>
      </c>
      <c r="AA16" s="202">
        <v>5.44</v>
      </c>
      <c r="AB16" s="202">
        <v>0</v>
      </c>
      <c r="AC16" s="202">
        <v>11.32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26.03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148.19999999999999</v>
      </c>
      <c r="AP16" s="202">
        <v>0</v>
      </c>
    </row>
    <row r="17" spans="1:42">
      <c r="A17" t="s">
        <v>59</v>
      </c>
      <c r="B17" s="202">
        <v>0</v>
      </c>
      <c r="C17" s="202">
        <v>9.07</v>
      </c>
      <c r="D17" s="202">
        <v>1.73</v>
      </c>
      <c r="E17" s="202">
        <v>0</v>
      </c>
      <c r="F17" s="202">
        <v>13.52</v>
      </c>
      <c r="G17" s="202">
        <v>4.2699999999999996</v>
      </c>
      <c r="H17" s="202">
        <v>0</v>
      </c>
      <c r="I17" s="202">
        <v>14.89</v>
      </c>
      <c r="J17" s="202">
        <v>0.84</v>
      </c>
      <c r="K17" s="202">
        <v>24.34</v>
      </c>
      <c r="L17" s="202">
        <v>31.39</v>
      </c>
      <c r="M17" s="202">
        <v>0</v>
      </c>
      <c r="N17" s="202">
        <v>0.91</v>
      </c>
      <c r="O17" s="202">
        <v>1.51</v>
      </c>
      <c r="P17" s="202">
        <v>2.0699999999999998</v>
      </c>
      <c r="Q17" s="202">
        <v>4.57</v>
      </c>
      <c r="R17" s="202">
        <v>5.23</v>
      </c>
      <c r="S17" s="202">
        <v>3.23</v>
      </c>
      <c r="T17" s="202">
        <v>0</v>
      </c>
      <c r="U17" s="202">
        <v>7.31</v>
      </c>
      <c r="V17" s="202">
        <v>5.27</v>
      </c>
      <c r="W17" s="202">
        <v>1.04</v>
      </c>
      <c r="X17" s="202">
        <v>20.010000000000002</v>
      </c>
      <c r="Y17" s="202">
        <v>0</v>
      </c>
      <c r="Z17" s="202">
        <v>26.3</v>
      </c>
      <c r="AA17" s="202">
        <v>5.44</v>
      </c>
      <c r="AB17" s="202">
        <v>0</v>
      </c>
      <c r="AC17" s="202">
        <v>11.32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26.03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148.19999999999999</v>
      </c>
      <c r="AP17" s="202">
        <v>0</v>
      </c>
    </row>
    <row r="18" spans="1:42">
      <c r="A18" t="s">
        <v>60</v>
      </c>
      <c r="B18" s="202">
        <v>0</v>
      </c>
      <c r="C18" s="202">
        <v>9.07</v>
      </c>
      <c r="D18" s="202">
        <v>1.73</v>
      </c>
      <c r="E18" s="202">
        <v>0</v>
      </c>
      <c r="F18" s="202">
        <v>13.52</v>
      </c>
      <c r="G18" s="202">
        <v>4.2699999999999996</v>
      </c>
      <c r="H18" s="202">
        <v>0</v>
      </c>
      <c r="I18" s="202">
        <v>14.89</v>
      </c>
      <c r="J18" s="202">
        <v>0.84</v>
      </c>
      <c r="K18" s="202">
        <v>24.34</v>
      </c>
      <c r="L18" s="202">
        <v>31.39</v>
      </c>
      <c r="M18" s="202">
        <v>0</v>
      </c>
      <c r="N18" s="202">
        <v>0.91</v>
      </c>
      <c r="O18" s="202">
        <v>1.51</v>
      </c>
      <c r="P18" s="202">
        <v>2.0699999999999998</v>
      </c>
      <c r="Q18" s="202">
        <v>4.57</v>
      </c>
      <c r="R18" s="202">
        <v>5.23</v>
      </c>
      <c r="S18" s="202">
        <v>3.23</v>
      </c>
      <c r="T18" s="202">
        <v>0</v>
      </c>
      <c r="U18" s="202">
        <v>7.31</v>
      </c>
      <c r="V18" s="202">
        <v>5.27</v>
      </c>
      <c r="W18" s="202">
        <v>1.04</v>
      </c>
      <c r="X18" s="202">
        <v>20.010000000000002</v>
      </c>
      <c r="Y18" s="202">
        <v>0</v>
      </c>
      <c r="Z18" s="202">
        <v>26.3</v>
      </c>
      <c r="AA18" s="202">
        <v>5.44</v>
      </c>
      <c r="AB18" s="202">
        <v>0</v>
      </c>
      <c r="AC18" s="202">
        <v>10.97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26.03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148.19999999999999</v>
      </c>
      <c r="AP18" s="202">
        <v>0</v>
      </c>
    </row>
    <row r="19" spans="1:42">
      <c r="A19" t="s">
        <v>61</v>
      </c>
      <c r="B19" s="202">
        <v>0</v>
      </c>
      <c r="C19" s="202">
        <v>9.07</v>
      </c>
      <c r="D19" s="202">
        <v>1.73</v>
      </c>
      <c r="E19" s="202">
        <v>0</v>
      </c>
      <c r="F19" s="202">
        <v>13.52</v>
      </c>
      <c r="G19" s="202">
        <v>4.2699999999999996</v>
      </c>
      <c r="H19" s="202">
        <v>0</v>
      </c>
      <c r="I19" s="202">
        <v>14.89</v>
      </c>
      <c r="J19" s="202">
        <v>0.84</v>
      </c>
      <c r="K19" s="202">
        <v>24.34</v>
      </c>
      <c r="L19" s="202">
        <v>31.39</v>
      </c>
      <c r="M19" s="202">
        <v>0</v>
      </c>
      <c r="N19" s="202">
        <v>0.91</v>
      </c>
      <c r="O19" s="202">
        <v>1.51</v>
      </c>
      <c r="P19" s="202">
        <v>2.0699999999999998</v>
      </c>
      <c r="Q19" s="202">
        <v>4.57</v>
      </c>
      <c r="R19" s="202">
        <v>5.23</v>
      </c>
      <c r="S19" s="202">
        <v>3.23</v>
      </c>
      <c r="T19" s="202">
        <v>0</v>
      </c>
      <c r="U19" s="202">
        <v>7.31</v>
      </c>
      <c r="V19" s="202">
        <v>5.27</v>
      </c>
      <c r="W19" s="202">
        <v>1.04</v>
      </c>
      <c r="X19" s="202">
        <v>20.010000000000002</v>
      </c>
      <c r="Y19" s="202">
        <v>0</v>
      </c>
      <c r="Z19" s="202">
        <v>26.3</v>
      </c>
      <c r="AA19" s="202">
        <v>5.44</v>
      </c>
      <c r="AB19" s="202">
        <v>0</v>
      </c>
      <c r="AC19" s="202">
        <v>10.97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26.03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148.19999999999999</v>
      </c>
      <c r="AP19" s="202">
        <v>0</v>
      </c>
    </row>
    <row r="20" spans="1:42">
      <c r="A20" t="s">
        <v>62</v>
      </c>
      <c r="B20" s="202">
        <v>0</v>
      </c>
      <c r="C20" s="202">
        <v>9.07</v>
      </c>
      <c r="D20" s="202">
        <v>1.73</v>
      </c>
      <c r="E20" s="202">
        <v>0</v>
      </c>
      <c r="F20" s="202">
        <v>13.52</v>
      </c>
      <c r="G20" s="202">
        <v>4.2699999999999996</v>
      </c>
      <c r="H20" s="202">
        <v>0</v>
      </c>
      <c r="I20" s="202">
        <v>14.89</v>
      </c>
      <c r="J20" s="202">
        <v>0.84</v>
      </c>
      <c r="K20" s="202">
        <v>24.34</v>
      </c>
      <c r="L20" s="202">
        <v>31.39</v>
      </c>
      <c r="M20" s="202">
        <v>0</v>
      </c>
      <c r="N20" s="202">
        <v>0.91</v>
      </c>
      <c r="O20" s="202">
        <v>1.51</v>
      </c>
      <c r="P20" s="202">
        <v>2.0699999999999998</v>
      </c>
      <c r="Q20" s="202">
        <v>4.57</v>
      </c>
      <c r="R20" s="202">
        <v>5.0199999999999996</v>
      </c>
      <c r="S20" s="202">
        <v>3.23</v>
      </c>
      <c r="T20" s="202">
        <v>0</v>
      </c>
      <c r="U20" s="202">
        <v>7.31</v>
      </c>
      <c r="V20" s="202">
        <v>5.27</v>
      </c>
      <c r="W20" s="202">
        <v>1.04</v>
      </c>
      <c r="X20" s="202">
        <v>20.010000000000002</v>
      </c>
      <c r="Y20" s="202">
        <v>0</v>
      </c>
      <c r="Z20" s="202">
        <v>26.3</v>
      </c>
      <c r="AA20" s="202">
        <v>5.44</v>
      </c>
      <c r="AB20" s="202">
        <v>0</v>
      </c>
      <c r="AC20" s="202">
        <v>10.97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26.03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148.19999999999999</v>
      </c>
      <c r="AP20" s="202">
        <v>0</v>
      </c>
    </row>
    <row r="21" spans="1:42">
      <c r="A21" t="s">
        <v>63</v>
      </c>
      <c r="B21" s="202">
        <v>0</v>
      </c>
      <c r="C21" s="202">
        <v>9.07</v>
      </c>
      <c r="D21" s="202">
        <v>1.73</v>
      </c>
      <c r="E21" s="202">
        <v>0</v>
      </c>
      <c r="F21" s="202">
        <v>13.52</v>
      </c>
      <c r="G21" s="202">
        <v>4.2699999999999996</v>
      </c>
      <c r="H21" s="202">
        <v>0</v>
      </c>
      <c r="I21" s="202">
        <v>14.89</v>
      </c>
      <c r="J21" s="202">
        <v>0.84</v>
      </c>
      <c r="K21" s="202">
        <v>24.34</v>
      </c>
      <c r="L21" s="202">
        <v>31.39</v>
      </c>
      <c r="M21" s="202">
        <v>0</v>
      </c>
      <c r="N21" s="202">
        <v>0.91</v>
      </c>
      <c r="O21" s="202">
        <v>1.51</v>
      </c>
      <c r="P21" s="202">
        <v>2.0699999999999998</v>
      </c>
      <c r="Q21" s="202">
        <v>4.57</v>
      </c>
      <c r="R21" s="202">
        <v>5.0199999999999996</v>
      </c>
      <c r="S21" s="202">
        <v>3.23</v>
      </c>
      <c r="T21" s="202">
        <v>0</v>
      </c>
      <c r="U21" s="202">
        <v>7.31</v>
      </c>
      <c r="V21" s="202">
        <v>5.27</v>
      </c>
      <c r="W21" s="202">
        <v>1.04</v>
      </c>
      <c r="X21" s="202">
        <v>20.53</v>
      </c>
      <c r="Y21" s="202">
        <v>0</v>
      </c>
      <c r="Z21" s="202">
        <v>26.3</v>
      </c>
      <c r="AA21" s="202">
        <v>5.44</v>
      </c>
      <c r="AB21" s="202">
        <v>0</v>
      </c>
      <c r="AC21" s="202">
        <v>10.97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26.03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148.19999999999999</v>
      </c>
      <c r="AP21" s="202">
        <v>0</v>
      </c>
    </row>
    <row r="22" spans="1:42">
      <c r="A22" t="s">
        <v>64</v>
      </c>
      <c r="B22" s="202">
        <v>0</v>
      </c>
      <c r="C22" s="202">
        <v>9.07</v>
      </c>
      <c r="D22" s="202">
        <v>1.73</v>
      </c>
      <c r="E22" s="202">
        <v>0</v>
      </c>
      <c r="F22" s="202">
        <v>13.52</v>
      </c>
      <c r="G22" s="202">
        <v>4.2699999999999996</v>
      </c>
      <c r="H22" s="202">
        <v>0</v>
      </c>
      <c r="I22" s="202">
        <v>14.89</v>
      </c>
      <c r="J22" s="202">
        <v>0.84</v>
      </c>
      <c r="K22" s="202">
        <v>24.34</v>
      </c>
      <c r="L22" s="202">
        <v>31.39</v>
      </c>
      <c r="M22" s="202">
        <v>0</v>
      </c>
      <c r="N22" s="202">
        <v>0.91</v>
      </c>
      <c r="O22" s="202">
        <v>1.51</v>
      </c>
      <c r="P22" s="202">
        <v>2.0699999999999998</v>
      </c>
      <c r="Q22" s="202">
        <v>4.57</v>
      </c>
      <c r="R22" s="202">
        <v>5.0199999999999996</v>
      </c>
      <c r="S22" s="202">
        <v>3.23</v>
      </c>
      <c r="T22" s="202">
        <v>0</v>
      </c>
      <c r="U22" s="202">
        <v>7.31</v>
      </c>
      <c r="V22" s="202">
        <v>5.27</v>
      </c>
      <c r="W22" s="202">
        <v>1.04</v>
      </c>
      <c r="X22" s="202">
        <v>20.53</v>
      </c>
      <c r="Y22" s="202">
        <v>0</v>
      </c>
      <c r="Z22" s="202">
        <v>26.3</v>
      </c>
      <c r="AA22" s="202">
        <v>5.44</v>
      </c>
      <c r="AB22" s="202">
        <v>0</v>
      </c>
      <c r="AC22" s="202">
        <v>10.97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26.03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148.19999999999999</v>
      </c>
      <c r="AP22" s="202">
        <v>0</v>
      </c>
    </row>
    <row r="23" spans="1:42">
      <c r="A23" t="s">
        <v>65</v>
      </c>
      <c r="B23" s="202">
        <v>0</v>
      </c>
      <c r="C23" s="202">
        <v>9.07</v>
      </c>
      <c r="D23" s="202">
        <v>1.73</v>
      </c>
      <c r="E23" s="202">
        <v>0</v>
      </c>
      <c r="F23" s="202">
        <v>13.52</v>
      </c>
      <c r="G23" s="202">
        <v>4.2699999999999996</v>
      </c>
      <c r="H23" s="202">
        <v>0</v>
      </c>
      <c r="I23" s="202">
        <v>14.89</v>
      </c>
      <c r="J23" s="202">
        <v>0.84</v>
      </c>
      <c r="K23" s="202">
        <v>24.34</v>
      </c>
      <c r="L23" s="202">
        <v>31.39</v>
      </c>
      <c r="M23" s="202">
        <v>0</v>
      </c>
      <c r="N23" s="202">
        <v>0.91</v>
      </c>
      <c r="O23" s="202">
        <v>1.51</v>
      </c>
      <c r="P23" s="202">
        <v>2.0699999999999998</v>
      </c>
      <c r="Q23" s="202">
        <v>4.57</v>
      </c>
      <c r="R23" s="202">
        <v>5.0199999999999996</v>
      </c>
      <c r="S23" s="202">
        <v>3.12</v>
      </c>
      <c r="T23" s="202">
        <v>0</v>
      </c>
      <c r="U23" s="202">
        <v>7.31</v>
      </c>
      <c r="V23" s="202">
        <v>5.27</v>
      </c>
      <c r="W23" s="202">
        <v>1.04</v>
      </c>
      <c r="X23" s="202">
        <v>20.53</v>
      </c>
      <c r="Y23" s="202">
        <v>0</v>
      </c>
      <c r="Z23" s="202">
        <v>26.3</v>
      </c>
      <c r="AA23" s="202">
        <v>5.44</v>
      </c>
      <c r="AB23" s="202">
        <v>0</v>
      </c>
      <c r="AC23" s="202">
        <v>10.97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26.03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148.19999999999999</v>
      </c>
      <c r="AP23" s="202">
        <v>0</v>
      </c>
    </row>
    <row r="24" spans="1:42">
      <c r="A24" t="s">
        <v>66</v>
      </c>
      <c r="B24" s="202">
        <v>0</v>
      </c>
      <c r="C24" s="202">
        <v>9.07</v>
      </c>
      <c r="D24" s="202">
        <v>1.73</v>
      </c>
      <c r="E24" s="202">
        <v>0</v>
      </c>
      <c r="F24" s="202">
        <v>13.52</v>
      </c>
      <c r="G24" s="202">
        <v>4.2699999999999996</v>
      </c>
      <c r="H24" s="202">
        <v>0</v>
      </c>
      <c r="I24" s="202">
        <v>14.89</v>
      </c>
      <c r="J24" s="202">
        <v>0.84</v>
      </c>
      <c r="K24" s="202">
        <v>24.34</v>
      </c>
      <c r="L24" s="202">
        <v>31.39</v>
      </c>
      <c r="M24" s="202">
        <v>0</v>
      </c>
      <c r="N24" s="202">
        <v>0.91</v>
      </c>
      <c r="O24" s="202">
        <v>1.51</v>
      </c>
      <c r="P24" s="202">
        <v>2.0699999999999998</v>
      </c>
      <c r="Q24" s="202">
        <v>4.57</v>
      </c>
      <c r="R24" s="202">
        <v>5.0199999999999996</v>
      </c>
      <c r="S24" s="202">
        <v>3.12</v>
      </c>
      <c r="T24" s="202">
        <v>0</v>
      </c>
      <c r="U24" s="202">
        <v>7.31</v>
      </c>
      <c r="V24" s="202">
        <v>5.27</v>
      </c>
      <c r="W24" s="202">
        <v>1.04</v>
      </c>
      <c r="X24" s="202">
        <v>20.53</v>
      </c>
      <c r="Y24" s="202">
        <v>0</v>
      </c>
      <c r="Z24" s="202">
        <v>26.3</v>
      </c>
      <c r="AA24" s="202">
        <v>5.44</v>
      </c>
      <c r="AB24" s="202">
        <v>0</v>
      </c>
      <c r="AC24" s="202">
        <v>10.97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26.03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148.19999999999999</v>
      </c>
      <c r="AP24" s="202">
        <v>0</v>
      </c>
    </row>
    <row r="25" spans="1:42">
      <c r="A25" t="s">
        <v>67</v>
      </c>
      <c r="B25" s="202">
        <v>0</v>
      </c>
      <c r="C25" s="202">
        <v>9.07</v>
      </c>
      <c r="D25" s="202">
        <v>1.73</v>
      </c>
      <c r="E25" s="202">
        <v>0</v>
      </c>
      <c r="F25" s="202">
        <v>13.52</v>
      </c>
      <c r="G25" s="202">
        <v>4.2699999999999996</v>
      </c>
      <c r="H25" s="202">
        <v>0</v>
      </c>
      <c r="I25" s="202">
        <v>14.89</v>
      </c>
      <c r="J25" s="202">
        <v>0.84</v>
      </c>
      <c r="K25" s="202">
        <v>24.35</v>
      </c>
      <c r="L25" s="202">
        <v>31.39</v>
      </c>
      <c r="M25" s="202">
        <v>0</v>
      </c>
      <c r="N25" s="202">
        <v>0.91</v>
      </c>
      <c r="O25" s="202">
        <v>1.51</v>
      </c>
      <c r="P25" s="202">
        <v>2.0699999999999998</v>
      </c>
      <c r="Q25" s="202">
        <v>4.57</v>
      </c>
      <c r="R25" s="202">
        <v>5.0999999999999996</v>
      </c>
      <c r="S25" s="202">
        <v>3.18</v>
      </c>
      <c r="T25" s="202">
        <v>0</v>
      </c>
      <c r="U25" s="202">
        <v>7.31</v>
      </c>
      <c r="V25" s="202">
        <v>0.16</v>
      </c>
      <c r="W25" s="202">
        <v>0.17</v>
      </c>
      <c r="X25" s="202">
        <v>20.53</v>
      </c>
      <c r="Y25" s="202">
        <v>0</v>
      </c>
      <c r="Z25" s="202">
        <v>18.82</v>
      </c>
      <c r="AA25" s="202">
        <v>5.44</v>
      </c>
      <c r="AB25" s="202">
        <v>0</v>
      </c>
      <c r="AC25" s="202">
        <v>10.97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26.03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148.19999999999999</v>
      </c>
      <c r="AP25" s="202">
        <v>0</v>
      </c>
    </row>
    <row r="26" spans="1:42">
      <c r="A26" t="s">
        <v>68</v>
      </c>
      <c r="B26" s="202">
        <v>0</v>
      </c>
      <c r="C26" s="202">
        <v>9.07</v>
      </c>
      <c r="D26" s="202">
        <v>1.73</v>
      </c>
      <c r="E26" s="202">
        <v>0</v>
      </c>
      <c r="F26" s="202">
        <v>13.52</v>
      </c>
      <c r="G26" s="202">
        <v>4.2699999999999996</v>
      </c>
      <c r="H26" s="202">
        <v>0</v>
      </c>
      <c r="I26" s="202">
        <v>14.89</v>
      </c>
      <c r="J26" s="202">
        <v>0.84</v>
      </c>
      <c r="K26" s="202">
        <v>24.36</v>
      </c>
      <c r="L26" s="202">
        <v>31.39</v>
      </c>
      <c r="M26" s="202">
        <v>0</v>
      </c>
      <c r="N26" s="202">
        <v>0.91</v>
      </c>
      <c r="O26" s="202">
        <v>1.51</v>
      </c>
      <c r="P26" s="202">
        <v>2.0699999999999998</v>
      </c>
      <c r="Q26" s="202">
        <v>4.57</v>
      </c>
      <c r="R26" s="202">
        <v>5.0999999999999996</v>
      </c>
      <c r="S26" s="202">
        <v>3.18</v>
      </c>
      <c r="T26" s="202">
        <v>0</v>
      </c>
      <c r="U26" s="202">
        <v>7.31</v>
      </c>
      <c r="V26" s="202">
        <v>0.16</v>
      </c>
      <c r="W26" s="202">
        <v>0.17</v>
      </c>
      <c r="X26" s="202">
        <v>20.53</v>
      </c>
      <c r="Y26" s="202">
        <v>0</v>
      </c>
      <c r="Z26" s="202">
        <v>18.82</v>
      </c>
      <c r="AA26" s="202">
        <v>5.44</v>
      </c>
      <c r="AB26" s="202">
        <v>0</v>
      </c>
      <c r="AC26" s="202">
        <v>-1.41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12.14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148.19999999999999</v>
      </c>
      <c r="AP26" s="202">
        <v>0</v>
      </c>
    </row>
    <row r="27" spans="1:42">
      <c r="A27" t="s">
        <v>69</v>
      </c>
      <c r="B27" s="202">
        <v>0</v>
      </c>
      <c r="C27" s="202">
        <v>9.07</v>
      </c>
      <c r="D27" s="202">
        <v>1.73</v>
      </c>
      <c r="E27" s="202">
        <v>0</v>
      </c>
      <c r="F27" s="202">
        <v>13.52</v>
      </c>
      <c r="G27" s="202">
        <v>4.2699999999999996</v>
      </c>
      <c r="H27" s="202">
        <v>0</v>
      </c>
      <c r="I27" s="202">
        <v>14.89</v>
      </c>
      <c r="J27" s="202">
        <v>0.7</v>
      </c>
      <c r="K27" s="202">
        <v>26.93</v>
      </c>
      <c r="L27" s="202">
        <v>31.39</v>
      </c>
      <c r="M27" s="202">
        <v>0</v>
      </c>
      <c r="N27" s="202">
        <v>0.91</v>
      </c>
      <c r="O27" s="202">
        <v>1.51</v>
      </c>
      <c r="P27" s="202">
        <v>2.0699999999999998</v>
      </c>
      <c r="Q27" s="202">
        <v>4.55</v>
      </c>
      <c r="R27" s="202">
        <v>7.86</v>
      </c>
      <c r="S27" s="202">
        <v>4.76</v>
      </c>
      <c r="T27" s="202">
        <v>0</v>
      </c>
      <c r="U27" s="202">
        <v>7.19</v>
      </c>
      <c r="V27" s="202">
        <v>0.16</v>
      </c>
      <c r="W27" s="202">
        <v>0.18</v>
      </c>
      <c r="X27" s="202">
        <v>21.96</v>
      </c>
      <c r="Y27" s="202">
        <v>0</v>
      </c>
      <c r="Z27" s="202">
        <v>28.29</v>
      </c>
      <c r="AA27" s="202">
        <v>5.44</v>
      </c>
      <c r="AB27" s="202">
        <v>0</v>
      </c>
      <c r="AC27" s="202">
        <v>10.97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26.03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148.19999999999999</v>
      </c>
      <c r="AP27" s="202">
        <v>0</v>
      </c>
    </row>
    <row r="28" spans="1:42">
      <c r="A28" t="s">
        <v>70</v>
      </c>
      <c r="B28" s="202">
        <v>0</v>
      </c>
      <c r="C28" s="202">
        <v>9.07</v>
      </c>
      <c r="D28" s="202">
        <v>1.73</v>
      </c>
      <c r="E28" s="202">
        <v>0</v>
      </c>
      <c r="F28" s="202">
        <v>13.52</v>
      </c>
      <c r="G28" s="202">
        <v>4.2699999999999996</v>
      </c>
      <c r="H28" s="202">
        <v>0</v>
      </c>
      <c r="I28" s="202">
        <v>14.89</v>
      </c>
      <c r="J28" s="202">
        <v>0.7</v>
      </c>
      <c r="K28" s="202">
        <v>27.54</v>
      </c>
      <c r="L28" s="202">
        <v>31.39</v>
      </c>
      <c r="M28" s="202">
        <v>0</v>
      </c>
      <c r="N28" s="202">
        <v>0.91</v>
      </c>
      <c r="O28" s="202">
        <v>1.51</v>
      </c>
      <c r="P28" s="202">
        <v>2.0699999999999998</v>
      </c>
      <c r="Q28" s="202">
        <v>4.55</v>
      </c>
      <c r="R28" s="202">
        <v>7.86</v>
      </c>
      <c r="S28" s="202">
        <v>4.76</v>
      </c>
      <c r="T28" s="202">
        <v>0</v>
      </c>
      <c r="U28" s="202">
        <v>7.19</v>
      </c>
      <c r="V28" s="202">
        <v>0.16</v>
      </c>
      <c r="W28" s="202">
        <v>0.18</v>
      </c>
      <c r="X28" s="202">
        <v>20.53</v>
      </c>
      <c r="Y28" s="202">
        <v>0</v>
      </c>
      <c r="Z28" s="202">
        <v>28.29</v>
      </c>
      <c r="AA28" s="202">
        <v>5.44</v>
      </c>
      <c r="AB28" s="202">
        <v>0</v>
      </c>
      <c r="AC28" s="202">
        <v>10.97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26.03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148.19999999999999</v>
      </c>
      <c r="AP28" s="202">
        <v>0</v>
      </c>
    </row>
    <row r="29" spans="1:42">
      <c r="A29" t="s">
        <v>71</v>
      </c>
      <c r="B29" s="202">
        <v>0</v>
      </c>
      <c r="C29" s="202">
        <v>9.07</v>
      </c>
      <c r="D29" s="202">
        <v>1.73</v>
      </c>
      <c r="E29" s="202">
        <v>0</v>
      </c>
      <c r="F29" s="202">
        <v>13.52</v>
      </c>
      <c r="G29" s="202">
        <v>4.2699999999999996</v>
      </c>
      <c r="H29" s="202">
        <v>0</v>
      </c>
      <c r="I29" s="202">
        <v>14.89</v>
      </c>
      <c r="J29" s="202">
        <v>0.7</v>
      </c>
      <c r="K29" s="202">
        <v>27.54</v>
      </c>
      <c r="L29" s="202">
        <v>31.39</v>
      </c>
      <c r="M29" s="202">
        <v>0</v>
      </c>
      <c r="N29" s="202">
        <v>0.91</v>
      </c>
      <c r="O29" s="202">
        <v>1.51</v>
      </c>
      <c r="P29" s="202">
        <v>2.0699999999999998</v>
      </c>
      <c r="Q29" s="202">
        <v>4.55</v>
      </c>
      <c r="R29" s="202">
        <v>6.78</v>
      </c>
      <c r="S29" s="202">
        <v>4.76</v>
      </c>
      <c r="T29" s="202">
        <v>0</v>
      </c>
      <c r="U29" s="202">
        <v>7.19</v>
      </c>
      <c r="V29" s="202">
        <v>0.16</v>
      </c>
      <c r="W29" s="202">
        <v>0.18</v>
      </c>
      <c r="X29" s="202">
        <v>20.53</v>
      </c>
      <c r="Y29" s="202">
        <v>0</v>
      </c>
      <c r="Z29" s="202">
        <v>28.29</v>
      </c>
      <c r="AA29" s="202">
        <v>5.44</v>
      </c>
      <c r="AB29" s="202">
        <v>0</v>
      </c>
      <c r="AC29" s="202">
        <v>10.97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26.03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148.19999999999999</v>
      </c>
      <c r="AP29" s="202">
        <v>0</v>
      </c>
    </row>
    <row r="30" spans="1:42">
      <c r="A30" t="s">
        <v>72</v>
      </c>
      <c r="B30" s="202">
        <v>0</v>
      </c>
      <c r="C30" s="202">
        <v>9.07</v>
      </c>
      <c r="D30" s="202">
        <v>1.73</v>
      </c>
      <c r="E30" s="202">
        <v>0</v>
      </c>
      <c r="F30" s="202">
        <v>13.52</v>
      </c>
      <c r="G30" s="202">
        <v>4.2699999999999996</v>
      </c>
      <c r="H30" s="202">
        <v>0</v>
      </c>
      <c r="I30" s="202">
        <v>14.89</v>
      </c>
      <c r="J30" s="202">
        <v>0.7</v>
      </c>
      <c r="K30" s="202">
        <v>27.54</v>
      </c>
      <c r="L30" s="202">
        <v>31.39</v>
      </c>
      <c r="M30" s="202">
        <v>0</v>
      </c>
      <c r="N30" s="202">
        <v>0.91</v>
      </c>
      <c r="O30" s="202">
        <v>1.51</v>
      </c>
      <c r="P30" s="202">
        <v>2.0699999999999998</v>
      </c>
      <c r="Q30" s="202">
        <v>4.57</v>
      </c>
      <c r="R30" s="202">
        <v>6.78</v>
      </c>
      <c r="S30" s="202">
        <v>4.76</v>
      </c>
      <c r="T30" s="202">
        <v>0</v>
      </c>
      <c r="U30" s="202">
        <v>7.19</v>
      </c>
      <c r="V30" s="202">
        <v>0.16</v>
      </c>
      <c r="W30" s="202">
        <v>0.17</v>
      </c>
      <c r="X30" s="202">
        <v>20.53</v>
      </c>
      <c r="Y30" s="202">
        <v>0</v>
      </c>
      <c r="Z30" s="202">
        <v>28.29</v>
      </c>
      <c r="AA30" s="202">
        <v>5.44</v>
      </c>
      <c r="AB30" s="202">
        <v>0</v>
      </c>
      <c r="AC30" s="202">
        <v>10.97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26.03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148.19999999999999</v>
      </c>
      <c r="AP30" s="202">
        <v>0</v>
      </c>
    </row>
    <row r="31" spans="1:42">
      <c r="A31" t="s">
        <v>73</v>
      </c>
      <c r="B31" s="202">
        <v>0</v>
      </c>
      <c r="C31" s="202">
        <v>9.07</v>
      </c>
      <c r="D31" s="202">
        <v>1.73</v>
      </c>
      <c r="E31" s="202">
        <v>0</v>
      </c>
      <c r="F31" s="202">
        <v>13.52</v>
      </c>
      <c r="G31" s="202">
        <v>4.2699999999999996</v>
      </c>
      <c r="H31" s="202">
        <v>0</v>
      </c>
      <c r="I31" s="202">
        <v>14.89</v>
      </c>
      <c r="J31" s="202">
        <v>0.7</v>
      </c>
      <c r="K31" s="202">
        <v>27.54</v>
      </c>
      <c r="L31" s="202">
        <v>31.39</v>
      </c>
      <c r="M31" s="202">
        <v>0</v>
      </c>
      <c r="N31" s="202">
        <v>0.91</v>
      </c>
      <c r="O31" s="202">
        <v>1.51</v>
      </c>
      <c r="P31" s="202">
        <v>2.0699999999999998</v>
      </c>
      <c r="Q31" s="202">
        <v>4.57</v>
      </c>
      <c r="R31" s="202">
        <v>7.86</v>
      </c>
      <c r="S31" s="202">
        <v>4.76</v>
      </c>
      <c r="T31" s="202">
        <v>0</v>
      </c>
      <c r="U31" s="202">
        <v>7.19</v>
      </c>
      <c r="V31" s="202">
        <v>0.16</v>
      </c>
      <c r="W31" s="202">
        <v>0.17</v>
      </c>
      <c r="X31" s="202">
        <v>20.53</v>
      </c>
      <c r="Y31" s="202">
        <v>0</v>
      </c>
      <c r="Z31" s="202">
        <v>28.29</v>
      </c>
      <c r="AA31" s="202">
        <v>5.44</v>
      </c>
      <c r="AB31" s="202">
        <v>0</v>
      </c>
      <c r="AC31" s="202">
        <v>10.97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26.03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148.19999999999999</v>
      </c>
      <c r="AP31" s="202">
        <v>0</v>
      </c>
    </row>
    <row r="32" spans="1:42">
      <c r="A32" t="s">
        <v>74</v>
      </c>
      <c r="B32" s="202">
        <v>0</v>
      </c>
      <c r="C32" s="202">
        <v>9.07</v>
      </c>
      <c r="D32" s="202">
        <v>1.73</v>
      </c>
      <c r="E32" s="202">
        <v>0</v>
      </c>
      <c r="F32" s="202">
        <v>13.52</v>
      </c>
      <c r="G32" s="202">
        <v>4.2699999999999996</v>
      </c>
      <c r="H32" s="202">
        <v>0</v>
      </c>
      <c r="I32" s="202">
        <v>14.89</v>
      </c>
      <c r="J32" s="202">
        <v>0.7</v>
      </c>
      <c r="K32" s="202">
        <v>27.54</v>
      </c>
      <c r="L32" s="202">
        <v>31.39</v>
      </c>
      <c r="M32" s="202">
        <v>0</v>
      </c>
      <c r="N32" s="202">
        <v>0.91</v>
      </c>
      <c r="O32" s="202">
        <v>1.51</v>
      </c>
      <c r="P32" s="202">
        <v>2.0699999999999998</v>
      </c>
      <c r="Q32" s="202">
        <v>4.57</v>
      </c>
      <c r="R32" s="202">
        <v>7.86</v>
      </c>
      <c r="S32" s="202">
        <v>4.76</v>
      </c>
      <c r="T32" s="202">
        <v>0</v>
      </c>
      <c r="U32" s="202">
        <v>7.19</v>
      </c>
      <c r="V32" s="202">
        <v>0.16</v>
      </c>
      <c r="W32" s="202">
        <v>0.17</v>
      </c>
      <c r="X32" s="202">
        <v>20.53</v>
      </c>
      <c r="Y32" s="202">
        <v>0</v>
      </c>
      <c r="Z32" s="202">
        <v>26.3</v>
      </c>
      <c r="AA32" s="202">
        <v>5.44</v>
      </c>
      <c r="AB32" s="202">
        <v>0</v>
      </c>
      <c r="AC32" s="202">
        <v>10.97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26.03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148.19999999999999</v>
      </c>
      <c r="AP32" s="202">
        <v>0</v>
      </c>
    </row>
    <row r="33" spans="1:42">
      <c r="A33" t="s">
        <v>75</v>
      </c>
      <c r="B33" s="202">
        <v>0</v>
      </c>
      <c r="C33" s="202">
        <v>9.07</v>
      </c>
      <c r="D33" s="202">
        <v>1.73</v>
      </c>
      <c r="E33" s="202">
        <v>0</v>
      </c>
      <c r="F33" s="202">
        <v>13.52</v>
      </c>
      <c r="G33" s="202">
        <v>4.2699999999999996</v>
      </c>
      <c r="H33" s="202">
        <v>0</v>
      </c>
      <c r="I33" s="202">
        <v>14.89</v>
      </c>
      <c r="J33" s="202">
        <v>0.7</v>
      </c>
      <c r="K33" s="202">
        <v>27.54</v>
      </c>
      <c r="L33" s="202">
        <v>31.39</v>
      </c>
      <c r="M33" s="202">
        <v>0</v>
      </c>
      <c r="N33" s="202">
        <v>0.91</v>
      </c>
      <c r="O33" s="202">
        <v>1.51</v>
      </c>
      <c r="P33" s="202">
        <v>2.0699999999999998</v>
      </c>
      <c r="Q33" s="202">
        <v>4.57</v>
      </c>
      <c r="R33" s="202">
        <v>6.78</v>
      </c>
      <c r="S33" s="202">
        <v>4.76</v>
      </c>
      <c r="T33" s="202">
        <v>0</v>
      </c>
      <c r="U33" s="202">
        <v>7.19</v>
      </c>
      <c r="V33" s="202">
        <v>0.16</v>
      </c>
      <c r="W33" s="202">
        <v>0.17</v>
      </c>
      <c r="X33" s="202">
        <v>20.53</v>
      </c>
      <c r="Y33" s="202">
        <v>0</v>
      </c>
      <c r="Z33" s="202">
        <v>26.3</v>
      </c>
      <c r="AA33" s="202">
        <v>5.44</v>
      </c>
      <c r="AB33" s="202">
        <v>0</v>
      </c>
      <c r="AC33" s="202">
        <v>10.97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26.03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148.19999999999999</v>
      </c>
      <c r="AP33" s="202">
        <v>0</v>
      </c>
    </row>
    <row r="34" spans="1:42">
      <c r="A34" t="s">
        <v>76</v>
      </c>
      <c r="B34" s="202">
        <v>0</v>
      </c>
      <c r="C34" s="202">
        <v>9.07</v>
      </c>
      <c r="D34" s="202">
        <v>1.73</v>
      </c>
      <c r="E34" s="202">
        <v>0</v>
      </c>
      <c r="F34" s="202">
        <v>13.52</v>
      </c>
      <c r="G34" s="202">
        <v>4.2699999999999996</v>
      </c>
      <c r="H34" s="202">
        <v>0</v>
      </c>
      <c r="I34" s="202">
        <v>14.89</v>
      </c>
      <c r="J34" s="202">
        <v>0.7</v>
      </c>
      <c r="K34" s="202">
        <v>27.54</v>
      </c>
      <c r="L34" s="202">
        <v>31.39</v>
      </c>
      <c r="M34" s="202">
        <v>0</v>
      </c>
      <c r="N34" s="202">
        <v>0.91</v>
      </c>
      <c r="O34" s="202">
        <v>1.51</v>
      </c>
      <c r="P34" s="202">
        <v>2.0699999999999998</v>
      </c>
      <c r="Q34" s="202">
        <v>4.57</v>
      </c>
      <c r="R34" s="202">
        <v>6.78</v>
      </c>
      <c r="S34" s="202">
        <v>4.76</v>
      </c>
      <c r="T34" s="202">
        <v>0</v>
      </c>
      <c r="U34" s="202">
        <v>7.19</v>
      </c>
      <c r="V34" s="202">
        <v>5.27</v>
      </c>
      <c r="W34" s="202">
        <v>1.04</v>
      </c>
      <c r="X34" s="202">
        <v>20.53</v>
      </c>
      <c r="Y34" s="202">
        <v>0</v>
      </c>
      <c r="Z34" s="202">
        <v>26.3</v>
      </c>
      <c r="AA34" s="202">
        <v>5.44</v>
      </c>
      <c r="AB34" s="202">
        <v>0</v>
      </c>
      <c r="AC34" s="202">
        <v>-4.33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4.43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148.19999999999999</v>
      </c>
      <c r="AP34" s="202">
        <v>0</v>
      </c>
    </row>
    <row r="35" spans="1:42">
      <c r="A35" t="s">
        <v>77</v>
      </c>
      <c r="B35" s="202">
        <v>0</v>
      </c>
      <c r="C35" s="202">
        <v>9.07</v>
      </c>
      <c r="D35" s="202">
        <v>1.73</v>
      </c>
      <c r="E35" s="202">
        <v>0</v>
      </c>
      <c r="F35" s="202">
        <v>13.52</v>
      </c>
      <c r="G35" s="202">
        <v>4.2699999999999996</v>
      </c>
      <c r="H35" s="202">
        <v>0</v>
      </c>
      <c r="I35" s="202">
        <v>14.89</v>
      </c>
      <c r="J35" s="202">
        <v>0.7</v>
      </c>
      <c r="K35" s="202">
        <v>27.54</v>
      </c>
      <c r="L35" s="202">
        <v>31.39</v>
      </c>
      <c r="M35" s="202">
        <v>0</v>
      </c>
      <c r="N35" s="202">
        <v>0.91</v>
      </c>
      <c r="O35" s="202">
        <v>1.51</v>
      </c>
      <c r="P35" s="202">
        <v>2.0699999999999998</v>
      </c>
      <c r="Q35" s="202">
        <v>4.57</v>
      </c>
      <c r="R35" s="202">
        <v>7.86</v>
      </c>
      <c r="S35" s="202">
        <v>4.76</v>
      </c>
      <c r="T35" s="202">
        <v>0</v>
      </c>
      <c r="U35" s="202">
        <v>7.19</v>
      </c>
      <c r="V35" s="202">
        <v>5.27</v>
      </c>
      <c r="W35" s="202">
        <v>1.04</v>
      </c>
      <c r="X35" s="202">
        <v>20.53</v>
      </c>
      <c r="Y35" s="202">
        <v>0</v>
      </c>
      <c r="Z35" s="202">
        <v>26.3</v>
      </c>
      <c r="AA35" s="202">
        <v>5.44</v>
      </c>
      <c r="AB35" s="202">
        <v>0</v>
      </c>
      <c r="AC35" s="202">
        <v>-3.71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4.43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148.19999999999999</v>
      </c>
      <c r="AP35" s="202">
        <v>0</v>
      </c>
    </row>
    <row r="36" spans="1:42">
      <c r="A36" t="s">
        <v>78</v>
      </c>
      <c r="B36" s="202">
        <v>0</v>
      </c>
      <c r="C36" s="202">
        <v>9.07</v>
      </c>
      <c r="D36" s="202">
        <v>1.73</v>
      </c>
      <c r="E36" s="202">
        <v>0</v>
      </c>
      <c r="F36" s="202">
        <v>13.52</v>
      </c>
      <c r="G36" s="202">
        <v>4.2699999999999996</v>
      </c>
      <c r="H36" s="202">
        <v>0</v>
      </c>
      <c r="I36" s="202">
        <v>14.89</v>
      </c>
      <c r="J36" s="202">
        <v>0.7</v>
      </c>
      <c r="K36" s="202">
        <v>27.54</v>
      </c>
      <c r="L36" s="202">
        <v>31.39</v>
      </c>
      <c r="M36" s="202">
        <v>0</v>
      </c>
      <c r="N36" s="202">
        <v>0.91</v>
      </c>
      <c r="O36" s="202">
        <v>1.51</v>
      </c>
      <c r="P36" s="202">
        <v>2.0699999999999998</v>
      </c>
      <c r="Q36" s="202">
        <v>4.57</v>
      </c>
      <c r="R36" s="202">
        <v>7.86</v>
      </c>
      <c r="S36" s="202">
        <v>4.76</v>
      </c>
      <c r="T36" s="202">
        <v>0</v>
      </c>
      <c r="U36" s="202">
        <v>7.19</v>
      </c>
      <c r="V36" s="202">
        <v>5.27</v>
      </c>
      <c r="W36" s="202">
        <v>1.04</v>
      </c>
      <c r="X36" s="202">
        <v>20.53</v>
      </c>
      <c r="Y36" s="202">
        <v>0</v>
      </c>
      <c r="Z36" s="202">
        <v>26.3</v>
      </c>
      <c r="AA36" s="202">
        <v>5.44</v>
      </c>
      <c r="AB36" s="202">
        <v>0</v>
      </c>
      <c r="AC36" s="202">
        <v>-3.71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4.43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148.19999999999999</v>
      </c>
      <c r="AP36" s="202">
        <v>0</v>
      </c>
    </row>
    <row r="37" spans="1:42">
      <c r="A37" t="s">
        <v>79</v>
      </c>
      <c r="B37" s="202">
        <v>0</v>
      </c>
      <c r="C37" s="202">
        <v>9.07</v>
      </c>
      <c r="D37" s="202">
        <v>1.73</v>
      </c>
      <c r="E37" s="202">
        <v>0</v>
      </c>
      <c r="F37" s="202">
        <v>13.52</v>
      </c>
      <c r="G37" s="202">
        <v>4.2699999999999996</v>
      </c>
      <c r="H37" s="202">
        <v>0</v>
      </c>
      <c r="I37" s="202">
        <v>14.89</v>
      </c>
      <c r="J37" s="202">
        <v>0.7</v>
      </c>
      <c r="K37" s="202">
        <v>27.54</v>
      </c>
      <c r="L37" s="202">
        <v>31.39</v>
      </c>
      <c r="M37" s="202">
        <v>0</v>
      </c>
      <c r="N37" s="202">
        <v>0.91</v>
      </c>
      <c r="O37" s="202">
        <v>1.51</v>
      </c>
      <c r="P37" s="202">
        <v>2.0699999999999998</v>
      </c>
      <c r="Q37" s="202">
        <v>4.57</v>
      </c>
      <c r="R37" s="202">
        <v>7.86</v>
      </c>
      <c r="S37" s="202">
        <v>4.76</v>
      </c>
      <c r="T37" s="202">
        <v>0</v>
      </c>
      <c r="U37" s="202">
        <v>7.19</v>
      </c>
      <c r="V37" s="202">
        <v>5.27</v>
      </c>
      <c r="W37" s="202">
        <v>1.04</v>
      </c>
      <c r="X37" s="202">
        <v>20.53</v>
      </c>
      <c r="Y37" s="202">
        <v>0</v>
      </c>
      <c r="Z37" s="202">
        <v>26.3</v>
      </c>
      <c r="AA37" s="202">
        <v>5.44</v>
      </c>
      <c r="AB37" s="202">
        <v>0</v>
      </c>
      <c r="AC37" s="202">
        <v>11.32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26.03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148.19999999999999</v>
      </c>
      <c r="AP37" s="202">
        <v>0</v>
      </c>
    </row>
    <row r="38" spans="1:42">
      <c r="A38" t="s">
        <v>80</v>
      </c>
      <c r="B38" s="202">
        <v>0</v>
      </c>
      <c r="C38" s="202">
        <v>9.07</v>
      </c>
      <c r="D38" s="202">
        <v>1.73</v>
      </c>
      <c r="E38" s="202">
        <v>0</v>
      </c>
      <c r="F38" s="202">
        <v>13.52</v>
      </c>
      <c r="G38" s="202">
        <v>4.2699999999999996</v>
      </c>
      <c r="H38" s="202">
        <v>0</v>
      </c>
      <c r="I38" s="202">
        <v>14.89</v>
      </c>
      <c r="J38" s="202">
        <v>0.7</v>
      </c>
      <c r="K38" s="202">
        <v>27.54</v>
      </c>
      <c r="L38" s="202">
        <v>31.39</v>
      </c>
      <c r="M38" s="202">
        <v>0</v>
      </c>
      <c r="N38" s="202">
        <v>0.91</v>
      </c>
      <c r="O38" s="202">
        <v>1.51</v>
      </c>
      <c r="P38" s="202">
        <v>2.0699999999999998</v>
      </c>
      <c r="Q38" s="202">
        <v>4.57</v>
      </c>
      <c r="R38" s="202">
        <v>7.86</v>
      </c>
      <c r="S38" s="202">
        <v>4.76</v>
      </c>
      <c r="T38" s="202">
        <v>0</v>
      </c>
      <c r="U38" s="202">
        <v>7.19</v>
      </c>
      <c r="V38" s="202">
        <v>5.27</v>
      </c>
      <c r="W38" s="202">
        <v>1.04</v>
      </c>
      <c r="X38" s="202">
        <v>20.53</v>
      </c>
      <c r="Y38" s="202">
        <v>0</v>
      </c>
      <c r="Z38" s="202">
        <v>26.3</v>
      </c>
      <c r="AA38" s="202">
        <v>5.44</v>
      </c>
      <c r="AB38" s="202">
        <v>0</v>
      </c>
      <c r="AC38" s="202">
        <v>11.32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26.03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148.19999999999999</v>
      </c>
      <c r="AP38" s="202">
        <v>0</v>
      </c>
    </row>
    <row r="39" spans="1:42">
      <c r="A39" t="s">
        <v>81</v>
      </c>
      <c r="B39" s="202">
        <v>0</v>
      </c>
      <c r="C39" s="202">
        <v>9.07</v>
      </c>
      <c r="D39" s="202">
        <v>1.73</v>
      </c>
      <c r="E39" s="202">
        <v>0</v>
      </c>
      <c r="F39" s="202">
        <v>13.52</v>
      </c>
      <c r="G39" s="202">
        <v>4.2699999999999996</v>
      </c>
      <c r="H39" s="202">
        <v>0</v>
      </c>
      <c r="I39" s="202">
        <v>14.89</v>
      </c>
      <c r="J39" s="202">
        <v>0.7</v>
      </c>
      <c r="K39" s="202">
        <v>27.54</v>
      </c>
      <c r="L39" s="202">
        <v>31.39</v>
      </c>
      <c r="M39" s="202">
        <v>0</v>
      </c>
      <c r="N39" s="202">
        <v>0.91</v>
      </c>
      <c r="O39" s="202">
        <v>1.51</v>
      </c>
      <c r="P39" s="202">
        <v>2.0699999999999998</v>
      </c>
      <c r="Q39" s="202">
        <v>4.57</v>
      </c>
      <c r="R39" s="202">
        <v>7.86</v>
      </c>
      <c r="S39" s="202">
        <v>4.76</v>
      </c>
      <c r="T39" s="202">
        <v>0</v>
      </c>
      <c r="U39" s="202">
        <v>7.19</v>
      </c>
      <c r="V39" s="202">
        <v>5.27</v>
      </c>
      <c r="W39" s="202">
        <v>1.04</v>
      </c>
      <c r="X39" s="202">
        <v>20.53</v>
      </c>
      <c r="Y39" s="202">
        <v>0</v>
      </c>
      <c r="Z39" s="202">
        <v>26.3</v>
      </c>
      <c r="AA39" s="202">
        <v>5.44</v>
      </c>
      <c r="AB39" s="202">
        <v>0</v>
      </c>
      <c r="AC39" s="202">
        <v>11.67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26.03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148.19999999999999</v>
      </c>
      <c r="AP39" s="202">
        <v>0</v>
      </c>
    </row>
    <row r="40" spans="1:42">
      <c r="A40" t="s">
        <v>82</v>
      </c>
      <c r="B40" s="202">
        <v>0</v>
      </c>
      <c r="C40" s="202">
        <v>9.07</v>
      </c>
      <c r="D40" s="202">
        <v>1.73</v>
      </c>
      <c r="E40" s="202">
        <v>0</v>
      </c>
      <c r="F40" s="202">
        <v>13.52</v>
      </c>
      <c r="G40" s="202">
        <v>4.2699999999999996</v>
      </c>
      <c r="H40" s="202">
        <v>0</v>
      </c>
      <c r="I40" s="202">
        <v>14.89</v>
      </c>
      <c r="J40" s="202">
        <v>0.7</v>
      </c>
      <c r="K40" s="202">
        <v>27.54</v>
      </c>
      <c r="L40" s="202">
        <v>31.39</v>
      </c>
      <c r="M40" s="202">
        <v>0</v>
      </c>
      <c r="N40" s="202">
        <v>0.91</v>
      </c>
      <c r="O40" s="202">
        <v>1.51</v>
      </c>
      <c r="P40" s="202">
        <v>2.0699999999999998</v>
      </c>
      <c r="Q40" s="202">
        <v>4.57</v>
      </c>
      <c r="R40" s="202">
        <v>7.86</v>
      </c>
      <c r="S40" s="202">
        <v>4.76</v>
      </c>
      <c r="T40" s="202">
        <v>0</v>
      </c>
      <c r="U40" s="202">
        <v>7.19</v>
      </c>
      <c r="V40" s="202">
        <v>5.27</v>
      </c>
      <c r="W40" s="202">
        <v>1.04</v>
      </c>
      <c r="X40" s="202">
        <v>20.53</v>
      </c>
      <c r="Y40" s="202">
        <v>0</v>
      </c>
      <c r="Z40" s="202">
        <v>26.3</v>
      </c>
      <c r="AA40" s="202">
        <v>5.44</v>
      </c>
      <c r="AB40" s="202">
        <v>0</v>
      </c>
      <c r="AC40" s="202">
        <v>11.67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26.03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148.19999999999999</v>
      </c>
      <c r="AP40" s="202">
        <v>0</v>
      </c>
    </row>
    <row r="41" spans="1:42">
      <c r="A41" t="s">
        <v>83</v>
      </c>
      <c r="B41" s="202">
        <v>0</v>
      </c>
      <c r="C41" s="202">
        <v>9.07</v>
      </c>
      <c r="D41" s="202">
        <v>1.73</v>
      </c>
      <c r="E41" s="202">
        <v>0</v>
      </c>
      <c r="F41" s="202">
        <v>13.52</v>
      </c>
      <c r="G41" s="202">
        <v>4.2699999999999996</v>
      </c>
      <c r="H41" s="202">
        <v>0</v>
      </c>
      <c r="I41" s="202">
        <v>14.89</v>
      </c>
      <c r="J41" s="202">
        <v>0.7</v>
      </c>
      <c r="K41" s="202">
        <v>27.54</v>
      </c>
      <c r="L41" s="202">
        <v>31.39</v>
      </c>
      <c r="M41" s="202">
        <v>0</v>
      </c>
      <c r="N41" s="202">
        <v>0.91</v>
      </c>
      <c r="O41" s="202">
        <v>1.51</v>
      </c>
      <c r="P41" s="202">
        <v>2.0699999999999998</v>
      </c>
      <c r="Q41" s="202">
        <v>4.57</v>
      </c>
      <c r="R41" s="202">
        <v>7.86</v>
      </c>
      <c r="S41" s="202">
        <v>4.76</v>
      </c>
      <c r="T41" s="202">
        <v>0</v>
      </c>
      <c r="U41" s="202">
        <v>7.19</v>
      </c>
      <c r="V41" s="202">
        <v>5.27</v>
      </c>
      <c r="W41" s="202">
        <v>1.04</v>
      </c>
      <c r="X41" s="202">
        <v>20.53</v>
      </c>
      <c r="Y41" s="202">
        <v>0</v>
      </c>
      <c r="Z41" s="202">
        <v>26.3</v>
      </c>
      <c r="AA41" s="202">
        <v>5.44</v>
      </c>
      <c r="AB41" s="202">
        <v>0</v>
      </c>
      <c r="AC41" s="202">
        <v>11.67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26.03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148.19999999999999</v>
      </c>
      <c r="AP41" s="202">
        <v>0</v>
      </c>
    </row>
    <row r="42" spans="1:42">
      <c r="A42" t="s">
        <v>84</v>
      </c>
      <c r="B42" s="202">
        <v>0</v>
      </c>
      <c r="C42" s="202">
        <v>9.07</v>
      </c>
      <c r="D42" s="202">
        <v>1.73</v>
      </c>
      <c r="E42" s="202">
        <v>0</v>
      </c>
      <c r="F42" s="202">
        <v>13.52</v>
      </c>
      <c r="G42" s="202">
        <v>4.2699999999999996</v>
      </c>
      <c r="H42" s="202">
        <v>0</v>
      </c>
      <c r="I42" s="202">
        <v>14.89</v>
      </c>
      <c r="J42" s="202">
        <v>0.7</v>
      </c>
      <c r="K42" s="202">
        <v>27.54</v>
      </c>
      <c r="L42" s="202">
        <v>31.39</v>
      </c>
      <c r="M42" s="202">
        <v>0</v>
      </c>
      <c r="N42" s="202">
        <v>0.91</v>
      </c>
      <c r="O42" s="202">
        <v>1.51</v>
      </c>
      <c r="P42" s="202">
        <v>2.0699999999999998</v>
      </c>
      <c r="Q42" s="202">
        <v>4.57</v>
      </c>
      <c r="R42" s="202">
        <v>7.86</v>
      </c>
      <c r="S42" s="202">
        <v>4.76</v>
      </c>
      <c r="T42" s="202">
        <v>0</v>
      </c>
      <c r="U42" s="202">
        <v>7.19</v>
      </c>
      <c r="V42" s="202">
        <v>5.27</v>
      </c>
      <c r="W42" s="202">
        <v>1.04</v>
      </c>
      <c r="X42" s="202">
        <v>20.53</v>
      </c>
      <c r="Y42" s="202">
        <v>0</v>
      </c>
      <c r="Z42" s="202">
        <v>28.29</v>
      </c>
      <c r="AA42" s="202">
        <v>5.44</v>
      </c>
      <c r="AB42" s="202">
        <v>0</v>
      </c>
      <c r="AC42" s="202">
        <v>11.67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26.03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148.19999999999999</v>
      </c>
      <c r="AP42" s="202">
        <v>0</v>
      </c>
    </row>
    <row r="43" spans="1:42">
      <c r="A43" t="s">
        <v>85</v>
      </c>
      <c r="B43" s="202">
        <v>0</v>
      </c>
      <c r="C43" s="202">
        <v>9.07</v>
      </c>
      <c r="D43" s="202">
        <v>1.73</v>
      </c>
      <c r="E43" s="202">
        <v>0</v>
      </c>
      <c r="F43" s="202">
        <v>13.52</v>
      </c>
      <c r="G43" s="202">
        <v>4.2699999999999996</v>
      </c>
      <c r="H43" s="202">
        <v>0</v>
      </c>
      <c r="I43" s="202">
        <v>14.89</v>
      </c>
      <c r="J43" s="202">
        <v>0.7</v>
      </c>
      <c r="K43" s="202">
        <v>26.79</v>
      </c>
      <c r="L43" s="202">
        <v>31.39</v>
      </c>
      <c r="M43" s="202">
        <v>0</v>
      </c>
      <c r="N43" s="202">
        <v>0.91</v>
      </c>
      <c r="O43" s="202">
        <v>1.51</v>
      </c>
      <c r="P43" s="202">
        <v>2.0699999999999998</v>
      </c>
      <c r="Q43" s="202">
        <v>4.55</v>
      </c>
      <c r="R43" s="202">
        <v>7.86</v>
      </c>
      <c r="S43" s="202">
        <v>4.76</v>
      </c>
      <c r="T43" s="202">
        <v>0</v>
      </c>
      <c r="U43" s="202">
        <v>7.19</v>
      </c>
      <c r="V43" s="202">
        <v>5.27</v>
      </c>
      <c r="W43" s="202">
        <v>1.04</v>
      </c>
      <c r="X43" s="202">
        <v>20.53</v>
      </c>
      <c r="Y43" s="202">
        <v>0</v>
      </c>
      <c r="Z43" s="202">
        <v>28.29</v>
      </c>
      <c r="AA43" s="202">
        <v>5.44</v>
      </c>
      <c r="AB43" s="202">
        <v>0</v>
      </c>
      <c r="AC43" s="202">
        <v>11.67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26.03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148.19999999999999</v>
      </c>
      <c r="AP43" s="202">
        <v>0</v>
      </c>
    </row>
    <row r="44" spans="1:42">
      <c r="A44" t="s">
        <v>86</v>
      </c>
      <c r="B44" s="202">
        <v>0</v>
      </c>
      <c r="C44" s="202">
        <v>9.07</v>
      </c>
      <c r="D44" s="202">
        <v>1.73</v>
      </c>
      <c r="E44" s="202">
        <v>0</v>
      </c>
      <c r="F44" s="202">
        <v>13.52</v>
      </c>
      <c r="G44" s="202">
        <v>4.2699999999999996</v>
      </c>
      <c r="H44" s="202">
        <v>0</v>
      </c>
      <c r="I44" s="202">
        <v>14.89</v>
      </c>
      <c r="J44" s="202">
        <v>0.7</v>
      </c>
      <c r="K44" s="202">
        <v>27.54</v>
      </c>
      <c r="L44" s="202">
        <v>31.39</v>
      </c>
      <c r="M44" s="202">
        <v>0</v>
      </c>
      <c r="N44" s="202">
        <v>0.91</v>
      </c>
      <c r="O44" s="202">
        <v>1.51</v>
      </c>
      <c r="P44" s="202">
        <v>2.0699999999999998</v>
      </c>
      <c r="Q44" s="202">
        <v>4.55</v>
      </c>
      <c r="R44" s="202">
        <v>7.86</v>
      </c>
      <c r="S44" s="202">
        <v>4.76</v>
      </c>
      <c r="T44" s="202">
        <v>0</v>
      </c>
      <c r="U44" s="202">
        <v>7.19</v>
      </c>
      <c r="V44" s="202">
        <v>5.27</v>
      </c>
      <c r="W44" s="202">
        <v>1.04</v>
      </c>
      <c r="X44" s="202">
        <v>20.53</v>
      </c>
      <c r="Y44" s="202">
        <v>0</v>
      </c>
      <c r="Z44" s="202">
        <v>28.29</v>
      </c>
      <c r="AA44" s="202">
        <v>5.44</v>
      </c>
      <c r="AB44" s="202">
        <v>0</v>
      </c>
      <c r="AC44" s="202">
        <v>-0.34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7.14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148.19999999999999</v>
      </c>
      <c r="AP44" s="202">
        <v>0</v>
      </c>
    </row>
    <row r="45" spans="1:42">
      <c r="A45" t="s">
        <v>87</v>
      </c>
      <c r="B45" s="202">
        <v>0</v>
      </c>
      <c r="C45" s="202">
        <v>9.07</v>
      </c>
      <c r="D45" s="202">
        <v>1.73</v>
      </c>
      <c r="E45" s="202">
        <v>0</v>
      </c>
      <c r="F45" s="202">
        <v>13.52</v>
      </c>
      <c r="G45" s="202">
        <v>4.2699999999999996</v>
      </c>
      <c r="H45" s="202">
        <v>0</v>
      </c>
      <c r="I45" s="202">
        <v>14.89</v>
      </c>
      <c r="J45" s="202">
        <v>0.7</v>
      </c>
      <c r="K45" s="202">
        <v>24.35</v>
      </c>
      <c r="L45" s="202">
        <v>31.39</v>
      </c>
      <c r="M45" s="202">
        <v>0</v>
      </c>
      <c r="N45" s="202">
        <v>0.91</v>
      </c>
      <c r="O45" s="202">
        <v>1.51</v>
      </c>
      <c r="P45" s="202">
        <v>2.0699999999999998</v>
      </c>
      <c r="Q45" s="202">
        <v>4.55</v>
      </c>
      <c r="R45" s="202">
        <v>7.86</v>
      </c>
      <c r="S45" s="202">
        <v>4.76</v>
      </c>
      <c r="T45" s="202">
        <v>0</v>
      </c>
      <c r="U45" s="202">
        <v>7.19</v>
      </c>
      <c r="V45" s="202">
        <v>5.27</v>
      </c>
      <c r="W45" s="202">
        <v>1.04</v>
      </c>
      <c r="X45" s="202">
        <v>20.53</v>
      </c>
      <c r="Y45" s="202">
        <v>0</v>
      </c>
      <c r="Z45" s="202">
        <v>28.29</v>
      </c>
      <c r="AA45" s="202">
        <v>5.44</v>
      </c>
      <c r="AB45" s="202">
        <v>0</v>
      </c>
      <c r="AC45" s="202">
        <v>-0.34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7.14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148.19999999999999</v>
      </c>
      <c r="AP45" s="202">
        <v>0</v>
      </c>
    </row>
    <row r="46" spans="1:42">
      <c r="A46" t="s">
        <v>88</v>
      </c>
      <c r="B46" s="202">
        <v>0</v>
      </c>
      <c r="C46" s="202">
        <v>9.07</v>
      </c>
      <c r="D46" s="202">
        <v>1.73</v>
      </c>
      <c r="E46" s="202">
        <v>0</v>
      </c>
      <c r="F46" s="202">
        <v>13.52</v>
      </c>
      <c r="G46" s="202">
        <v>4.2699999999999996</v>
      </c>
      <c r="H46" s="202">
        <v>0</v>
      </c>
      <c r="I46" s="202">
        <v>14.89</v>
      </c>
      <c r="J46" s="202">
        <v>0.7</v>
      </c>
      <c r="K46" s="202">
        <v>24.65</v>
      </c>
      <c r="L46" s="202">
        <v>31.39</v>
      </c>
      <c r="M46" s="202">
        <v>0</v>
      </c>
      <c r="N46" s="202">
        <v>0.91</v>
      </c>
      <c r="O46" s="202">
        <v>1.51</v>
      </c>
      <c r="P46" s="202">
        <v>2.0699999999999998</v>
      </c>
      <c r="Q46" s="202">
        <v>4.55</v>
      </c>
      <c r="R46" s="202">
        <v>8.01</v>
      </c>
      <c r="S46" s="202">
        <v>4.76</v>
      </c>
      <c r="T46" s="202">
        <v>0</v>
      </c>
      <c r="U46" s="202">
        <v>7.19</v>
      </c>
      <c r="V46" s="202">
        <v>5.27</v>
      </c>
      <c r="W46" s="202">
        <v>1.04</v>
      </c>
      <c r="X46" s="202">
        <v>20.53</v>
      </c>
      <c r="Y46" s="202">
        <v>0</v>
      </c>
      <c r="Z46" s="202">
        <v>28.29</v>
      </c>
      <c r="AA46" s="202">
        <v>7.85</v>
      </c>
      <c r="AB46" s="202">
        <v>0</v>
      </c>
      <c r="AC46" s="202">
        <v>-0.34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7.14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148.19999999999999</v>
      </c>
      <c r="AP46" s="202">
        <v>0</v>
      </c>
    </row>
    <row r="47" spans="1:42">
      <c r="A47" t="s">
        <v>89</v>
      </c>
      <c r="B47" s="202">
        <v>0</v>
      </c>
      <c r="C47" s="202">
        <v>9.07</v>
      </c>
      <c r="D47" s="202">
        <v>1.73</v>
      </c>
      <c r="E47" s="202">
        <v>0</v>
      </c>
      <c r="F47" s="202">
        <v>13.52</v>
      </c>
      <c r="G47" s="202">
        <v>4.2699999999999996</v>
      </c>
      <c r="H47" s="202">
        <v>0</v>
      </c>
      <c r="I47" s="202">
        <v>14.89</v>
      </c>
      <c r="J47" s="202">
        <v>0.7</v>
      </c>
      <c r="K47" s="202">
        <v>24.35</v>
      </c>
      <c r="L47" s="202">
        <v>31.39</v>
      </c>
      <c r="M47" s="202">
        <v>0</v>
      </c>
      <c r="N47" s="202">
        <v>0.91</v>
      </c>
      <c r="O47" s="202">
        <v>1.51</v>
      </c>
      <c r="P47" s="202">
        <v>2.0699999999999998</v>
      </c>
      <c r="Q47" s="202">
        <v>4.57</v>
      </c>
      <c r="R47" s="202">
        <v>7.86</v>
      </c>
      <c r="S47" s="202">
        <v>4.76</v>
      </c>
      <c r="T47" s="202">
        <v>0</v>
      </c>
      <c r="U47" s="202">
        <v>7.24</v>
      </c>
      <c r="V47" s="202">
        <v>5.27</v>
      </c>
      <c r="W47" s="202">
        <v>1.04</v>
      </c>
      <c r="X47" s="202">
        <v>20.53</v>
      </c>
      <c r="Y47" s="202">
        <v>0</v>
      </c>
      <c r="Z47" s="202">
        <v>28.29</v>
      </c>
      <c r="AA47" s="202">
        <v>7.85</v>
      </c>
      <c r="AB47" s="202">
        <v>0</v>
      </c>
      <c r="AC47" s="202">
        <v>11.67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26.03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148.19999999999999</v>
      </c>
      <c r="AP47" s="202">
        <v>0</v>
      </c>
    </row>
    <row r="48" spans="1:42">
      <c r="A48" t="s">
        <v>90</v>
      </c>
      <c r="B48" s="202">
        <v>0</v>
      </c>
      <c r="C48" s="202">
        <v>9.07</v>
      </c>
      <c r="D48" s="202">
        <v>1.73</v>
      </c>
      <c r="E48" s="202">
        <v>0</v>
      </c>
      <c r="F48" s="202">
        <v>13.52</v>
      </c>
      <c r="G48" s="202">
        <v>4.2699999999999996</v>
      </c>
      <c r="H48" s="202">
        <v>0</v>
      </c>
      <c r="I48" s="202">
        <v>14.89</v>
      </c>
      <c r="J48" s="202">
        <v>0.7</v>
      </c>
      <c r="K48" s="202">
        <v>24.36</v>
      </c>
      <c r="L48" s="202">
        <v>31.39</v>
      </c>
      <c r="M48" s="202">
        <v>0</v>
      </c>
      <c r="N48" s="202">
        <v>0.91</v>
      </c>
      <c r="O48" s="202">
        <v>1.51</v>
      </c>
      <c r="P48" s="202">
        <v>2.0699999999999998</v>
      </c>
      <c r="Q48" s="202">
        <v>4.57</v>
      </c>
      <c r="R48" s="202">
        <v>7.86</v>
      </c>
      <c r="S48" s="202">
        <v>4.76</v>
      </c>
      <c r="T48" s="202">
        <v>0</v>
      </c>
      <c r="U48" s="202">
        <v>7.24</v>
      </c>
      <c r="V48" s="202">
        <v>5.27</v>
      </c>
      <c r="W48" s="202">
        <v>1.04</v>
      </c>
      <c r="X48" s="202">
        <v>20.53</v>
      </c>
      <c r="Y48" s="202">
        <v>0</v>
      </c>
      <c r="Z48" s="202">
        <v>28.29</v>
      </c>
      <c r="AA48" s="202">
        <v>7.85</v>
      </c>
      <c r="AB48" s="202">
        <v>0</v>
      </c>
      <c r="AC48" s="202">
        <v>11.67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26.03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148.19999999999999</v>
      </c>
      <c r="AP48" s="202">
        <v>0</v>
      </c>
    </row>
    <row r="49" spans="1:42">
      <c r="A49" t="s">
        <v>91</v>
      </c>
      <c r="B49" s="202">
        <v>0</v>
      </c>
      <c r="C49" s="202">
        <v>9.07</v>
      </c>
      <c r="D49" s="202">
        <v>1.73</v>
      </c>
      <c r="E49" s="202">
        <v>0</v>
      </c>
      <c r="F49" s="202">
        <v>13.52</v>
      </c>
      <c r="G49" s="202">
        <v>4.2699999999999996</v>
      </c>
      <c r="H49" s="202">
        <v>0</v>
      </c>
      <c r="I49" s="202">
        <v>14.89</v>
      </c>
      <c r="J49" s="202">
        <v>0.7</v>
      </c>
      <c r="K49" s="202">
        <v>24.35</v>
      </c>
      <c r="L49" s="202">
        <v>31.39</v>
      </c>
      <c r="M49" s="202">
        <v>0</v>
      </c>
      <c r="N49" s="202">
        <v>0.91</v>
      </c>
      <c r="O49" s="202">
        <v>1.51</v>
      </c>
      <c r="P49" s="202">
        <v>2.0699999999999998</v>
      </c>
      <c r="Q49" s="202">
        <v>4.57</v>
      </c>
      <c r="R49" s="202">
        <v>7.86</v>
      </c>
      <c r="S49" s="202">
        <v>4.76</v>
      </c>
      <c r="T49" s="202">
        <v>0</v>
      </c>
      <c r="U49" s="202">
        <v>7.24</v>
      </c>
      <c r="V49" s="202">
        <v>5.27</v>
      </c>
      <c r="W49" s="202">
        <v>1.04</v>
      </c>
      <c r="X49" s="202">
        <v>20.53</v>
      </c>
      <c r="Y49" s="202">
        <v>0</v>
      </c>
      <c r="Z49" s="202">
        <v>28.29</v>
      </c>
      <c r="AA49" s="202">
        <v>5.44</v>
      </c>
      <c r="AB49" s="202">
        <v>0</v>
      </c>
      <c r="AC49" s="202">
        <v>11.67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26.03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148.19999999999999</v>
      </c>
      <c r="AP49" s="202">
        <v>0</v>
      </c>
    </row>
    <row r="50" spans="1:42">
      <c r="A50" t="s">
        <v>92</v>
      </c>
      <c r="B50" s="202">
        <v>0</v>
      </c>
      <c r="C50" s="202">
        <v>9.07</v>
      </c>
      <c r="D50" s="202">
        <v>1.73</v>
      </c>
      <c r="E50" s="202">
        <v>0</v>
      </c>
      <c r="F50" s="202">
        <v>13.52</v>
      </c>
      <c r="G50" s="202">
        <v>4.2699999999999996</v>
      </c>
      <c r="H50" s="202">
        <v>0</v>
      </c>
      <c r="I50" s="202">
        <v>14.89</v>
      </c>
      <c r="J50" s="202">
        <v>0.7</v>
      </c>
      <c r="K50" s="202">
        <v>24.36</v>
      </c>
      <c r="L50" s="202">
        <v>31.39</v>
      </c>
      <c r="M50" s="202">
        <v>0</v>
      </c>
      <c r="N50" s="202">
        <v>0.91</v>
      </c>
      <c r="O50" s="202">
        <v>1.51</v>
      </c>
      <c r="P50" s="202">
        <v>2.0699999999999998</v>
      </c>
      <c r="Q50" s="202">
        <v>4.57</v>
      </c>
      <c r="R50" s="202">
        <v>7.86</v>
      </c>
      <c r="S50" s="202">
        <v>4.76</v>
      </c>
      <c r="T50" s="202">
        <v>0</v>
      </c>
      <c r="U50" s="202">
        <v>7.24</v>
      </c>
      <c r="V50" s="202">
        <v>5.27</v>
      </c>
      <c r="W50" s="202">
        <v>1.04</v>
      </c>
      <c r="X50" s="202">
        <v>20.53</v>
      </c>
      <c r="Y50" s="202">
        <v>0</v>
      </c>
      <c r="Z50" s="202">
        <v>28.29</v>
      </c>
      <c r="AA50" s="202">
        <v>5.44</v>
      </c>
      <c r="AB50" s="202">
        <v>0</v>
      </c>
      <c r="AC50" s="202">
        <v>11.67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26.03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148.19999999999999</v>
      </c>
      <c r="AP50" s="202">
        <v>0</v>
      </c>
    </row>
    <row r="51" spans="1:42">
      <c r="A51" t="s">
        <v>93</v>
      </c>
      <c r="B51" s="202">
        <v>0</v>
      </c>
      <c r="C51" s="202">
        <v>9.07</v>
      </c>
      <c r="D51" s="202">
        <v>1.73</v>
      </c>
      <c r="E51" s="202">
        <v>0</v>
      </c>
      <c r="F51" s="202">
        <v>13.52</v>
      </c>
      <c r="G51" s="202">
        <v>4.2699999999999996</v>
      </c>
      <c r="H51" s="202">
        <v>0</v>
      </c>
      <c r="I51" s="202">
        <v>14.89</v>
      </c>
      <c r="J51" s="202">
        <v>0.7</v>
      </c>
      <c r="K51" s="202">
        <v>24.34</v>
      </c>
      <c r="L51" s="202">
        <v>31.39</v>
      </c>
      <c r="M51" s="202">
        <v>0</v>
      </c>
      <c r="N51" s="202">
        <v>0.91</v>
      </c>
      <c r="O51" s="202">
        <v>1.51</v>
      </c>
      <c r="P51" s="202">
        <v>2.0699999999999998</v>
      </c>
      <c r="Q51" s="202">
        <v>4.57</v>
      </c>
      <c r="R51" s="202">
        <v>7.86</v>
      </c>
      <c r="S51" s="202">
        <v>4.76</v>
      </c>
      <c r="T51" s="202">
        <v>0</v>
      </c>
      <c r="U51" s="202">
        <v>7.24</v>
      </c>
      <c r="V51" s="202">
        <v>5.27</v>
      </c>
      <c r="W51" s="202">
        <v>1.04</v>
      </c>
      <c r="X51" s="202">
        <v>20.53</v>
      </c>
      <c r="Y51" s="202">
        <v>0</v>
      </c>
      <c r="Z51" s="202">
        <v>28.29</v>
      </c>
      <c r="AA51" s="202">
        <v>5.44</v>
      </c>
      <c r="AB51" s="202">
        <v>0</v>
      </c>
      <c r="AC51" s="202">
        <v>-0.34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12.4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145.08000000000001</v>
      </c>
      <c r="AP51" s="202">
        <v>0</v>
      </c>
    </row>
    <row r="52" spans="1:42">
      <c r="A52" t="s">
        <v>94</v>
      </c>
      <c r="B52" s="202">
        <v>0</v>
      </c>
      <c r="C52" s="202">
        <v>9.07</v>
      </c>
      <c r="D52" s="202">
        <v>1.73</v>
      </c>
      <c r="E52" s="202">
        <v>0</v>
      </c>
      <c r="F52" s="202">
        <v>13.52</v>
      </c>
      <c r="G52" s="202">
        <v>4.2699999999999996</v>
      </c>
      <c r="H52" s="202">
        <v>0</v>
      </c>
      <c r="I52" s="202">
        <v>14.89</v>
      </c>
      <c r="J52" s="202">
        <v>0.7</v>
      </c>
      <c r="K52" s="202">
        <v>24.34</v>
      </c>
      <c r="L52" s="202">
        <v>31.39</v>
      </c>
      <c r="M52" s="202">
        <v>0</v>
      </c>
      <c r="N52" s="202">
        <v>0.91</v>
      </c>
      <c r="O52" s="202">
        <v>1.51</v>
      </c>
      <c r="P52" s="202">
        <v>2.0699999999999998</v>
      </c>
      <c r="Q52" s="202">
        <v>4.57</v>
      </c>
      <c r="R52" s="202">
        <v>7.86</v>
      </c>
      <c r="S52" s="202">
        <v>4.76</v>
      </c>
      <c r="T52" s="202">
        <v>0</v>
      </c>
      <c r="U52" s="202">
        <v>7.24</v>
      </c>
      <c r="V52" s="202">
        <v>5.27</v>
      </c>
      <c r="W52" s="202">
        <v>1.04</v>
      </c>
      <c r="X52" s="202">
        <v>20.53</v>
      </c>
      <c r="Y52" s="202">
        <v>0</v>
      </c>
      <c r="Z52" s="202">
        <v>28.29</v>
      </c>
      <c r="AA52" s="202">
        <v>5.44</v>
      </c>
      <c r="AB52" s="202">
        <v>0</v>
      </c>
      <c r="AC52" s="202">
        <v>-0.34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12.4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145.08000000000001</v>
      </c>
      <c r="AP52" s="202">
        <v>0</v>
      </c>
    </row>
    <row r="53" spans="1:42">
      <c r="A53" t="s">
        <v>95</v>
      </c>
      <c r="B53" s="202">
        <v>0</v>
      </c>
      <c r="C53" s="202">
        <v>9.07</v>
      </c>
      <c r="D53" s="202">
        <v>1.73</v>
      </c>
      <c r="E53" s="202">
        <v>0</v>
      </c>
      <c r="F53" s="202">
        <v>13.52</v>
      </c>
      <c r="G53" s="202">
        <v>4.2699999999999996</v>
      </c>
      <c r="H53" s="202">
        <v>0</v>
      </c>
      <c r="I53" s="202">
        <v>14.89</v>
      </c>
      <c r="J53" s="202">
        <v>0.7</v>
      </c>
      <c r="K53" s="202">
        <v>24.34</v>
      </c>
      <c r="L53" s="202">
        <v>31.39</v>
      </c>
      <c r="M53" s="202">
        <v>0</v>
      </c>
      <c r="N53" s="202">
        <v>0.91</v>
      </c>
      <c r="O53" s="202">
        <v>1.51</v>
      </c>
      <c r="P53" s="202">
        <v>2.0699999999999998</v>
      </c>
      <c r="Q53" s="202">
        <v>4.55</v>
      </c>
      <c r="R53" s="202">
        <v>7.8</v>
      </c>
      <c r="S53" s="202">
        <v>4.72</v>
      </c>
      <c r="T53" s="202">
        <v>0</v>
      </c>
      <c r="U53" s="202">
        <v>7.24</v>
      </c>
      <c r="V53" s="202">
        <v>5.27</v>
      </c>
      <c r="W53" s="202">
        <v>1.04</v>
      </c>
      <c r="X53" s="202">
        <v>20.53</v>
      </c>
      <c r="Y53" s="202">
        <v>0</v>
      </c>
      <c r="Z53" s="202">
        <v>28.29</v>
      </c>
      <c r="AA53" s="202">
        <v>5.44</v>
      </c>
      <c r="AB53" s="202">
        <v>0</v>
      </c>
      <c r="AC53" s="202">
        <v>11.67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27.14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145.08000000000001</v>
      </c>
      <c r="AP53" s="202">
        <v>0</v>
      </c>
    </row>
    <row r="54" spans="1:42">
      <c r="A54" t="s">
        <v>96</v>
      </c>
      <c r="B54" s="202">
        <v>0</v>
      </c>
      <c r="C54" s="202">
        <v>9.07</v>
      </c>
      <c r="D54" s="202">
        <v>1.73</v>
      </c>
      <c r="E54" s="202">
        <v>0</v>
      </c>
      <c r="F54" s="202">
        <v>13.52</v>
      </c>
      <c r="G54" s="202">
        <v>4.2699999999999996</v>
      </c>
      <c r="H54" s="202">
        <v>0</v>
      </c>
      <c r="I54" s="202">
        <v>14.89</v>
      </c>
      <c r="J54" s="202">
        <v>0.7</v>
      </c>
      <c r="K54" s="202">
        <v>24.34</v>
      </c>
      <c r="L54" s="202">
        <v>31.39</v>
      </c>
      <c r="M54" s="202">
        <v>0</v>
      </c>
      <c r="N54" s="202">
        <v>0.91</v>
      </c>
      <c r="O54" s="202">
        <v>1.51</v>
      </c>
      <c r="P54" s="202">
        <v>2.0699999999999998</v>
      </c>
      <c r="Q54" s="202">
        <v>4.55</v>
      </c>
      <c r="R54" s="202">
        <v>7.8</v>
      </c>
      <c r="S54" s="202">
        <v>4.72</v>
      </c>
      <c r="T54" s="202">
        <v>0</v>
      </c>
      <c r="U54" s="202">
        <v>7.24</v>
      </c>
      <c r="V54" s="202">
        <v>5.27</v>
      </c>
      <c r="W54" s="202">
        <v>1.04</v>
      </c>
      <c r="X54" s="202">
        <v>20.53</v>
      </c>
      <c r="Y54" s="202">
        <v>0</v>
      </c>
      <c r="Z54" s="202">
        <v>28.29</v>
      </c>
      <c r="AA54" s="202">
        <v>5.44</v>
      </c>
      <c r="AB54" s="202">
        <v>0</v>
      </c>
      <c r="AC54" s="202">
        <v>12.1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27.14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145.08000000000001</v>
      </c>
      <c r="AP54" s="202">
        <v>0</v>
      </c>
    </row>
    <row r="55" spans="1:42">
      <c r="A55" t="s">
        <v>97</v>
      </c>
      <c r="B55" s="202">
        <v>0</v>
      </c>
      <c r="C55" s="202">
        <v>9.07</v>
      </c>
      <c r="D55" s="202">
        <v>1.73</v>
      </c>
      <c r="E55" s="202">
        <v>0</v>
      </c>
      <c r="F55" s="202">
        <v>13.52</v>
      </c>
      <c r="G55" s="202">
        <v>4.2699999999999996</v>
      </c>
      <c r="H55" s="202">
        <v>0</v>
      </c>
      <c r="I55" s="202">
        <v>14.89</v>
      </c>
      <c r="J55" s="202">
        <v>0.7</v>
      </c>
      <c r="K55" s="202">
        <v>27.54</v>
      </c>
      <c r="L55" s="202">
        <v>31.39</v>
      </c>
      <c r="M55" s="202">
        <v>0</v>
      </c>
      <c r="N55" s="202">
        <v>0.91</v>
      </c>
      <c r="O55" s="202">
        <v>1.51</v>
      </c>
      <c r="P55" s="202">
        <v>2.0699999999999998</v>
      </c>
      <c r="Q55" s="202">
        <v>4.55</v>
      </c>
      <c r="R55" s="202">
        <v>7.8</v>
      </c>
      <c r="S55" s="202">
        <v>4.72</v>
      </c>
      <c r="T55" s="202">
        <v>0</v>
      </c>
      <c r="U55" s="202">
        <v>7.24</v>
      </c>
      <c r="V55" s="202">
        <v>5.27</v>
      </c>
      <c r="W55" s="202">
        <v>1.04</v>
      </c>
      <c r="X55" s="202">
        <v>20.53</v>
      </c>
      <c r="Y55" s="202">
        <v>0</v>
      </c>
      <c r="Z55" s="202">
        <v>28.29</v>
      </c>
      <c r="AA55" s="202">
        <v>5.44</v>
      </c>
      <c r="AB55" s="202">
        <v>0</v>
      </c>
      <c r="AC55" s="202">
        <v>12.1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27.14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145.08000000000001</v>
      </c>
      <c r="AP55" s="202">
        <v>0</v>
      </c>
    </row>
    <row r="56" spans="1:42">
      <c r="A56" t="s">
        <v>98</v>
      </c>
      <c r="B56" s="202">
        <v>0</v>
      </c>
      <c r="C56" s="202">
        <v>9.07</v>
      </c>
      <c r="D56" s="202">
        <v>1.73</v>
      </c>
      <c r="E56" s="202">
        <v>0</v>
      </c>
      <c r="F56" s="202">
        <v>13.52</v>
      </c>
      <c r="G56" s="202">
        <v>4.2699999999999996</v>
      </c>
      <c r="H56" s="202">
        <v>0</v>
      </c>
      <c r="I56" s="202">
        <v>14.89</v>
      </c>
      <c r="J56" s="202">
        <v>0.7</v>
      </c>
      <c r="K56" s="202">
        <v>27.54</v>
      </c>
      <c r="L56" s="202">
        <v>31.39</v>
      </c>
      <c r="M56" s="202">
        <v>0</v>
      </c>
      <c r="N56" s="202">
        <v>0.91</v>
      </c>
      <c r="O56" s="202">
        <v>1.51</v>
      </c>
      <c r="P56" s="202">
        <v>2.0699999999999998</v>
      </c>
      <c r="Q56" s="202">
        <v>4.55</v>
      </c>
      <c r="R56" s="202">
        <v>7.8</v>
      </c>
      <c r="S56" s="202">
        <v>4.72</v>
      </c>
      <c r="T56" s="202">
        <v>0</v>
      </c>
      <c r="U56" s="202">
        <v>7.24</v>
      </c>
      <c r="V56" s="202">
        <v>5.27</v>
      </c>
      <c r="W56" s="202">
        <v>1.04</v>
      </c>
      <c r="X56" s="202">
        <v>20.53</v>
      </c>
      <c r="Y56" s="202">
        <v>0</v>
      </c>
      <c r="Z56" s="202">
        <v>28.29</v>
      </c>
      <c r="AA56" s="202">
        <v>5.44</v>
      </c>
      <c r="AB56" s="202">
        <v>0</v>
      </c>
      <c r="AC56" s="202">
        <v>12.1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27.14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145.08000000000001</v>
      </c>
      <c r="AP56" s="202">
        <v>0</v>
      </c>
    </row>
    <row r="57" spans="1:42">
      <c r="A57" t="s">
        <v>99</v>
      </c>
      <c r="B57" s="202">
        <v>0</v>
      </c>
      <c r="C57" s="202">
        <v>9.07</v>
      </c>
      <c r="D57" s="202">
        <v>1.73</v>
      </c>
      <c r="E57" s="202">
        <v>0</v>
      </c>
      <c r="F57" s="202">
        <v>13.52</v>
      </c>
      <c r="G57" s="202">
        <v>4.2699999999999996</v>
      </c>
      <c r="H57" s="202">
        <v>0</v>
      </c>
      <c r="I57" s="202">
        <v>14.89</v>
      </c>
      <c r="J57" s="202">
        <v>0.7</v>
      </c>
      <c r="K57" s="202">
        <v>27.54</v>
      </c>
      <c r="L57" s="202">
        <v>31.39</v>
      </c>
      <c r="M57" s="202">
        <v>0</v>
      </c>
      <c r="N57" s="202">
        <v>0.91</v>
      </c>
      <c r="O57" s="202">
        <v>1.51</v>
      </c>
      <c r="P57" s="202">
        <v>2.0699999999999998</v>
      </c>
      <c r="Q57" s="202">
        <v>4.55</v>
      </c>
      <c r="R57" s="202">
        <v>7.8</v>
      </c>
      <c r="S57" s="202">
        <v>4.72</v>
      </c>
      <c r="T57" s="202">
        <v>0</v>
      </c>
      <c r="U57" s="202">
        <v>7.24</v>
      </c>
      <c r="V57" s="202">
        <v>5.27</v>
      </c>
      <c r="W57" s="202">
        <v>1.04</v>
      </c>
      <c r="X57" s="202">
        <v>20.53</v>
      </c>
      <c r="Y57" s="202">
        <v>0</v>
      </c>
      <c r="Z57" s="202">
        <v>28.29</v>
      </c>
      <c r="AA57" s="202">
        <v>5.44</v>
      </c>
      <c r="AB57" s="202">
        <v>0</v>
      </c>
      <c r="AC57" s="202">
        <v>12.1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27.14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145.08000000000001</v>
      </c>
      <c r="AP57" s="202">
        <v>0</v>
      </c>
    </row>
    <row r="58" spans="1:42">
      <c r="A58" t="s">
        <v>100</v>
      </c>
      <c r="B58" s="202">
        <v>0</v>
      </c>
      <c r="C58" s="202">
        <v>9.07</v>
      </c>
      <c r="D58" s="202">
        <v>1.73</v>
      </c>
      <c r="E58" s="202">
        <v>0</v>
      </c>
      <c r="F58" s="202">
        <v>13.52</v>
      </c>
      <c r="G58" s="202">
        <v>4.2699999999999996</v>
      </c>
      <c r="H58" s="202">
        <v>0</v>
      </c>
      <c r="I58" s="202">
        <v>14.89</v>
      </c>
      <c r="J58" s="202">
        <v>0.7</v>
      </c>
      <c r="K58" s="202">
        <v>27.54</v>
      </c>
      <c r="L58" s="202">
        <v>31.39</v>
      </c>
      <c r="M58" s="202">
        <v>0</v>
      </c>
      <c r="N58" s="202">
        <v>0.91</v>
      </c>
      <c r="O58" s="202">
        <v>1.51</v>
      </c>
      <c r="P58" s="202">
        <v>2.0699999999999998</v>
      </c>
      <c r="Q58" s="202">
        <v>4.55</v>
      </c>
      <c r="R58" s="202">
        <v>7.8</v>
      </c>
      <c r="S58" s="202">
        <v>4.72</v>
      </c>
      <c r="T58" s="202">
        <v>0</v>
      </c>
      <c r="U58" s="202">
        <v>7.24</v>
      </c>
      <c r="V58" s="202">
        <v>5.27</v>
      </c>
      <c r="W58" s="202">
        <v>1.04</v>
      </c>
      <c r="X58" s="202">
        <v>20.53</v>
      </c>
      <c r="Y58" s="202">
        <v>0</v>
      </c>
      <c r="Z58" s="202">
        <v>28.29</v>
      </c>
      <c r="AA58" s="202">
        <v>5.44</v>
      </c>
      <c r="AB58" s="202">
        <v>0</v>
      </c>
      <c r="AC58" s="202">
        <v>12.1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27.14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145.08000000000001</v>
      </c>
      <c r="AP58" s="202">
        <v>0</v>
      </c>
    </row>
    <row r="59" spans="1:42">
      <c r="A59" t="s">
        <v>101</v>
      </c>
      <c r="B59" s="202">
        <v>0</v>
      </c>
      <c r="C59" s="202">
        <v>9.07</v>
      </c>
      <c r="D59" s="202">
        <v>1.73</v>
      </c>
      <c r="E59" s="202">
        <v>0</v>
      </c>
      <c r="F59" s="202">
        <v>13.52</v>
      </c>
      <c r="G59" s="202">
        <v>4.2699999999999996</v>
      </c>
      <c r="H59" s="202">
        <v>0</v>
      </c>
      <c r="I59" s="202">
        <v>14.89</v>
      </c>
      <c r="J59" s="202">
        <v>0.7</v>
      </c>
      <c r="K59" s="202">
        <v>27.54</v>
      </c>
      <c r="L59" s="202">
        <v>31.38</v>
      </c>
      <c r="M59" s="202">
        <v>0</v>
      </c>
      <c r="N59" s="202">
        <v>0.91</v>
      </c>
      <c r="O59" s="202">
        <v>1.51</v>
      </c>
      <c r="P59" s="202">
        <v>2.0699999999999998</v>
      </c>
      <c r="Q59" s="202">
        <v>4.55</v>
      </c>
      <c r="R59" s="202">
        <v>7.8</v>
      </c>
      <c r="S59" s="202">
        <v>4.72</v>
      </c>
      <c r="T59" s="202">
        <v>0</v>
      </c>
      <c r="U59" s="202">
        <v>7.31</v>
      </c>
      <c r="V59" s="202">
        <v>5.27</v>
      </c>
      <c r="W59" s="202">
        <v>5.35</v>
      </c>
      <c r="X59" s="202">
        <v>20.53</v>
      </c>
      <c r="Y59" s="202">
        <v>0</v>
      </c>
      <c r="Z59" s="202">
        <v>28.29</v>
      </c>
      <c r="AA59" s="202">
        <v>9.51</v>
      </c>
      <c r="AB59" s="202">
        <v>0</v>
      </c>
      <c r="AC59" s="202">
        <v>12.1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27.14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145.08000000000001</v>
      </c>
      <c r="AP59" s="202">
        <v>0</v>
      </c>
    </row>
    <row r="60" spans="1:42">
      <c r="A60" t="s">
        <v>102</v>
      </c>
      <c r="B60" s="202">
        <v>0</v>
      </c>
      <c r="C60" s="202">
        <v>9.07</v>
      </c>
      <c r="D60" s="202">
        <v>1.73</v>
      </c>
      <c r="E60" s="202">
        <v>0</v>
      </c>
      <c r="F60" s="202">
        <v>13.52</v>
      </c>
      <c r="G60" s="202">
        <v>4.2699999999999996</v>
      </c>
      <c r="H60" s="202">
        <v>0</v>
      </c>
      <c r="I60" s="202">
        <v>14.89</v>
      </c>
      <c r="J60" s="202">
        <v>0.7</v>
      </c>
      <c r="K60" s="202">
        <v>27.54</v>
      </c>
      <c r="L60" s="202">
        <v>31.38</v>
      </c>
      <c r="M60" s="202">
        <v>0</v>
      </c>
      <c r="N60" s="202">
        <v>0.91</v>
      </c>
      <c r="O60" s="202">
        <v>1.51</v>
      </c>
      <c r="P60" s="202">
        <v>2.0699999999999998</v>
      </c>
      <c r="Q60" s="202">
        <v>4.55</v>
      </c>
      <c r="R60" s="202">
        <v>7.8</v>
      </c>
      <c r="S60" s="202">
        <v>4.72</v>
      </c>
      <c r="T60" s="202">
        <v>0</v>
      </c>
      <c r="U60" s="202">
        <v>7.31</v>
      </c>
      <c r="V60" s="202">
        <v>5.27</v>
      </c>
      <c r="W60" s="202">
        <v>5.35</v>
      </c>
      <c r="X60" s="202">
        <v>20.53</v>
      </c>
      <c r="Y60" s="202">
        <v>0</v>
      </c>
      <c r="Z60" s="202">
        <v>28.29</v>
      </c>
      <c r="AA60" s="202">
        <v>9.51</v>
      </c>
      <c r="AB60" s="202">
        <v>0</v>
      </c>
      <c r="AC60" s="202">
        <v>12.1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27.14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145.08000000000001</v>
      </c>
      <c r="AP60" s="202">
        <v>0</v>
      </c>
    </row>
    <row r="61" spans="1:42">
      <c r="A61" t="s">
        <v>103</v>
      </c>
      <c r="B61" s="202">
        <v>0</v>
      </c>
      <c r="C61" s="202">
        <v>9.07</v>
      </c>
      <c r="D61" s="202">
        <v>1.73</v>
      </c>
      <c r="E61" s="202">
        <v>0</v>
      </c>
      <c r="F61" s="202">
        <v>13.52</v>
      </c>
      <c r="G61" s="202">
        <v>4.2699999999999996</v>
      </c>
      <c r="H61" s="202">
        <v>0</v>
      </c>
      <c r="I61" s="202">
        <v>14.89</v>
      </c>
      <c r="J61" s="202">
        <v>0.7</v>
      </c>
      <c r="K61" s="202">
        <v>27.54</v>
      </c>
      <c r="L61" s="202">
        <v>46.48</v>
      </c>
      <c r="M61" s="202">
        <v>0</v>
      </c>
      <c r="N61" s="202">
        <v>0.91</v>
      </c>
      <c r="O61" s="202">
        <v>1.51</v>
      </c>
      <c r="P61" s="202">
        <v>2.0699999999999998</v>
      </c>
      <c r="Q61" s="202">
        <v>4.55</v>
      </c>
      <c r="R61" s="202">
        <v>7.8</v>
      </c>
      <c r="S61" s="202">
        <v>4.72</v>
      </c>
      <c r="T61" s="202">
        <v>0</v>
      </c>
      <c r="U61" s="202">
        <v>7.31</v>
      </c>
      <c r="V61" s="202">
        <v>5.27</v>
      </c>
      <c r="W61" s="202">
        <v>5.35</v>
      </c>
      <c r="X61" s="202">
        <v>20.53</v>
      </c>
      <c r="Y61" s="202">
        <v>0</v>
      </c>
      <c r="Z61" s="202">
        <v>28.29</v>
      </c>
      <c r="AA61" s="202">
        <v>9.51</v>
      </c>
      <c r="AB61" s="202">
        <v>0</v>
      </c>
      <c r="AC61" s="202">
        <v>12.1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27.14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145.08000000000001</v>
      </c>
      <c r="AP61" s="202">
        <v>0</v>
      </c>
    </row>
    <row r="62" spans="1:42">
      <c r="A62" t="s">
        <v>104</v>
      </c>
      <c r="B62" s="202">
        <v>0</v>
      </c>
      <c r="C62" s="202">
        <v>9.07</v>
      </c>
      <c r="D62" s="202">
        <v>1.73</v>
      </c>
      <c r="E62" s="202">
        <v>0</v>
      </c>
      <c r="F62" s="202">
        <v>13.52</v>
      </c>
      <c r="G62" s="202">
        <v>4.2699999999999996</v>
      </c>
      <c r="H62" s="202">
        <v>0</v>
      </c>
      <c r="I62" s="202">
        <v>14.89</v>
      </c>
      <c r="J62" s="202">
        <v>0.7</v>
      </c>
      <c r="K62" s="202">
        <v>27.54</v>
      </c>
      <c r="L62" s="202">
        <v>46.48</v>
      </c>
      <c r="M62" s="202">
        <v>0</v>
      </c>
      <c r="N62" s="202">
        <v>0.91</v>
      </c>
      <c r="O62" s="202">
        <v>1.51</v>
      </c>
      <c r="P62" s="202">
        <v>2.0699999999999998</v>
      </c>
      <c r="Q62" s="202">
        <v>4.55</v>
      </c>
      <c r="R62" s="202">
        <v>7.8</v>
      </c>
      <c r="S62" s="202">
        <v>4.72</v>
      </c>
      <c r="T62" s="202">
        <v>0</v>
      </c>
      <c r="U62" s="202">
        <v>7.31</v>
      </c>
      <c r="V62" s="202">
        <v>5.27</v>
      </c>
      <c r="W62" s="202">
        <v>5.35</v>
      </c>
      <c r="X62" s="202">
        <v>20.53</v>
      </c>
      <c r="Y62" s="202">
        <v>0</v>
      </c>
      <c r="Z62" s="202">
        <v>28.29</v>
      </c>
      <c r="AA62" s="202">
        <v>9.51</v>
      </c>
      <c r="AB62" s="202">
        <v>0</v>
      </c>
      <c r="AC62" s="202">
        <v>12.1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27.14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145.08000000000001</v>
      </c>
      <c r="AP62" s="202">
        <v>0</v>
      </c>
    </row>
    <row r="63" spans="1:42">
      <c r="A63" t="s">
        <v>105</v>
      </c>
      <c r="B63" s="202">
        <v>0</v>
      </c>
      <c r="C63" s="202">
        <v>9.07</v>
      </c>
      <c r="D63" s="202">
        <v>1.73</v>
      </c>
      <c r="E63" s="202">
        <v>0</v>
      </c>
      <c r="F63" s="202">
        <v>13.52</v>
      </c>
      <c r="G63" s="202">
        <v>4.2699999999999996</v>
      </c>
      <c r="H63" s="202">
        <v>0</v>
      </c>
      <c r="I63" s="202">
        <v>14.89</v>
      </c>
      <c r="J63" s="202">
        <v>0.7</v>
      </c>
      <c r="K63" s="202">
        <v>28.27</v>
      </c>
      <c r="L63" s="202">
        <v>23.76</v>
      </c>
      <c r="M63" s="202">
        <v>0</v>
      </c>
      <c r="N63" s="202">
        <v>0.91</v>
      </c>
      <c r="O63" s="202">
        <v>1.51</v>
      </c>
      <c r="P63" s="202">
        <v>2.0699999999999998</v>
      </c>
      <c r="Q63" s="202">
        <v>4.58</v>
      </c>
      <c r="R63" s="202">
        <v>7.89</v>
      </c>
      <c r="S63" s="202">
        <v>4.78</v>
      </c>
      <c r="T63" s="202">
        <v>0</v>
      </c>
      <c r="U63" s="202">
        <v>7.31</v>
      </c>
      <c r="V63" s="202">
        <v>5.27</v>
      </c>
      <c r="W63" s="202">
        <v>4.13</v>
      </c>
      <c r="X63" s="202">
        <v>21.04</v>
      </c>
      <c r="Y63" s="202">
        <v>0</v>
      </c>
      <c r="Z63" s="202">
        <v>29.01</v>
      </c>
      <c r="AA63" s="202">
        <v>9.7100000000000009</v>
      </c>
      <c r="AB63" s="202">
        <v>0</v>
      </c>
      <c r="AC63" s="202">
        <v>12.1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27.14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145.08000000000001</v>
      </c>
      <c r="AP63" s="202">
        <v>0</v>
      </c>
    </row>
    <row r="64" spans="1:42">
      <c r="A64" t="s">
        <v>106</v>
      </c>
      <c r="B64" s="202">
        <v>0</v>
      </c>
      <c r="C64" s="202">
        <v>9.07</v>
      </c>
      <c r="D64" s="202">
        <v>1.73</v>
      </c>
      <c r="E64" s="202">
        <v>0</v>
      </c>
      <c r="F64" s="202">
        <v>13.52</v>
      </c>
      <c r="G64" s="202">
        <v>4.2699999999999996</v>
      </c>
      <c r="H64" s="202">
        <v>0</v>
      </c>
      <c r="I64" s="202">
        <v>14.89</v>
      </c>
      <c r="J64" s="202">
        <v>0.7</v>
      </c>
      <c r="K64" s="202">
        <v>28.27</v>
      </c>
      <c r="L64" s="202">
        <v>23.76</v>
      </c>
      <c r="M64" s="202">
        <v>0</v>
      </c>
      <c r="N64" s="202">
        <v>0.91</v>
      </c>
      <c r="O64" s="202">
        <v>1.51</v>
      </c>
      <c r="P64" s="202">
        <v>2.0699999999999998</v>
      </c>
      <c r="Q64" s="202">
        <v>4.58</v>
      </c>
      <c r="R64" s="202">
        <v>7.89</v>
      </c>
      <c r="S64" s="202">
        <v>4.78</v>
      </c>
      <c r="T64" s="202">
        <v>0</v>
      </c>
      <c r="U64" s="202">
        <v>7.31</v>
      </c>
      <c r="V64" s="202">
        <v>5.27</v>
      </c>
      <c r="W64" s="202">
        <v>4.13</v>
      </c>
      <c r="X64" s="202">
        <v>21.04</v>
      </c>
      <c r="Y64" s="202">
        <v>0</v>
      </c>
      <c r="Z64" s="202">
        <v>29.01</v>
      </c>
      <c r="AA64" s="202">
        <v>9.7100000000000009</v>
      </c>
      <c r="AB64" s="202">
        <v>0</v>
      </c>
      <c r="AC64" s="202">
        <v>12.1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27.14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145.08000000000001</v>
      </c>
      <c r="AP64" s="202">
        <v>0</v>
      </c>
    </row>
    <row r="65" spans="1:42">
      <c r="A65" t="s">
        <v>107</v>
      </c>
      <c r="B65" s="202">
        <v>0</v>
      </c>
      <c r="C65" s="202">
        <v>9.07</v>
      </c>
      <c r="D65" s="202">
        <v>1.73</v>
      </c>
      <c r="E65" s="202">
        <v>0</v>
      </c>
      <c r="F65" s="202">
        <v>13.52</v>
      </c>
      <c r="G65" s="202">
        <v>4.2699999999999996</v>
      </c>
      <c r="H65" s="202">
        <v>0</v>
      </c>
      <c r="I65" s="202">
        <v>14.89</v>
      </c>
      <c r="J65" s="202">
        <v>0.7</v>
      </c>
      <c r="K65" s="202">
        <v>27.33</v>
      </c>
      <c r="L65" s="202">
        <v>46.08</v>
      </c>
      <c r="M65" s="202">
        <v>0</v>
      </c>
      <c r="N65" s="202">
        <v>0.91</v>
      </c>
      <c r="O65" s="202">
        <v>1.51</v>
      </c>
      <c r="P65" s="202">
        <v>2.0699999999999998</v>
      </c>
      <c r="Q65" s="202">
        <v>4.54</v>
      </c>
      <c r="R65" s="202">
        <v>7.77</v>
      </c>
      <c r="S65" s="202">
        <v>4.7</v>
      </c>
      <c r="T65" s="202">
        <v>0</v>
      </c>
      <c r="U65" s="202">
        <v>7.31</v>
      </c>
      <c r="V65" s="202">
        <v>0.23</v>
      </c>
      <c r="W65" s="202">
        <v>0.26</v>
      </c>
      <c r="X65" s="202">
        <v>13.36</v>
      </c>
      <c r="Y65" s="202">
        <v>0</v>
      </c>
      <c r="Z65" s="202">
        <v>1.69</v>
      </c>
      <c r="AA65" s="202">
        <v>9.44</v>
      </c>
      <c r="AB65" s="202">
        <v>0</v>
      </c>
      <c r="AC65" s="202">
        <v>12.1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27.14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145.08000000000001</v>
      </c>
      <c r="AP65" s="202">
        <v>0</v>
      </c>
    </row>
    <row r="66" spans="1:42">
      <c r="A66" t="s">
        <v>108</v>
      </c>
      <c r="B66" s="202">
        <v>0</v>
      </c>
      <c r="C66" s="202">
        <v>9.07</v>
      </c>
      <c r="D66" s="202">
        <v>1.73</v>
      </c>
      <c r="E66" s="202">
        <v>0</v>
      </c>
      <c r="F66" s="202">
        <v>13.52</v>
      </c>
      <c r="G66" s="202">
        <v>4.2699999999999996</v>
      </c>
      <c r="H66" s="202">
        <v>0</v>
      </c>
      <c r="I66" s="202">
        <v>14.89</v>
      </c>
      <c r="J66" s="202">
        <v>0.7</v>
      </c>
      <c r="K66" s="202">
        <v>27.33</v>
      </c>
      <c r="L66" s="202">
        <v>46.08</v>
      </c>
      <c r="M66" s="202">
        <v>0</v>
      </c>
      <c r="N66" s="202">
        <v>0.91</v>
      </c>
      <c r="O66" s="202">
        <v>1.51</v>
      </c>
      <c r="P66" s="202">
        <v>2.0699999999999998</v>
      </c>
      <c r="Q66" s="202">
        <v>4.54</v>
      </c>
      <c r="R66" s="202">
        <v>7.77</v>
      </c>
      <c r="S66" s="202">
        <v>4.7</v>
      </c>
      <c r="T66" s="202">
        <v>0</v>
      </c>
      <c r="U66" s="202">
        <v>7.31</v>
      </c>
      <c r="V66" s="202">
        <v>0.23</v>
      </c>
      <c r="W66" s="202">
        <v>0.26</v>
      </c>
      <c r="X66" s="202">
        <v>13.36</v>
      </c>
      <c r="Y66" s="202">
        <v>0</v>
      </c>
      <c r="Z66" s="202">
        <v>1.69</v>
      </c>
      <c r="AA66" s="202">
        <v>9.44</v>
      </c>
      <c r="AB66" s="202">
        <v>0</v>
      </c>
      <c r="AC66" s="202">
        <v>12.1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27.14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145.08000000000001</v>
      </c>
      <c r="AP66" s="202">
        <v>0</v>
      </c>
    </row>
    <row r="67" spans="1:42">
      <c r="A67" t="s">
        <v>109</v>
      </c>
      <c r="B67" s="202">
        <v>0</v>
      </c>
      <c r="C67" s="202">
        <v>9.07</v>
      </c>
      <c r="D67" s="202">
        <v>1.73</v>
      </c>
      <c r="E67" s="202">
        <v>0</v>
      </c>
      <c r="F67" s="202">
        <v>13.52</v>
      </c>
      <c r="G67" s="202">
        <v>4.2699999999999996</v>
      </c>
      <c r="H67" s="202">
        <v>0</v>
      </c>
      <c r="I67" s="202">
        <v>14.89</v>
      </c>
      <c r="J67" s="202">
        <v>0.7</v>
      </c>
      <c r="K67" s="202">
        <v>27.33</v>
      </c>
      <c r="L67" s="202">
        <v>46.08</v>
      </c>
      <c r="M67" s="202">
        <v>0</v>
      </c>
      <c r="N67" s="202">
        <v>0.91</v>
      </c>
      <c r="O67" s="202">
        <v>1.51</v>
      </c>
      <c r="P67" s="202">
        <v>2.0699999999999998</v>
      </c>
      <c r="Q67" s="202">
        <v>4.54</v>
      </c>
      <c r="R67" s="202">
        <v>7.77</v>
      </c>
      <c r="S67" s="202">
        <v>4.7</v>
      </c>
      <c r="T67" s="202">
        <v>0</v>
      </c>
      <c r="U67" s="202">
        <v>7.31</v>
      </c>
      <c r="V67" s="202">
        <v>0.23</v>
      </c>
      <c r="W67" s="202">
        <v>0.26</v>
      </c>
      <c r="X67" s="202">
        <v>5.47</v>
      </c>
      <c r="Y67" s="202">
        <v>0</v>
      </c>
      <c r="Z67" s="202">
        <v>1.69</v>
      </c>
      <c r="AA67" s="202">
        <v>9.44</v>
      </c>
      <c r="AB67" s="202">
        <v>0</v>
      </c>
      <c r="AC67" s="202">
        <v>12.1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27.14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145.08000000000001</v>
      </c>
      <c r="AP67" s="202">
        <v>0</v>
      </c>
    </row>
    <row r="68" spans="1:42">
      <c r="A68" t="s">
        <v>110</v>
      </c>
      <c r="B68" s="202">
        <v>0</v>
      </c>
      <c r="C68" s="202">
        <v>9.07</v>
      </c>
      <c r="D68" s="202">
        <v>1.73</v>
      </c>
      <c r="E68" s="202">
        <v>0</v>
      </c>
      <c r="F68" s="202">
        <v>13.52</v>
      </c>
      <c r="G68" s="202">
        <v>4.2699999999999996</v>
      </c>
      <c r="H68" s="202">
        <v>0</v>
      </c>
      <c r="I68" s="202">
        <v>14.89</v>
      </c>
      <c r="J68" s="202">
        <v>0.7</v>
      </c>
      <c r="K68" s="202">
        <v>27.33</v>
      </c>
      <c r="L68" s="202">
        <v>46.08</v>
      </c>
      <c r="M68" s="202">
        <v>0</v>
      </c>
      <c r="N68" s="202">
        <v>0.91</v>
      </c>
      <c r="O68" s="202">
        <v>1.51</v>
      </c>
      <c r="P68" s="202">
        <v>2.0699999999999998</v>
      </c>
      <c r="Q68" s="202">
        <v>4.54</v>
      </c>
      <c r="R68" s="202">
        <v>7.77</v>
      </c>
      <c r="S68" s="202">
        <v>4.7</v>
      </c>
      <c r="T68" s="202">
        <v>0</v>
      </c>
      <c r="U68" s="202">
        <v>7.31</v>
      </c>
      <c r="V68" s="202">
        <v>0.23</v>
      </c>
      <c r="W68" s="202">
        <v>0.26</v>
      </c>
      <c r="X68" s="202">
        <v>1.1499999999999999</v>
      </c>
      <c r="Y68" s="202">
        <v>0</v>
      </c>
      <c r="Z68" s="202">
        <v>1.69</v>
      </c>
      <c r="AA68" s="202">
        <v>9.44</v>
      </c>
      <c r="AB68" s="202">
        <v>0</v>
      </c>
      <c r="AC68" s="202">
        <v>12.1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27.14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145.08000000000001</v>
      </c>
      <c r="AP68" s="202">
        <v>0</v>
      </c>
    </row>
    <row r="69" spans="1:42">
      <c r="A69" t="s">
        <v>111</v>
      </c>
      <c r="B69" s="202">
        <v>0</v>
      </c>
      <c r="C69" s="202">
        <v>9.07</v>
      </c>
      <c r="D69" s="202">
        <v>1.73</v>
      </c>
      <c r="E69" s="202">
        <v>0</v>
      </c>
      <c r="F69" s="202">
        <v>13.52</v>
      </c>
      <c r="G69" s="202">
        <v>4.2699999999999996</v>
      </c>
      <c r="H69" s="202">
        <v>0</v>
      </c>
      <c r="I69" s="202">
        <v>14.89</v>
      </c>
      <c r="J69" s="202">
        <v>0.7</v>
      </c>
      <c r="K69" s="202">
        <v>27.33</v>
      </c>
      <c r="L69" s="202">
        <v>46.08</v>
      </c>
      <c r="M69" s="202">
        <v>0</v>
      </c>
      <c r="N69" s="202">
        <v>0.91</v>
      </c>
      <c r="O69" s="202">
        <v>1.51</v>
      </c>
      <c r="P69" s="202">
        <v>2.0699999999999998</v>
      </c>
      <c r="Q69" s="202">
        <v>4.54</v>
      </c>
      <c r="R69" s="202">
        <v>7.77</v>
      </c>
      <c r="S69" s="202">
        <v>4.7</v>
      </c>
      <c r="T69" s="202">
        <v>0</v>
      </c>
      <c r="U69" s="202">
        <v>7.31</v>
      </c>
      <c r="V69" s="202">
        <v>0.23</v>
      </c>
      <c r="W69" s="202">
        <v>0.26</v>
      </c>
      <c r="X69" s="202">
        <v>1.1499999999999999</v>
      </c>
      <c r="Y69" s="202">
        <v>0</v>
      </c>
      <c r="Z69" s="202">
        <v>1.69</v>
      </c>
      <c r="AA69" s="202">
        <v>9.44</v>
      </c>
      <c r="AB69" s="202">
        <v>0</v>
      </c>
      <c r="AC69" s="202">
        <v>12.1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27.14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145.08000000000001</v>
      </c>
      <c r="AP69" s="202">
        <v>0</v>
      </c>
    </row>
    <row r="70" spans="1:42">
      <c r="A70" t="s">
        <v>112</v>
      </c>
      <c r="B70" s="202">
        <v>0</v>
      </c>
      <c r="C70" s="202">
        <v>9.07</v>
      </c>
      <c r="D70" s="202">
        <v>1.73</v>
      </c>
      <c r="E70" s="202">
        <v>0</v>
      </c>
      <c r="F70" s="202">
        <v>13.52</v>
      </c>
      <c r="G70" s="202">
        <v>4.2699999999999996</v>
      </c>
      <c r="H70" s="202">
        <v>0</v>
      </c>
      <c r="I70" s="202">
        <v>14.89</v>
      </c>
      <c r="J70" s="202">
        <v>0.7</v>
      </c>
      <c r="K70" s="202">
        <v>27.33</v>
      </c>
      <c r="L70" s="202">
        <v>46.08</v>
      </c>
      <c r="M70" s="202">
        <v>0</v>
      </c>
      <c r="N70" s="202">
        <v>0.91</v>
      </c>
      <c r="O70" s="202">
        <v>1.51</v>
      </c>
      <c r="P70" s="202">
        <v>2.0699999999999998</v>
      </c>
      <c r="Q70" s="202">
        <v>4.54</v>
      </c>
      <c r="R70" s="202">
        <v>7.77</v>
      </c>
      <c r="S70" s="202">
        <v>4.7</v>
      </c>
      <c r="T70" s="202">
        <v>0</v>
      </c>
      <c r="U70" s="202">
        <v>7.31</v>
      </c>
      <c r="V70" s="202">
        <v>0.23</v>
      </c>
      <c r="W70" s="202">
        <v>0.26</v>
      </c>
      <c r="X70" s="202">
        <v>1.1499999999999999</v>
      </c>
      <c r="Y70" s="202">
        <v>0</v>
      </c>
      <c r="Z70" s="202">
        <v>1.69</v>
      </c>
      <c r="AA70" s="202">
        <v>9.44</v>
      </c>
      <c r="AB70" s="202">
        <v>0</v>
      </c>
      <c r="AC70" s="202">
        <v>12.1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27.14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145.08000000000001</v>
      </c>
      <c r="AP70" s="202">
        <v>0</v>
      </c>
    </row>
    <row r="71" spans="1:42">
      <c r="A71" t="s">
        <v>113</v>
      </c>
      <c r="B71" s="202">
        <v>0</v>
      </c>
      <c r="C71" s="202">
        <v>9.07</v>
      </c>
      <c r="D71" s="202">
        <v>1.73</v>
      </c>
      <c r="E71" s="202">
        <v>0</v>
      </c>
      <c r="F71" s="202">
        <v>13.52</v>
      </c>
      <c r="G71" s="202">
        <v>4.2699999999999996</v>
      </c>
      <c r="H71" s="202">
        <v>0</v>
      </c>
      <c r="I71" s="202">
        <v>14.89</v>
      </c>
      <c r="J71" s="202">
        <v>0.7</v>
      </c>
      <c r="K71" s="202">
        <v>27.33</v>
      </c>
      <c r="L71" s="202">
        <v>46.08</v>
      </c>
      <c r="M71" s="202">
        <v>0</v>
      </c>
      <c r="N71" s="202">
        <v>0.91</v>
      </c>
      <c r="O71" s="202">
        <v>1.51</v>
      </c>
      <c r="P71" s="202">
        <v>2.0699999999999998</v>
      </c>
      <c r="Q71" s="202">
        <v>4.54</v>
      </c>
      <c r="R71" s="202">
        <v>7.77</v>
      </c>
      <c r="S71" s="202">
        <v>4.7</v>
      </c>
      <c r="T71" s="202">
        <v>0</v>
      </c>
      <c r="U71" s="202">
        <v>7.31</v>
      </c>
      <c r="V71" s="202">
        <v>0.23</v>
      </c>
      <c r="W71" s="202">
        <v>0.26</v>
      </c>
      <c r="X71" s="202">
        <v>1.1499999999999999</v>
      </c>
      <c r="Y71" s="202">
        <v>0</v>
      </c>
      <c r="Z71" s="202">
        <v>1.69</v>
      </c>
      <c r="AA71" s="202">
        <v>9.44</v>
      </c>
      <c r="AB71" s="202">
        <v>0</v>
      </c>
      <c r="AC71" s="202">
        <v>12.1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27.14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145.08000000000001</v>
      </c>
      <c r="AP71" s="202">
        <v>0</v>
      </c>
    </row>
    <row r="72" spans="1:42">
      <c r="A72" t="s">
        <v>114</v>
      </c>
      <c r="B72" s="202">
        <v>0</v>
      </c>
      <c r="C72" s="202">
        <v>9.07</v>
      </c>
      <c r="D72" s="202">
        <v>1.73</v>
      </c>
      <c r="E72" s="202">
        <v>0</v>
      </c>
      <c r="F72" s="202">
        <v>13.52</v>
      </c>
      <c r="G72" s="202">
        <v>4.2699999999999996</v>
      </c>
      <c r="H72" s="202">
        <v>0</v>
      </c>
      <c r="I72" s="202">
        <v>14.89</v>
      </c>
      <c r="J72" s="202">
        <v>0.7</v>
      </c>
      <c r="K72" s="202">
        <v>27.33</v>
      </c>
      <c r="L72" s="202">
        <v>46.08</v>
      </c>
      <c r="M72" s="202">
        <v>0</v>
      </c>
      <c r="N72" s="202">
        <v>0.91</v>
      </c>
      <c r="O72" s="202">
        <v>1.51</v>
      </c>
      <c r="P72" s="202">
        <v>2.0699999999999998</v>
      </c>
      <c r="Q72" s="202">
        <v>4.54</v>
      </c>
      <c r="R72" s="202">
        <v>7.77</v>
      </c>
      <c r="S72" s="202">
        <v>4.7</v>
      </c>
      <c r="T72" s="202">
        <v>0</v>
      </c>
      <c r="U72" s="202">
        <v>7.31</v>
      </c>
      <c r="V72" s="202">
        <v>0.23</v>
      </c>
      <c r="W72" s="202">
        <v>0.26</v>
      </c>
      <c r="X72" s="202">
        <v>1.1499999999999999</v>
      </c>
      <c r="Y72" s="202">
        <v>0</v>
      </c>
      <c r="Z72" s="202">
        <v>1.69</v>
      </c>
      <c r="AA72" s="202">
        <v>9.44</v>
      </c>
      <c r="AB72" s="202">
        <v>0</v>
      </c>
      <c r="AC72" s="202">
        <v>2.97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15.17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145.08000000000001</v>
      </c>
      <c r="AP72" s="202">
        <v>0</v>
      </c>
    </row>
    <row r="73" spans="1:42">
      <c r="A73" t="s">
        <v>115</v>
      </c>
      <c r="B73" s="202">
        <v>0</v>
      </c>
      <c r="C73" s="202">
        <v>9.07</v>
      </c>
      <c r="D73" s="202">
        <v>1.73</v>
      </c>
      <c r="E73" s="202">
        <v>0</v>
      </c>
      <c r="F73" s="202">
        <v>13.52</v>
      </c>
      <c r="G73" s="202">
        <v>4.2699999999999996</v>
      </c>
      <c r="H73" s="202">
        <v>0</v>
      </c>
      <c r="I73" s="202">
        <v>14.89</v>
      </c>
      <c r="J73" s="202">
        <v>0.7</v>
      </c>
      <c r="K73" s="202">
        <v>27.33</v>
      </c>
      <c r="L73" s="202">
        <v>46.08</v>
      </c>
      <c r="M73" s="202">
        <v>0</v>
      </c>
      <c r="N73" s="202">
        <v>0.91</v>
      </c>
      <c r="O73" s="202">
        <v>1.51</v>
      </c>
      <c r="P73" s="202">
        <v>2.0699999999999998</v>
      </c>
      <c r="Q73" s="202">
        <v>4.54</v>
      </c>
      <c r="R73" s="202">
        <v>7.77</v>
      </c>
      <c r="S73" s="202">
        <v>4.7</v>
      </c>
      <c r="T73" s="202">
        <v>0</v>
      </c>
      <c r="U73" s="202">
        <v>7.31</v>
      </c>
      <c r="V73" s="202">
        <v>0.23</v>
      </c>
      <c r="W73" s="202">
        <v>0.26</v>
      </c>
      <c r="X73" s="202">
        <v>1.1499999999999999</v>
      </c>
      <c r="Y73" s="202">
        <v>0</v>
      </c>
      <c r="Z73" s="202">
        <v>1.69</v>
      </c>
      <c r="AA73" s="202">
        <v>9.44</v>
      </c>
      <c r="AB73" s="202">
        <v>0</v>
      </c>
      <c r="AC73" s="202">
        <v>2.97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16.14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145.08000000000001</v>
      </c>
      <c r="AP73" s="202">
        <v>0</v>
      </c>
    </row>
    <row r="74" spans="1:42">
      <c r="A74" t="s">
        <v>116</v>
      </c>
      <c r="B74" s="202">
        <v>0</v>
      </c>
      <c r="C74" s="202">
        <v>9.07</v>
      </c>
      <c r="D74" s="202">
        <v>1.73</v>
      </c>
      <c r="E74" s="202">
        <v>0</v>
      </c>
      <c r="F74" s="202">
        <v>13.52</v>
      </c>
      <c r="G74" s="202">
        <v>4.2699999999999996</v>
      </c>
      <c r="H74" s="202">
        <v>0</v>
      </c>
      <c r="I74" s="202">
        <v>14.89</v>
      </c>
      <c r="J74" s="202">
        <v>0.7</v>
      </c>
      <c r="K74" s="202">
        <v>27.33</v>
      </c>
      <c r="L74" s="202">
        <v>46.08</v>
      </c>
      <c r="M74" s="202">
        <v>0</v>
      </c>
      <c r="N74" s="202">
        <v>0.91</v>
      </c>
      <c r="O74" s="202">
        <v>1.51</v>
      </c>
      <c r="P74" s="202">
        <v>2.0699999999999998</v>
      </c>
      <c r="Q74" s="202">
        <v>4.54</v>
      </c>
      <c r="R74" s="202">
        <v>7.77</v>
      </c>
      <c r="S74" s="202">
        <v>4.7</v>
      </c>
      <c r="T74" s="202">
        <v>0</v>
      </c>
      <c r="U74" s="202">
        <v>7.31</v>
      </c>
      <c r="V74" s="202">
        <v>0.23</v>
      </c>
      <c r="W74" s="202">
        <v>0.26</v>
      </c>
      <c r="X74" s="202">
        <v>1.1499999999999999</v>
      </c>
      <c r="Y74" s="202">
        <v>0</v>
      </c>
      <c r="Z74" s="202">
        <v>1.69</v>
      </c>
      <c r="AA74" s="202">
        <v>9.44</v>
      </c>
      <c r="AB74" s="202">
        <v>0</v>
      </c>
      <c r="AC74" s="202">
        <v>2.97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15.17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145.08000000000001</v>
      </c>
      <c r="AP74" s="202">
        <v>0</v>
      </c>
    </row>
    <row r="75" spans="1:42">
      <c r="A75" t="s">
        <v>117</v>
      </c>
      <c r="B75" s="202">
        <v>0</v>
      </c>
      <c r="C75" s="202">
        <v>9.07</v>
      </c>
      <c r="D75" s="202">
        <v>1.73</v>
      </c>
      <c r="E75" s="202">
        <v>0</v>
      </c>
      <c r="F75" s="202">
        <v>13.52</v>
      </c>
      <c r="G75" s="202">
        <v>4.2699999999999996</v>
      </c>
      <c r="H75" s="202">
        <v>0</v>
      </c>
      <c r="I75" s="202">
        <v>14.89</v>
      </c>
      <c r="J75" s="202">
        <v>0.7</v>
      </c>
      <c r="K75" s="202">
        <v>1.55</v>
      </c>
      <c r="L75" s="202">
        <v>1.96</v>
      </c>
      <c r="M75" s="202">
        <v>0</v>
      </c>
      <c r="N75" s="202">
        <v>0.91</v>
      </c>
      <c r="O75" s="202">
        <v>1.51</v>
      </c>
      <c r="P75" s="202">
        <v>2.0699999999999998</v>
      </c>
      <c r="Q75" s="202">
        <v>0.17</v>
      </c>
      <c r="R75" s="202">
        <v>0.32</v>
      </c>
      <c r="S75" s="202">
        <v>0.2</v>
      </c>
      <c r="T75" s="202">
        <v>0</v>
      </c>
      <c r="U75" s="202">
        <v>7.31</v>
      </c>
      <c r="V75" s="202">
        <v>1.38</v>
      </c>
      <c r="W75" s="202">
        <v>0.26</v>
      </c>
      <c r="X75" s="202">
        <v>1.1499999999999999</v>
      </c>
      <c r="Y75" s="202">
        <v>0</v>
      </c>
      <c r="Z75" s="202">
        <v>11.59</v>
      </c>
      <c r="AA75" s="202">
        <v>9.44</v>
      </c>
      <c r="AB75" s="202">
        <v>0</v>
      </c>
      <c r="AC75" s="202">
        <v>12.1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27.14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148.19999999999999</v>
      </c>
      <c r="AP75" s="202">
        <v>0</v>
      </c>
    </row>
    <row r="76" spans="1:42">
      <c r="A76" t="s">
        <v>118</v>
      </c>
      <c r="B76" s="202">
        <v>0</v>
      </c>
      <c r="C76" s="202">
        <v>9.07</v>
      </c>
      <c r="D76" s="202">
        <v>1.73</v>
      </c>
      <c r="E76" s="202">
        <v>0</v>
      </c>
      <c r="F76" s="202">
        <v>13.52</v>
      </c>
      <c r="G76" s="202">
        <v>4.2699999999999996</v>
      </c>
      <c r="H76" s="202">
        <v>0</v>
      </c>
      <c r="I76" s="202">
        <v>14.89</v>
      </c>
      <c r="J76" s="202">
        <v>0.7</v>
      </c>
      <c r="K76" s="202">
        <v>1.55</v>
      </c>
      <c r="L76" s="202">
        <v>1.96</v>
      </c>
      <c r="M76" s="202">
        <v>0</v>
      </c>
      <c r="N76" s="202">
        <v>0.91</v>
      </c>
      <c r="O76" s="202">
        <v>1.51</v>
      </c>
      <c r="P76" s="202">
        <v>2.0699999999999998</v>
      </c>
      <c r="Q76" s="202">
        <v>0.17</v>
      </c>
      <c r="R76" s="202">
        <v>0.32</v>
      </c>
      <c r="S76" s="202">
        <v>0.2</v>
      </c>
      <c r="T76" s="202">
        <v>0</v>
      </c>
      <c r="U76" s="202">
        <v>7.31</v>
      </c>
      <c r="V76" s="202">
        <v>1.99</v>
      </c>
      <c r="W76" s="202">
        <v>3.08</v>
      </c>
      <c r="X76" s="202">
        <v>3.2</v>
      </c>
      <c r="Y76" s="202">
        <v>0</v>
      </c>
      <c r="Z76" s="202">
        <v>11.77</v>
      </c>
      <c r="AA76" s="202">
        <v>0.52</v>
      </c>
      <c r="AB76" s="202">
        <v>0</v>
      </c>
      <c r="AC76" s="202">
        <v>3.36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14.85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148.19999999999999</v>
      </c>
      <c r="AP76" s="202">
        <v>0</v>
      </c>
    </row>
    <row r="77" spans="1:42">
      <c r="A77" t="s">
        <v>119</v>
      </c>
      <c r="B77" s="202">
        <v>0</v>
      </c>
      <c r="C77" s="202">
        <v>9.07</v>
      </c>
      <c r="D77" s="202">
        <v>1.73</v>
      </c>
      <c r="E77" s="202">
        <v>0</v>
      </c>
      <c r="F77" s="202">
        <v>13.52</v>
      </c>
      <c r="G77" s="202">
        <v>4.2699999999999996</v>
      </c>
      <c r="H77" s="202">
        <v>0</v>
      </c>
      <c r="I77" s="202">
        <v>14.89</v>
      </c>
      <c r="J77" s="202">
        <v>0.7</v>
      </c>
      <c r="K77" s="202">
        <v>1.55</v>
      </c>
      <c r="L77" s="202">
        <v>1.96</v>
      </c>
      <c r="M77" s="202">
        <v>0</v>
      </c>
      <c r="N77" s="202">
        <v>0.91</v>
      </c>
      <c r="O77" s="202">
        <v>1.51</v>
      </c>
      <c r="P77" s="202">
        <v>2.0699999999999998</v>
      </c>
      <c r="Q77" s="202">
        <v>0.17</v>
      </c>
      <c r="R77" s="202">
        <v>0.32</v>
      </c>
      <c r="S77" s="202">
        <v>0.2</v>
      </c>
      <c r="T77" s="202">
        <v>0</v>
      </c>
      <c r="U77" s="202">
        <v>7.31</v>
      </c>
      <c r="V77" s="202">
        <v>2.37</v>
      </c>
      <c r="W77" s="202">
        <v>4.6500000000000004</v>
      </c>
      <c r="X77" s="202">
        <v>23.07</v>
      </c>
      <c r="Y77" s="202">
        <v>0</v>
      </c>
      <c r="Z77" s="202">
        <v>7.48</v>
      </c>
      <c r="AA77" s="202">
        <v>0.52</v>
      </c>
      <c r="AB77" s="202">
        <v>0</v>
      </c>
      <c r="AC77" s="202">
        <v>3.36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14.85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148.19999999999999</v>
      </c>
      <c r="AP77" s="202">
        <v>0</v>
      </c>
    </row>
    <row r="78" spans="1:42">
      <c r="A78" t="s">
        <v>120</v>
      </c>
      <c r="B78" s="202">
        <v>0</v>
      </c>
      <c r="C78" s="202">
        <v>9.07</v>
      </c>
      <c r="D78" s="202">
        <v>1.73</v>
      </c>
      <c r="E78" s="202">
        <v>0</v>
      </c>
      <c r="F78" s="202">
        <v>13.52</v>
      </c>
      <c r="G78" s="202">
        <v>4.2699999999999996</v>
      </c>
      <c r="H78" s="202">
        <v>0</v>
      </c>
      <c r="I78" s="202">
        <v>14.89</v>
      </c>
      <c r="J78" s="202">
        <v>0.7</v>
      </c>
      <c r="K78" s="202">
        <v>1.55</v>
      </c>
      <c r="L78" s="202">
        <v>1.96</v>
      </c>
      <c r="M78" s="202">
        <v>0</v>
      </c>
      <c r="N78" s="202">
        <v>0.91</v>
      </c>
      <c r="O78" s="202">
        <v>1.51</v>
      </c>
      <c r="P78" s="202">
        <v>2.0699999999999998</v>
      </c>
      <c r="Q78" s="202">
        <v>1.28</v>
      </c>
      <c r="R78" s="202">
        <v>0.32</v>
      </c>
      <c r="S78" s="202">
        <v>0.2</v>
      </c>
      <c r="T78" s="202">
        <v>0</v>
      </c>
      <c r="U78" s="202">
        <v>7.31</v>
      </c>
      <c r="V78" s="202">
        <v>2.37</v>
      </c>
      <c r="W78" s="202">
        <v>4.6500000000000004</v>
      </c>
      <c r="X78" s="202">
        <v>23.07</v>
      </c>
      <c r="Y78" s="202">
        <v>0</v>
      </c>
      <c r="Z78" s="202">
        <v>7.48</v>
      </c>
      <c r="AA78" s="202">
        <v>0.52</v>
      </c>
      <c r="AB78" s="202">
        <v>0</v>
      </c>
      <c r="AC78" s="202">
        <v>3.36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14.85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148.19999999999999</v>
      </c>
      <c r="AP78" s="202">
        <v>0</v>
      </c>
    </row>
    <row r="79" spans="1:42">
      <c r="A79" t="s">
        <v>121</v>
      </c>
      <c r="B79" s="202">
        <v>0</v>
      </c>
      <c r="C79" s="202">
        <v>9.07</v>
      </c>
      <c r="D79" s="202">
        <v>1.73</v>
      </c>
      <c r="E79" s="202">
        <v>0</v>
      </c>
      <c r="F79" s="202">
        <v>13.52</v>
      </c>
      <c r="G79" s="202">
        <v>4.2699999999999996</v>
      </c>
      <c r="H79" s="202">
        <v>0</v>
      </c>
      <c r="I79" s="202">
        <v>14.89</v>
      </c>
      <c r="J79" s="202">
        <v>0.7</v>
      </c>
      <c r="K79" s="202">
        <v>1.55</v>
      </c>
      <c r="L79" s="202">
        <v>1.96</v>
      </c>
      <c r="M79" s="202">
        <v>0</v>
      </c>
      <c r="N79" s="202">
        <v>0.91</v>
      </c>
      <c r="O79" s="202">
        <v>1.51</v>
      </c>
      <c r="P79" s="202">
        <v>2.0699999999999998</v>
      </c>
      <c r="Q79" s="202">
        <v>2.58</v>
      </c>
      <c r="R79" s="202">
        <v>0.32</v>
      </c>
      <c r="S79" s="202">
        <v>0.2</v>
      </c>
      <c r="T79" s="202">
        <v>0</v>
      </c>
      <c r="U79" s="202">
        <v>7.31</v>
      </c>
      <c r="V79" s="202">
        <v>2.37</v>
      </c>
      <c r="W79" s="202">
        <v>4.6500000000000004</v>
      </c>
      <c r="X79" s="202">
        <v>23.07</v>
      </c>
      <c r="Y79" s="202">
        <v>0</v>
      </c>
      <c r="Z79" s="202">
        <v>7.48</v>
      </c>
      <c r="AA79" s="202">
        <v>0.52</v>
      </c>
      <c r="AB79" s="202">
        <v>0</v>
      </c>
      <c r="AC79" s="202">
        <v>3.36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14.06</v>
      </c>
      <c r="AJ79" s="202">
        <v>0</v>
      </c>
      <c r="AK79" s="202">
        <v>1.56</v>
      </c>
      <c r="AL79" s="202">
        <v>0</v>
      </c>
      <c r="AM79" s="202">
        <v>0</v>
      </c>
      <c r="AN79" s="202">
        <v>0</v>
      </c>
      <c r="AO79" s="202">
        <v>148.19999999999999</v>
      </c>
      <c r="AP79" s="202">
        <v>0</v>
      </c>
    </row>
    <row r="80" spans="1:42">
      <c r="A80" t="s">
        <v>122</v>
      </c>
      <c r="B80" s="202">
        <v>0</v>
      </c>
      <c r="C80" s="202">
        <v>9.07</v>
      </c>
      <c r="D80" s="202">
        <v>1.73</v>
      </c>
      <c r="E80" s="202">
        <v>0</v>
      </c>
      <c r="F80" s="202">
        <v>13.52</v>
      </c>
      <c r="G80" s="202">
        <v>4.2699999999999996</v>
      </c>
      <c r="H80" s="202">
        <v>0</v>
      </c>
      <c r="I80" s="202">
        <v>14.89</v>
      </c>
      <c r="J80" s="202">
        <v>0.7</v>
      </c>
      <c r="K80" s="202">
        <v>1.55</v>
      </c>
      <c r="L80" s="202">
        <v>1.96</v>
      </c>
      <c r="M80" s="202">
        <v>0</v>
      </c>
      <c r="N80" s="202">
        <v>0.91</v>
      </c>
      <c r="O80" s="202">
        <v>1.51</v>
      </c>
      <c r="P80" s="202">
        <v>2.0699999999999998</v>
      </c>
      <c r="Q80" s="202">
        <v>2.58</v>
      </c>
      <c r="R80" s="202">
        <v>0.32</v>
      </c>
      <c r="S80" s="202">
        <v>0.2</v>
      </c>
      <c r="T80" s="202">
        <v>0</v>
      </c>
      <c r="U80" s="202">
        <v>7.31</v>
      </c>
      <c r="V80" s="202">
        <v>2.37</v>
      </c>
      <c r="W80" s="202">
        <v>4.6500000000000004</v>
      </c>
      <c r="X80" s="202">
        <v>23.07</v>
      </c>
      <c r="Y80" s="202">
        <v>0</v>
      </c>
      <c r="Z80" s="202">
        <v>7.48</v>
      </c>
      <c r="AA80" s="202">
        <v>0.52</v>
      </c>
      <c r="AB80" s="202">
        <v>0</v>
      </c>
      <c r="AC80" s="202">
        <v>7.79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20.14</v>
      </c>
      <c r="AJ80" s="202">
        <v>0</v>
      </c>
      <c r="AK80" s="202">
        <v>1.56</v>
      </c>
      <c r="AL80" s="202">
        <v>0</v>
      </c>
      <c r="AM80" s="202">
        <v>0</v>
      </c>
      <c r="AN80" s="202">
        <v>0</v>
      </c>
      <c r="AO80" s="202">
        <v>148.19999999999999</v>
      </c>
      <c r="AP80" s="202">
        <v>0</v>
      </c>
    </row>
    <row r="81" spans="1:42">
      <c r="A81" t="s">
        <v>123</v>
      </c>
      <c r="B81" s="202">
        <v>0</v>
      </c>
      <c r="C81" s="202">
        <v>9.07</v>
      </c>
      <c r="D81" s="202">
        <v>1.73</v>
      </c>
      <c r="E81" s="202">
        <v>0</v>
      </c>
      <c r="F81" s="202">
        <v>13.52</v>
      </c>
      <c r="G81" s="202">
        <v>4.2699999999999996</v>
      </c>
      <c r="H81" s="202">
        <v>0</v>
      </c>
      <c r="I81" s="202">
        <v>14.89</v>
      </c>
      <c r="J81" s="202">
        <v>0.7</v>
      </c>
      <c r="K81" s="202">
        <v>1.55</v>
      </c>
      <c r="L81" s="202">
        <v>1.96</v>
      </c>
      <c r="M81" s="202">
        <v>0</v>
      </c>
      <c r="N81" s="202">
        <v>0.91</v>
      </c>
      <c r="O81" s="202">
        <v>1.51</v>
      </c>
      <c r="P81" s="202">
        <v>2.0699999999999998</v>
      </c>
      <c r="Q81" s="202">
        <v>0.17</v>
      </c>
      <c r="R81" s="202">
        <v>0.32</v>
      </c>
      <c r="S81" s="202">
        <v>0.2</v>
      </c>
      <c r="T81" s="202">
        <v>0</v>
      </c>
      <c r="U81" s="202">
        <v>7.31</v>
      </c>
      <c r="V81" s="202">
        <v>2.37</v>
      </c>
      <c r="W81" s="202">
        <v>4.6500000000000004</v>
      </c>
      <c r="X81" s="202">
        <v>23.07</v>
      </c>
      <c r="Y81" s="202">
        <v>0</v>
      </c>
      <c r="Z81" s="202">
        <v>3.34</v>
      </c>
      <c r="AA81" s="202">
        <v>0.52</v>
      </c>
      <c r="AB81" s="202">
        <v>0</v>
      </c>
      <c r="AC81" s="202">
        <v>12.74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26.14</v>
      </c>
      <c r="AJ81" s="202">
        <v>0</v>
      </c>
      <c r="AK81" s="202">
        <v>1.56</v>
      </c>
      <c r="AL81" s="202">
        <v>0</v>
      </c>
      <c r="AM81" s="202">
        <v>0</v>
      </c>
      <c r="AN81" s="202">
        <v>0</v>
      </c>
      <c r="AO81" s="202">
        <v>148.19999999999999</v>
      </c>
      <c r="AP81" s="202">
        <v>0</v>
      </c>
    </row>
    <row r="82" spans="1:42">
      <c r="A82" t="s">
        <v>124</v>
      </c>
      <c r="B82" s="202">
        <v>0</v>
      </c>
      <c r="C82" s="202">
        <v>9.07</v>
      </c>
      <c r="D82" s="202">
        <v>1.73</v>
      </c>
      <c r="E82" s="202">
        <v>0</v>
      </c>
      <c r="F82" s="202">
        <v>13.52</v>
      </c>
      <c r="G82" s="202">
        <v>4.2699999999999996</v>
      </c>
      <c r="H82" s="202">
        <v>0</v>
      </c>
      <c r="I82" s="202">
        <v>14.89</v>
      </c>
      <c r="J82" s="202">
        <v>0.7</v>
      </c>
      <c r="K82" s="202">
        <v>1.55</v>
      </c>
      <c r="L82" s="202">
        <v>1.96</v>
      </c>
      <c r="M82" s="202">
        <v>0</v>
      </c>
      <c r="N82" s="202">
        <v>0.91</v>
      </c>
      <c r="O82" s="202">
        <v>1.51</v>
      </c>
      <c r="P82" s="202">
        <v>2.0699999999999998</v>
      </c>
      <c r="Q82" s="202">
        <v>0.17</v>
      </c>
      <c r="R82" s="202">
        <v>0.32</v>
      </c>
      <c r="S82" s="202">
        <v>0.2</v>
      </c>
      <c r="T82" s="202">
        <v>0</v>
      </c>
      <c r="U82" s="202">
        <v>7.31</v>
      </c>
      <c r="V82" s="202">
        <v>2.37</v>
      </c>
      <c r="W82" s="202">
        <v>4.6500000000000004</v>
      </c>
      <c r="X82" s="202">
        <v>23.07</v>
      </c>
      <c r="Y82" s="202">
        <v>0</v>
      </c>
      <c r="Z82" s="202">
        <v>3.34</v>
      </c>
      <c r="AA82" s="202">
        <v>0.52</v>
      </c>
      <c r="AB82" s="202">
        <v>0</v>
      </c>
      <c r="AC82" s="202">
        <v>12.74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26.14</v>
      </c>
      <c r="AJ82" s="202">
        <v>0</v>
      </c>
      <c r="AK82" s="202">
        <v>1.56</v>
      </c>
      <c r="AL82" s="202">
        <v>0</v>
      </c>
      <c r="AM82" s="202">
        <v>0</v>
      </c>
      <c r="AN82" s="202">
        <v>0</v>
      </c>
      <c r="AO82" s="202">
        <v>148.19999999999999</v>
      </c>
      <c r="AP82" s="202">
        <v>0</v>
      </c>
    </row>
    <row r="83" spans="1:42">
      <c r="A83" t="s">
        <v>125</v>
      </c>
      <c r="B83" s="202">
        <v>0</v>
      </c>
      <c r="C83" s="202">
        <v>9.07</v>
      </c>
      <c r="D83" s="202">
        <v>1.73</v>
      </c>
      <c r="E83" s="202">
        <v>0</v>
      </c>
      <c r="F83" s="202">
        <v>13.52</v>
      </c>
      <c r="G83" s="202">
        <v>4.2699999999999996</v>
      </c>
      <c r="H83" s="202">
        <v>0</v>
      </c>
      <c r="I83" s="202">
        <v>14.89</v>
      </c>
      <c r="J83" s="202">
        <v>0.7</v>
      </c>
      <c r="K83" s="202">
        <v>1.55</v>
      </c>
      <c r="L83" s="202">
        <v>1.96</v>
      </c>
      <c r="M83" s="202">
        <v>0</v>
      </c>
      <c r="N83" s="202">
        <v>0.91</v>
      </c>
      <c r="O83" s="202">
        <v>1.51</v>
      </c>
      <c r="P83" s="202">
        <v>2.0699999999999998</v>
      </c>
      <c r="Q83" s="202">
        <v>0.17</v>
      </c>
      <c r="R83" s="202">
        <v>0.32</v>
      </c>
      <c r="S83" s="202">
        <v>0.2</v>
      </c>
      <c r="T83" s="202">
        <v>0</v>
      </c>
      <c r="U83" s="202">
        <v>7.31</v>
      </c>
      <c r="V83" s="202">
        <v>2.37</v>
      </c>
      <c r="W83" s="202">
        <v>3.12</v>
      </c>
      <c r="X83" s="202">
        <v>25.25</v>
      </c>
      <c r="Y83" s="202">
        <v>0</v>
      </c>
      <c r="Z83" s="202">
        <v>3.34</v>
      </c>
      <c r="AA83" s="202">
        <v>0.52</v>
      </c>
      <c r="AB83" s="202">
        <v>0</v>
      </c>
      <c r="AC83" s="202">
        <v>12.74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26.14</v>
      </c>
      <c r="AJ83" s="202">
        <v>0</v>
      </c>
      <c r="AK83" s="202">
        <v>0.78</v>
      </c>
      <c r="AL83" s="202">
        <v>0</v>
      </c>
      <c r="AM83" s="202">
        <v>0</v>
      </c>
      <c r="AN83" s="202">
        <v>0</v>
      </c>
      <c r="AO83" s="202">
        <v>148.19999999999999</v>
      </c>
      <c r="AP83" s="202">
        <v>0</v>
      </c>
    </row>
    <row r="84" spans="1:42">
      <c r="A84" t="s">
        <v>126</v>
      </c>
      <c r="B84" s="202">
        <v>0</v>
      </c>
      <c r="C84" s="202">
        <v>9.07</v>
      </c>
      <c r="D84" s="202">
        <v>1.73</v>
      </c>
      <c r="E84" s="202">
        <v>0</v>
      </c>
      <c r="F84" s="202">
        <v>13.52</v>
      </c>
      <c r="G84" s="202">
        <v>4.2699999999999996</v>
      </c>
      <c r="H84" s="202">
        <v>0</v>
      </c>
      <c r="I84" s="202">
        <v>14.89</v>
      </c>
      <c r="J84" s="202">
        <v>0.7</v>
      </c>
      <c r="K84" s="202">
        <v>1.55</v>
      </c>
      <c r="L84" s="202">
        <v>1.96</v>
      </c>
      <c r="M84" s="202">
        <v>0</v>
      </c>
      <c r="N84" s="202">
        <v>0.91</v>
      </c>
      <c r="O84" s="202">
        <v>1.51</v>
      </c>
      <c r="P84" s="202">
        <v>2.0699999999999998</v>
      </c>
      <c r="Q84" s="202">
        <v>0.17</v>
      </c>
      <c r="R84" s="202">
        <v>0.32</v>
      </c>
      <c r="S84" s="202">
        <v>0.2</v>
      </c>
      <c r="T84" s="202">
        <v>0</v>
      </c>
      <c r="U84" s="202">
        <v>7.31</v>
      </c>
      <c r="V84" s="202">
        <v>2.37</v>
      </c>
      <c r="W84" s="202">
        <v>3.12</v>
      </c>
      <c r="X84" s="202">
        <v>25.25</v>
      </c>
      <c r="Y84" s="202">
        <v>0</v>
      </c>
      <c r="Z84" s="202">
        <v>3.34</v>
      </c>
      <c r="AA84" s="202">
        <v>0.52</v>
      </c>
      <c r="AB84" s="202">
        <v>0</v>
      </c>
      <c r="AC84" s="202">
        <v>12.74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26.14</v>
      </c>
      <c r="AJ84" s="202">
        <v>0</v>
      </c>
      <c r="AK84" s="202">
        <v>0.78</v>
      </c>
      <c r="AL84" s="202">
        <v>0</v>
      </c>
      <c r="AM84" s="202">
        <v>0</v>
      </c>
      <c r="AN84" s="202">
        <v>0</v>
      </c>
      <c r="AO84" s="202">
        <v>148.19999999999999</v>
      </c>
      <c r="AP84" s="202">
        <v>0</v>
      </c>
    </row>
    <row r="85" spans="1:42">
      <c r="A85" t="s">
        <v>127</v>
      </c>
      <c r="B85" s="202">
        <v>0</v>
      </c>
      <c r="C85" s="202">
        <v>9.07</v>
      </c>
      <c r="D85" s="202">
        <v>1.73</v>
      </c>
      <c r="E85" s="202">
        <v>0</v>
      </c>
      <c r="F85" s="202">
        <v>13.52</v>
      </c>
      <c r="G85" s="202">
        <v>4.2699999999999996</v>
      </c>
      <c r="H85" s="202">
        <v>0</v>
      </c>
      <c r="I85" s="202">
        <v>14.89</v>
      </c>
      <c r="J85" s="202">
        <v>0.7</v>
      </c>
      <c r="K85" s="202">
        <v>1.55</v>
      </c>
      <c r="L85" s="202">
        <v>1.96</v>
      </c>
      <c r="M85" s="202">
        <v>0</v>
      </c>
      <c r="N85" s="202">
        <v>0.91</v>
      </c>
      <c r="O85" s="202">
        <v>1.51</v>
      </c>
      <c r="P85" s="202">
        <v>2.0699999999999998</v>
      </c>
      <c r="Q85" s="202">
        <v>0.17</v>
      </c>
      <c r="R85" s="202">
        <v>0.32</v>
      </c>
      <c r="S85" s="202">
        <v>0.2</v>
      </c>
      <c r="T85" s="202">
        <v>0</v>
      </c>
      <c r="U85" s="202">
        <v>7.31</v>
      </c>
      <c r="V85" s="202">
        <v>2.37</v>
      </c>
      <c r="W85" s="202">
        <v>3.12</v>
      </c>
      <c r="X85" s="202">
        <v>25.25</v>
      </c>
      <c r="Y85" s="202">
        <v>0</v>
      </c>
      <c r="Z85" s="202">
        <v>3.34</v>
      </c>
      <c r="AA85" s="202">
        <v>0.52</v>
      </c>
      <c r="AB85" s="202">
        <v>0</v>
      </c>
      <c r="AC85" s="202">
        <v>12.74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26.14</v>
      </c>
      <c r="AJ85" s="202">
        <v>0</v>
      </c>
      <c r="AK85" s="202">
        <v>0.78</v>
      </c>
      <c r="AL85" s="202">
        <v>0</v>
      </c>
      <c r="AM85" s="202">
        <v>0</v>
      </c>
      <c r="AN85" s="202">
        <v>0</v>
      </c>
      <c r="AO85" s="202">
        <v>148.19999999999999</v>
      </c>
      <c r="AP85" s="202">
        <v>0</v>
      </c>
    </row>
    <row r="86" spans="1:42">
      <c r="A86" t="s">
        <v>128</v>
      </c>
      <c r="B86" s="202">
        <v>0</v>
      </c>
      <c r="C86" s="202">
        <v>9.07</v>
      </c>
      <c r="D86" s="202">
        <v>1.73</v>
      </c>
      <c r="E86" s="202">
        <v>0</v>
      </c>
      <c r="F86" s="202">
        <v>13.52</v>
      </c>
      <c r="G86" s="202">
        <v>4.2699999999999996</v>
      </c>
      <c r="H86" s="202">
        <v>0</v>
      </c>
      <c r="I86" s="202">
        <v>14.89</v>
      </c>
      <c r="J86" s="202">
        <v>0.7</v>
      </c>
      <c r="K86" s="202">
        <v>1.55</v>
      </c>
      <c r="L86" s="202">
        <v>1.96</v>
      </c>
      <c r="M86" s="202">
        <v>0</v>
      </c>
      <c r="N86" s="202">
        <v>0.91</v>
      </c>
      <c r="O86" s="202">
        <v>1.51</v>
      </c>
      <c r="P86" s="202">
        <v>2.0699999999999998</v>
      </c>
      <c r="Q86" s="202">
        <v>0.17</v>
      </c>
      <c r="R86" s="202">
        <v>0.32</v>
      </c>
      <c r="S86" s="202">
        <v>0.2</v>
      </c>
      <c r="T86" s="202">
        <v>0</v>
      </c>
      <c r="U86" s="202">
        <v>7.31</v>
      </c>
      <c r="V86" s="202">
        <v>2.37</v>
      </c>
      <c r="W86" s="202">
        <v>3.12</v>
      </c>
      <c r="X86" s="202">
        <v>25.25</v>
      </c>
      <c r="Y86" s="202">
        <v>0</v>
      </c>
      <c r="Z86" s="202">
        <v>3.34</v>
      </c>
      <c r="AA86" s="202">
        <v>0.52</v>
      </c>
      <c r="AB86" s="202">
        <v>0</v>
      </c>
      <c r="AC86" s="202">
        <v>12.74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26.14</v>
      </c>
      <c r="AJ86" s="202">
        <v>0</v>
      </c>
      <c r="AK86" s="202">
        <v>0.78</v>
      </c>
      <c r="AL86" s="202">
        <v>0</v>
      </c>
      <c r="AM86" s="202">
        <v>0</v>
      </c>
      <c r="AN86" s="202">
        <v>0</v>
      </c>
      <c r="AO86" s="202">
        <v>148.19999999999999</v>
      </c>
      <c r="AP86" s="202">
        <v>0</v>
      </c>
    </row>
    <row r="87" spans="1:42">
      <c r="A87" t="s">
        <v>129</v>
      </c>
      <c r="B87" s="202">
        <v>0</v>
      </c>
      <c r="C87" s="202">
        <v>9.07</v>
      </c>
      <c r="D87" s="202">
        <v>1.73</v>
      </c>
      <c r="E87" s="202">
        <v>0</v>
      </c>
      <c r="F87" s="202">
        <v>13.52</v>
      </c>
      <c r="G87" s="202">
        <v>4.2699999999999996</v>
      </c>
      <c r="H87" s="202">
        <v>0</v>
      </c>
      <c r="I87" s="202">
        <v>14.89</v>
      </c>
      <c r="J87" s="202">
        <v>0.7</v>
      </c>
      <c r="K87" s="202">
        <v>1.55</v>
      </c>
      <c r="L87" s="202">
        <v>1.96</v>
      </c>
      <c r="M87" s="202">
        <v>0</v>
      </c>
      <c r="N87" s="202">
        <v>0.91</v>
      </c>
      <c r="O87" s="202">
        <v>1.51</v>
      </c>
      <c r="P87" s="202">
        <v>2.0699999999999998</v>
      </c>
      <c r="Q87" s="202">
        <v>0.17</v>
      </c>
      <c r="R87" s="202">
        <v>0.32</v>
      </c>
      <c r="S87" s="202">
        <v>0.2</v>
      </c>
      <c r="T87" s="202">
        <v>0</v>
      </c>
      <c r="U87" s="202">
        <v>7.31</v>
      </c>
      <c r="V87" s="202">
        <v>2.27</v>
      </c>
      <c r="W87" s="202">
        <v>2.48</v>
      </c>
      <c r="X87" s="202">
        <v>16.29</v>
      </c>
      <c r="Y87" s="202">
        <v>0</v>
      </c>
      <c r="Z87" s="202">
        <v>1.88</v>
      </c>
      <c r="AA87" s="202">
        <v>0.52</v>
      </c>
      <c r="AB87" s="202">
        <v>0</v>
      </c>
      <c r="AC87" s="202">
        <v>12.38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26.14</v>
      </c>
      <c r="AJ87" s="202">
        <v>0</v>
      </c>
      <c r="AK87" s="202">
        <v>0.78</v>
      </c>
      <c r="AL87" s="202">
        <v>0</v>
      </c>
      <c r="AM87" s="202">
        <v>0</v>
      </c>
      <c r="AN87" s="202">
        <v>0</v>
      </c>
      <c r="AO87" s="202">
        <v>148.19999999999999</v>
      </c>
      <c r="AP87" s="202">
        <v>0</v>
      </c>
    </row>
    <row r="88" spans="1:42">
      <c r="A88" t="s">
        <v>130</v>
      </c>
      <c r="B88" s="202">
        <v>0</v>
      </c>
      <c r="C88" s="202">
        <v>9.07</v>
      </c>
      <c r="D88" s="202">
        <v>1.73</v>
      </c>
      <c r="E88" s="202">
        <v>0</v>
      </c>
      <c r="F88" s="202">
        <v>13.52</v>
      </c>
      <c r="G88" s="202">
        <v>4.2699999999999996</v>
      </c>
      <c r="H88" s="202">
        <v>0</v>
      </c>
      <c r="I88" s="202">
        <v>14.89</v>
      </c>
      <c r="J88" s="202">
        <v>0.7</v>
      </c>
      <c r="K88" s="202">
        <v>1.55</v>
      </c>
      <c r="L88" s="202">
        <v>1.96</v>
      </c>
      <c r="M88" s="202">
        <v>0</v>
      </c>
      <c r="N88" s="202">
        <v>0.91</v>
      </c>
      <c r="O88" s="202">
        <v>1.51</v>
      </c>
      <c r="P88" s="202">
        <v>2.0699999999999998</v>
      </c>
      <c r="Q88" s="202">
        <v>2.82</v>
      </c>
      <c r="R88" s="202">
        <v>0.32</v>
      </c>
      <c r="S88" s="202">
        <v>0.2</v>
      </c>
      <c r="T88" s="202">
        <v>0</v>
      </c>
      <c r="U88" s="202">
        <v>7.31</v>
      </c>
      <c r="V88" s="202">
        <v>2.27</v>
      </c>
      <c r="W88" s="202">
        <v>2.48</v>
      </c>
      <c r="X88" s="202">
        <v>16.29</v>
      </c>
      <c r="Y88" s="202">
        <v>0</v>
      </c>
      <c r="Z88" s="202">
        <v>1.88</v>
      </c>
      <c r="AA88" s="202">
        <v>0.52</v>
      </c>
      <c r="AB88" s="202">
        <v>0</v>
      </c>
      <c r="AC88" s="202">
        <v>12.38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26.14</v>
      </c>
      <c r="AJ88" s="202">
        <v>0</v>
      </c>
      <c r="AK88" s="202">
        <v>0.78</v>
      </c>
      <c r="AL88" s="202">
        <v>0</v>
      </c>
      <c r="AM88" s="202">
        <v>0</v>
      </c>
      <c r="AN88" s="202">
        <v>0</v>
      </c>
      <c r="AO88" s="202">
        <v>148.19999999999999</v>
      </c>
      <c r="AP88" s="202">
        <v>0</v>
      </c>
    </row>
    <row r="89" spans="1:42">
      <c r="A89" t="s">
        <v>131</v>
      </c>
      <c r="B89" s="202">
        <v>0</v>
      </c>
      <c r="C89" s="202">
        <v>9.07</v>
      </c>
      <c r="D89" s="202">
        <v>1.73</v>
      </c>
      <c r="E89" s="202">
        <v>0</v>
      </c>
      <c r="F89" s="202">
        <v>13.52</v>
      </c>
      <c r="G89" s="202">
        <v>4.2699999999999996</v>
      </c>
      <c r="H89" s="202">
        <v>0</v>
      </c>
      <c r="I89" s="202">
        <v>14.89</v>
      </c>
      <c r="J89" s="202">
        <v>0.7</v>
      </c>
      <c r="K89" s="202">
        <v>27.54</v>
      </c>
      <c r="L89" s="202">
        <v>44.88</v>
      </c>
      <c r="M89" s="202">
        <v>0</v>
      </c>
      <c r="N89" s="202">
        <v>0.91</v>
      </c>
      <c r="O89" s="202">
        <v>1.51</v>
      </c>
      <c r="P89" s="202">
        <v>2.0699999999999998</v>
      </c>
      <c r="Q89" s="202">
        <v>2.79</v>
      </c>
      <c r="R89" s="202">
        <v>0.32</v>
      </c>
      <c r="S89" s="202">
        <v>0.2</v>
      </c>
      <c r="T89" s="202">
        <v>0</v>
      </c>
      <c r="U89" s="202">
        <v>7.31</v>
      </c>
      <c r="V89" s="202">
        <v>2.27</v>
      </c>
      <c r="W89" s="202">
        <v>2.48</v>
      </c>
      <c r="X89" s="202">
        <v>14.51</v>
      </c>
      <c r="Y89" s="202">
        <v>0</v>
      </c>
      <c r="Z89" s="202">
        <v>1.88</v>
      </c>
      <c r="AA89" s="202">
        <v>0.9</v>
      </c>
      <c r="AB89" s="202">
        <v>0</v>
      </c>
      <c r="AC89" s="202">
        <v>12.38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26.14</v>
      </c>
      <c r="AJ89" s="202">
        <v>0</v>
      </c>
      <c r="AK89" s="202">
        <v>0.78</v>
      </c>
      <c r="AL89" s="202">
        <v>0</v>
      </c>
      <c r="AM89" s="202">
        <v>0</v>
      </c>
      <c r="AN89" s="202">
        <v>0</v>
      </c>
      <c r="AO89" s="202">
        <v>148.19999999999999</v>
      </c>
      <c r="AP89" s="202">
        <v>0</v>
      </c>
    </row>
    <row r="90" spans="1:42">
      <c r="A90" t="s">
        <v>132</v>
      </c>
      <c r="B90" s="202">
        <v>0</v>
      </c>
      <c r="C90" s="202">
        <v>9.07</v>
      </c>
      <c r="D90" s="202">
        <v>1.73</v>
      </c>
      <c r="E90" s="202">
        <v>0</v>
      </c>
      <c r="F90" s="202">
        <v>13.52</v>
      </c>
      <c r="G90" s="202">
        <v>4.2699999999999996</v>
      </c>
      <c r="H90" s="202">
        <v>0</v>
      </c>
      <c r="I90" s="202">
        <v>14.89</v>
      </c>
      <c r="J90" s="202">
        <v>0.7</v>
      </c>
      <c r="K90" s="202">
        <v>27.54</v>
      </c>
      <c r="L90" s="202">
        <v>44.88</v>
      </c>
      <c r="M90" s="202">
        <v>0</v>
      </c>
      <c r="N90" s="202">
        <v>0.91</v>
      </c>
      <c r="O90" s="202">
        <v>1.51</v>
      </c>
      <c r="P90" s="202">
        <v>2.0699999999999998</v>
      </c>
      <c r="Q90" s="202">
        <v>2.79</v>
      </c>
      <c r="R90" s="202">
        <v>0.32</v>
      </c>
      <c r="S90" s="202">
        <v>0.2</v>
      </c>
      <c r="T90" s="202">
        <v>0</v>
      </c>
      <c r="U90" s="202">
        <v>7.31</v>
      </c>
      <c r="V90" s="202">
        <v>2.27</v>
      </c>
      <c r="W90" s="202">
        <v>2.48</v>
      </c>
      <c r="X90" s="202">
        <v>14.51</v>
      </c>
      <c r="Y90" s="202">
        <v>0</v>
      </c>
      <c r="Z90" s="202">
        <v>1.88</v>
      </c>
      <c r="AA90" s="202">
        <v>0.9</v>
      </c>
      <c r="AB90" s="202">
        <v>0</v>
      </c>
      <c r="AC90" s="202">
        <v>12.38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26.14</v>
      </c>
      <c r="AJ90" s="202">
        <v>0</v>
      </c>
      <c r="AK90" s="202">
        <v>0.78</v>
      </c>
      <c r="AL90" s="202">
        <v>0</v>
      </c>
      <c r="AM90" s="202">
        <v>0</v>
      </c>
      <c r="AN90" s="202">
        <v>0</v>
      </c>
      <c r="AO90" s="202">
        <v>148.19999999999999</v>
      </c>
      <c r="AP90" s="202">
        <v>0</v>
      </c>
    </row>
    <row r="91" spans="1:42">
      <c r="A91" t="s">
        <v>133</v>
      </c>
      <c r="B91" s="202">
        <v>0</v>
      </c>
      <c r="C91" s="202">
        <v>9.07</v>
      </c>
      <c r="D91" s="202">
        <v>1.73</v>
      </c>
      <c r="E91" s="202">
        <v>0</v>
      </c>
      <c r="F91" s="202">
        <v>13.52</v>
      </c>
      <c r="G91" s="202">
        <v>4.2699999999999996</v>
      </c>
      <c r="H91" s="202">
        <v>0</v>
      </c>
      <c r="I91" s="202">
        <v>14.89</v>
      </c>
      <c r="J91" s="202">
        <v>0.7</v>
      </c>
      <c r="K91" s="202">
        <v>27.54</v>
      </c>
      <c r="L91" s="202">
        <v>44.88</v>
      </c>
      <c r="M91" s="202">
        <v>0</v>
      </c>
      <c r="N91" s="202">
        <v>0.91</v>
      </c>
      <c r="O91" s="202">
        <v>1.51</v>
      </c>
      <c r="P91" s="202">
        <v>2.0699999999999998</v>
      </c>
      <c r="Q91" s="202">
        <v>0.17</v>
      </c>
      <c r="R91" s="202">
        <v>0.32</v>
      </c>
      <c r="S91" s="202">
        <v>0.2</v>
      </c>
      <c r="T91" s="202">
        <v>0</v>
      </c>
      <c r="U91" s="202">
        <v>7.31</v>
      </c>
      <c r="V91" s="202">
        <v>2.27</v>
      </c>
      <c r="W91" s="202">
        <v>2.4900000000000002</v>
      </c>
      <c r="X91" s="202">
        <v>14.51</v>
      </c>
      <c r="Y91" s="202">
        <v>0</v>
      </c>
      <c r="Z91" s="202">
        <v>1.88</v>
      </c>
      <c r="AA91" s="202">
        <v>7.57</v>
      </c>
      <c r="AB91" s="202">
        <v>0</v>
      </c>
      <c r="AC91" s="202">
        <v>12.38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26.14</v>
      </c>
      <c r="AJ91" s="202">
        <v>0</v>
      </c>
      <c r="AK91" s="202">
        <v>0.78</v>
      </c>
      <c r="AL91" s="202">
        <v>0</v>
      </c>
      <c r="AM91" s="202">
        <v>0</v>
      </c>
      <c r="AN91" s="202">
        <v>0</v>
      </c>
      <c r="AO91" s="202">
        <v>148.19999999999999</v>
      </c>
      <c r="AP91" s="202">
        <v>0</v>
      </c>
    </row>
    <row r="92" spans="1:42">
      <c r="A92" t="s">
        <v>134</v>
      </c>
      <c r="B92" s="202">
        <v>0</v>
      </c>
      <c r="C92" s="202">
        <v>9.07</v>
      </c>
      <c r="D92" s="202">
        <v>1.73</v>
      </c>
      <c r="E92" s="202">
        <v>0</v>
      </c>
      <c r="F92" s="202">
        <v>13.52</v>
      </c>
      <c r="G92" s="202">
        <v>4.2699999999999996</v>
      </c>
      <c r="H92" s="202">
        <v>0</v>
      </c>
      <c r="I92" s="202">
        <v>14.89</v>
      </c>
      <c r="J92" s="202">
        <v>0.7</v>
      </c>
      <c r="K92" s="202">
        <v>27.54</v>
      </c>
      <c r="L92" s="202">
        <v>44.88</v>
      </c>
      <c r="M92" s="202">
        <v>0</v>
      </c>
      <c r="N92" s="202">
        <v>0.91</v>
      </c>
      <c r="O92" s="202">
        <v>1.51</v>
      </c>
      <c r="P92" s="202">
        <v>2.0699999999999998</v>
      </c>
      <c r="Q92" s="202">
        <v>0.17</v>
      </c>
      <c r="R92" s="202">
        <v>0.32</v>
      </c>
      <c r="S92" s="202">
        <v>0.2</v>
      </c>
      <c r="T92" s="202">
        <v>0</v>
      </c>
      <c r="U92" s="202">
        <v>7.31</v>
      </c>
      <c r="V92" s="202">
        <v>1.91</v>
      </c>
      <c r="W92" s="202">
        <v>2.4900000000000002</v>
      </c>
      <c r="X92" s="202">
        <v>14.51</v>
      </c>
      <c r="Y92" s="202">
        <v>0</v>
      </c>
      <c r="Z92" s="202">
        <v>1.88</v>
      </c>
      <c r="AA92" s="202">
        <v>7.57</v>
      </c>
      <c r="AB92" s="202">
        <v>0</v>
      </c>
      <c r="AC92" s="202">
        <v>12.38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26.14</v>
      </c>
      <c r="AJ92" s="202">
        <v>0</v>
      </c>
      <c r="AK92" s="202">
        <v>0.78</v>
      </c>
      <c r="AL92" s="202">
        <v>0</v>
      </c>
      <c r="AM92" s="202">
        <v>0</v>
      </c>
      <c r="AN92" s="202">
        <v>0</v>
      </c>
      <c r="AO92" s="202">
        <v>148.19999999999999</v>
      </c>
      <c r="AP92" s="202">
        <v>0</v>
      </c>
    </row>
    <row r="93" spans="1:42">
      <c r="A93" t="s">
        <v>135</v>
      </c>
      <c r="B93" s="202">
        <v>0</v>
      </c>
      <c r="C93" s="202">
        <v>9.07</v>
      </c>
      <c r="D93" s="202">
        <v>1.73</v>
      </c>
      <c r="E93" s="202">
        <v>0</v>
      </c>
      <c r="F93" s="202">
        <v>13.52</v>
      </c>
      <c r="G93" s="202">
        <v>4.2699999999999996</v>
      </c>
      <c r="H93" s="202">
        <v>0</v>
      </c>
      <c r="I93" s="202">
        <v>14.89</v>
      </c>
      <c r="J93" s="202">
        <v>0.7</v>
      </c>
      <c r="K93" s="202">
        <v>27.54</v>
      </c>
      <c r="L93" s="202">
        <v>44.88</v>
      </c>
      <c r="M93" s="202">
        <v>0</v>
      </c>
      <c r="N93" s="202">
        <v>0.91</v>
      </c>
      <c r="O93" s="202">
        <v>1.51</v>
      </c>
      <c r="P93" s="202">
        <v>2.0699999999999998</v>
      </c>
      <c r="Q93" s="202">
        <v>2.93</v>
      </c>
      <c r="R93" s="202">
        <v>5.92</v>
      </c>
      <c r="S93" s="202">
        <v>3.79</v>
      </c>
      <c r="T93" s="202">
        <v>0</v>
      </c>
      <c r="U93" s="202">
        <v>7.31</v>
      </c>
      <c r="V93" s="202">
        <v>5.27</v>
      </c>
      <c r="W93" s="202">
        <v>5.68</v>
      </c>
      <c r="X93" s="202">
        <v>30.22</v>
      </c>
      <c r="Y93" s="202">
        <v>0</v>
      </c>
      <c r="Z93" s="202">
        <v>1.88</v>
      </c>
      <c r="AA93" s="202">
        <v>7.57</v>
      </c>
      <c r="AB93" s="202">
        <v>0</v>
      </c>
      <c r="AC93" s="202">
        <v>12.38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26.14</v>
      </c>
      <c r="AJ93" s="202">
        <v>0</v>
      </c>
      <c r="AK93" s="202">
        <v>0.78</v>
      </c>
      <c r="AL93" s="202">
        <v>0</v>
      </c>
      <c r="AM93" s="202">
        <v>0</v>
      </c>
      <c r="AN93" s="202">
        <v>0</v>
      </c>
      <c r="AO93" s="202">
        <v>148.19999999999999</v>
      </c>
      <c r="AP93" s="202">
        <v>0</v>
      </c>
    </row>
    <row r="94" spans="1:42">
      <c r="A94" t="s">
        <v>136</v>
      </c>
      <c r="B94" s="202">
        <v>0</v>
      </c>
      <c r="C94" s="202">
        <v>9.07</v>
      </c>
      <c r="D94" s="202">
        <v>1.73</v>
      </c>
      <c r="E94" s="202">
        <v>0</v>
      </c>
      <c r="F94" s="202">
        <v>13.52</v>
      </c>
      <c r="G94" s="202">
        <v>4.2699999999999996</v>
      </c>
      <c r="H94" s="202">
        <v>0</v>
      </c>
      <c r="I94" s="202">
        <v>14.89</v>
      </c>
      <c r="J94" s="202">
        <v>0.7</v>
      </c>
      <c r="K94" s="202">
        <v>27.54</v>
      </c>
      <c r="L94" s="202">
        <v>44.88</v>
      </c>
      <c r="M94" s="202">
        <v>0</v>
      </c>
      <c r="N94" s="202">
        <v>0.91</v>
      </c>
      <c r="O94" s="202">
        <v>1.51</v>
      </c>
      <c r="P94" s="202">
        <v>2.0699999999999998</v>
      </c>
      <c r="Q94" s="202">
        <v>3.6</v>
      </c>
      <c r="R94" s="202">
        <v>5.92</v>
      </c>
      <c r="S94" s="202">
        <v>3.79</v>
      </c>
      <c r="T94" s="202">
        <v>0</v>
      </c>
      <c r="U94" s="202">
        <v>7.31</v>
      </c>
      <c r="V94" s="202">
        <v>5.27</v>
      </c>
      <c r="W94" s="202">
        <v>5.68</v>
      </c>
      <c r="X94" s="202">
        <v>30.22</v>
      </c>
      <c r="Y94" s="202">
        <v>0</v>
      </c>
      <c r="Z94" s="202">
        <v>1.88</v>
      </c>
      <c r="AA94" s="202">
        <v>7.57</v>
      </c>
      <c r="AB94" s="202">
        <v>0</v>
      </c>
      <c r="AC94" s="202">
        <v>12.38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26.14</v>
      </c>
      <c r="AJ94" s="202">
        <v>0</v>
      </c>
      <c r="AK94" s="202">
        <v>0.78</v>
      </c>
      <c r="AL94" s="202">
        <v>0</v>
      </c>
      <c r="AM94" s="202">
        <v>0</v>
      </c>
      <c r="AN94" s="202">
        <v>0</v>
      </c>
      <c r="AO94" s="202">
        <v>148.19999999999999</v>
      </c>
      <c r="AP94" s="202">
        <v>0</v>
      </c>
    </row>
    <row r="95" spans="1:42">
      <c r="A95" t="s">
        <v>137</v>
      </c>
      <c r="B95" s="202">
        <v>0</v>
      </c>
      <c r="C95" s="202">
        <v>9.07</v>
      </c>
      <c r="D95" s="202">
        <v>1.73</v>
      </c>
      <c r="E95" s="202">
        <v>0</v>
      </c>
      <c r="F95" s="202">
        <v>13.52</v>
      </c>
      <c r="G95" s="202">
        <v>4.2699999999999996</v>
      </c>
      <c r="H95" s="202">
        <v>0</v>
      </c>
      <c r="I95" s="202">
        <v>14.89</v>
      </c>
      <c r="J95" s="202">
        <v>0.7</v>
      </c>
      <c r="K95" s="202">
        <v>27.54</v>
      </c>
      <c r="L95" s="202">
        <v>44.88</v>
      </c>
      <c r="M95" s="202">
        <v>0</v>
      </c>
      <c r="N95" s="202">
        <v>0.91</v>
      </c>
      <c r="O95" s="202">
        <v>1.51</v>
      </c>
      <c r="P95" s="202">
        <v>2.0699999999999998</v>
      </c>
      <c r="Q95" s="202">
        <v>3.6</v>
      </c>
      <c r="R95" s="202">
        <v>5.92</v>
      </c>
      <c r="S95" s="202">
        <v>3.79</v>
      </c>
      <c r="T95" s="202">
        <v>0</v>
      </c>
      <c r="U95" s="202">
        <v>7.31</v>
      </c>
      <c r="V95" s="202">
        <v>5.27</v>
      </c>
      <c r="W95" s="202">
        <v>5.68</v>
      </c>
      <c r="X95" s="202">
        <v>32.1</v>
      </c>
      <c r="Y95" s="202">
        <v>0</v>
      </c>
      <c r="Z95" s="202">
        <v>1.88</v>
      </c>
      <c r="AA95" s="202">
        <v>7.57</v>
      </c>
      <c r="AB95" s="202">
        <v>0</v>
      </c>
      <c r="AC95" s="202">
        <v>12.38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26.14</v>
      </c>
      <c r="AJ95" s="202">
        <v>0</v>
      </c>
      <c r="AK95" s="202">
        <v>0.78</v>
      </c>
      <c r="AL95" s="202">
        <v>0</v>
      </c>
      <c r="AM95" s="202">
        <v>0</v>
      </c>
      <c r="AN95" s="202">
        <v>0</v>
      </c>
      <c r="AO95" s="202">
        <v>148.19999999999999</v>
      </c>
      <c r="AP95" s="202">
        <v>0</v>
      </c>
    </row>
    <row r="96" spans="1:42">
      <c r="A96" t="s">
        <v>138</v>
      </c>
      <c r="B96" s="202">
        <v>0</v>
      </c>
      <c r="C96" s="202">
        <v>9.07</v>
      </c>
      <c r="D96" s="202">
        <v>1.73</v>
      </c>
      <c r="E96" s="202">
        <v>0</v>
      </c>
      <c r="F96" s="202">
        <v>13.52</v>
      </c>
      <c r="G96" s="202">
        <v>4.2699999999999996</v>
      </c>
      <c r="H96" s="202">
        <v>0</v>
      </c>
      <c r="I96" s="202">
        <v>14.89</v>
      </c>
      <c r="J96" s="202">
        <v>0.7</v>
      </c>
      <c r="K96" s="202">
        <v>27.54</v>
      </c>
      <c r="L96" s="202">
        <v>44.88</v>
      </c>
      <c r="M96" s="202">
        <v>0</v>
      </c>
      <c r="N96" s="202">
        <v>0.91</v>
      </c>
      <c r="O96" s="202">
        <v>1.51</v>
      </c>
      <c r="P96" s="202">
        <v>2.0699999999999998</v>
      </c>
      <c r="Q96" s="202">
        <v>3.6</v>
      </c>
      <c r="R96" s="202">
        <v>5.92</v>
      </c>
      <c r="S96" s="202">
        <v>3.79</v>
      </c>
      <c r="T96" s="202">
        <v>0</v>
      </c>
      <c r="U96" s="202">
        <v>7.31</v>
      </c>
      <c r="V96" s="202">
        <v>5.27</v>
      </c>
      <c r="W96" s="202">
        <v>5.68</v>
      </c>
      <c r="X96" s="202">
        <v>32.1</v>
      </c>
      <c r="Y96" s="202">
        <v>0</v>
      </c>
      <c r="Z96" s="202">
        <v>1.88</v>
      </c>
      <c r="AA96" s="202">
        <v>7.57</v>
      </c>
      <c r="AB96" s="202">
        <v>0</v>
      </c>
      <c r="AC96" s="202">
        <v>12.38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26.14</v>
      </c>
      <c r="AJ96" s="202">
        <v>0</v>
      </c>
      <c r="AK96" s="202">
        <v>0.78</v>
      </c>
      <c r="AL96" s="202">
        <v>0</v>
      </c>
      <c r="AM96" s="202">
        <v>0</v>
      </c>
      <c r="AN96" s="202">
        <v>0</v>
      </c>
      <c r="AO96" s="202">
        <v>148.19999999999999</v>
      </c>
      <c r="AP96" s="202">
        <v>0</v>
      </c>
    </row>
    <row r="97" spans="1:42">
      <c r="A97" t="s">
        <v>139</v>
      </c>
      <c r="B97" s="202">
        <v>0</v>
      </c>
      <c r="C97" s="202">
        <v>9.07</v>
      </c>
      <c r="D97" s="202">
        <v>1.73</v>
      </c>
      <c r="E97" s="202">
        <v>0</v>
      </c>
      <c r="F97" s="202">
        <v>13.52</v>
      </c>
      <c r="G97" s="202">
        <v>4.2699999999999996</v>
      </c>
      <c r="H97" s="202">
        <v>0</v>
      </c>
      <c r="I97" s="202">
        <v>14.89</v>
      </c>
      <c r="J97" s="202">
        <v>0.7</v>
      </c>
      <c r="K97" s="202">
        <v>27.54</v>
      </c>
      <c r="L97" s="202">
        <v>44.88</v>
      </c>
      <c r="M97" s="202">
        <v>0</v>
      </c>
      <c r="N97" s="202">
        <v>0.91</v>
      </c>
      <c r="O97" s="202">
        <v>1.51</v>
      </c>
      <c r="P97" s="202">
        <v>2.0699999999999998</v>
      </c>
      <c r="Q97" s="202">
        <v>3.6</v>
      </c>
      <c r="R97" s="202">
        <v>5.92</v>
      </c>
      <c r="S97" s="202">
        <v>3.79</v>
      </c>
      <c r="T97" s="202">
        <v>0</v>
      </c>
      <c r="U97" s="202">
        <v>7.31</v>
      </c>
      <c r="V97" s="202">
        <v>5.27</v>
      </c>
      <c r="W97" s="202">
        <v>5.68</v>
      </c>
      <c r="X97" s="202">
        <v>27.77</v>
      </c>
      <c r="Y97" s="202">
        <v>0</v>
      </c>
      <c r="Z97" s="202">
        <v>1.88</v>
      </c>
      <c r="AA97" s="202">
        <v>7.57</v>
      </c>
      <c r="AB97" s="202">
        <v>0</v>
      </c>
      <c r="AC97" s="202">
        <v>12.38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26.14</v>
      </c>
      <c r="AJ97" s="202">
        <v>0</v>
      </c>
      <c r="AK97" s="202">
        <v>0.78</v>
      </c>
      <c r="AL97" s="202">
        <v>0</v>
      </c>
      <c r="AM97" s="202">
        <v>0</v>
      </c>
      <c r="AN97" s="202">
        <v>0</v>
      </c>
      <c r="AO97" s="202">
        <v>148.19999999999999</v>
      </c>
      <c r="AP97" s="202">
        <v>0</v>
      </c>
    </row>
    <row r="98" spans="1:42">
      <c r="A98" t="s">
        <v>140</v>
      </c>
      <c r="B98" s="202">
        <v>0</v>
      </c>
      <c r="C98" s="202">
        <v>9.07</v>
      </c>
      <c r="D98" s="202">
        <v>1.73</v>
      </c>
      <c r="E98" s="202">
        <v>0</v>
      </c>
      <c r="F98" s="202">
        <v>13.52</v>
      </c>
      <c r="G98" s="202">
        <v>4.2699999999999996</v>
      </c>
      <c r="H98" s="202">
        <v>0</v>
      </c>
      <c r="I98" s="202">
        <v>14.89</v>
      </c>
      <c r="J98" s="202">
        <v>0.7</v>
      </c>
      <c r="K98" s="202">
        <v>27.54</v>
      </c>
      <c r="L98" s="202">
        <v>44.88</v>
      </c>
      <c r="M98" s="202">
        <v>0</v>
      </c>
      <c r="N98" s="202">
        <v>0.91</v>
      </c>
      <c r="O98" s="202">
        <v>1.51</v>
      </c>
      <c r="P98" s="202">
        <v>2.0699999999999998</v>
      </c>
      <c r="Q98" s="202">
        <v>3.6</v>
      </c>
      <c r="R98" s="202">
        <v>5.92</v>
      </c>
      <c r="S98" s="202">
        <v>3.79</v>
      </c>
      <c r="T98" s="202">
        <v>0</v>
      </c>
      <c r="U98" s="202">
        <v>7.31</v>
      </c>
      <c r="V98" s="202">
        <v>5.27</v>
      </c>
      <c r="W98" s="202">
        <v>5.68</v>
      </c>
      <c r="X98" s="202">
        <v>27.77</v>
      </c>
      <c r="Y98" s="202">
        <v>0</v>
      </c>
      <c r="Z98" s="202">
        <v>1.88</v>
      </c>
      <c r="AA98" s="202">
        <v>7.57</v>
      </c>
      <c r="AB98" s="202">
        <v>0</v>
      </c>
      <c r="AC98" s="202">
        <v>12.38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26.14</v>
      </c>
      <c r="AJ98" s="202">
        <v>0</v>
      </c>
      <c r="AK98" s="202">
        <v>0.78</v>
      </c>
      <c r="AL98" s="202">
        <v>0</v>
      </c>
      <c r="AM98" s="202">
        <v>0</v>
      </c>
      <c r="AN98" s="202">
        <v>0</v>
      </c>
      <c r="AO98" s="202">
        <v>148.19999999999999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0.2176800000000004</v>
      </c>
      <c r="D99">
        <f t="shared" si="0"/>
        <v>4.1519999999999967E-2</v>
      </c>
      <c r="E99">
        <f t="shared" si="0"/>
        <v>0</v>
      </c>
      <c r="F99">
        <f t="shared" si="0"/>
        <v>0.32447999999999966</v>
      </c>
      <c r="G99">
        <f t="shared" si="0"/>
        <v>0.10247999999999989</v>
      </c>
      <c r="H99">
        <f t="shared" si="0"/>
        <v>0</v>
      </c>
      <c r="I99">
        <f t="shared" si="0"/>
        <v>0.35736000000000046</v>
      </c>
      <c r="J99">
        <f t="shared" si="0"/>
        <v>1.6940000000000035E-2</v>
      </c>
      <c r="K99">
        <f t="shared" si="0"/>
        <v>0.54334249999999917</v>
      </c>
      <c r="L99">
        <f t="shared" si="0"/>
        <v>0.72473000000000076</v>
      </c>
      <c r="M99">
        <f t="shared" si="0"/>
        <v>0</v>
      </c>
      <c r="N99">
        <f t="shared" si="0"/>
        <v>2.183999999999995E-2</v>
      </c>
      <c r="O99">
        <f t="shared" si="0"/>
        <v>3.6240000000000022E-2</v>
      </c>
      <c r="P99">
        <f t="shared" si="0"/>
        <v>5.0604999999999893E-2</v>
      </c>
      <c r="Q99">
        <f t="shared" si="0"/>
        <v>9.1807500000000097E-2</v>
      </c>
      <c r="R99">
        <f t="shared" si="0"/>
        <v>0.14142750000000021</v>
      </c>
      <c r="S99">
        <f t="shared" si="0"/>
        <v>8.7292499999999912E-2</v>
      </c>
      <c r="T99">
        <f t="shared" si="0"/>
        <v>0</v>
      </c>
      <c r="U99">
        <f t="shared" si="0"/>
        <v>0.17462999999999967</v>
      </c>
      <c r="V99">
        <f t="shared" si="0"/>
        <v>8.8750000000000023E-2</v>
      </c>
      <c r="W99">
        <f t="shared" si="0"/>
        <v>4.3715000000000025E-2</v>
      </c>
      <c r="X99">
        <f t="shared" si="0"/>
        <v>0.45505499999999971</v>
      </c>
      <c r="Y99">
        <f t="shared" si="0"/>
        <v>0</v>
      </c>
      <c r="Z99">
        <f t="shared" si="0"/>
        <v>0.44960999999999995</v>
      </c>
      <c r="AA99">
        <f t="shared" si="0"/>
        <v>0.14106249999999998</v>
      </c>
      <c r="AB99">
        <f t="shared" si="0"/>
        <v>0</v>
      </c>
      <c r="AC99">
        <f t="shared" si="0"/>
        <v>0.23596750000000022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0.56935750000000029</v>
      </c>
      <c r="AJ99">
        <f t="shared" si="0"/>
        <v>0</v>
      </c>
      <c r="AK99">
        <f t="shared" si="0"/>
        <v>4.6800000000000001E-3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3.5380800000000026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9.82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17.29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9.82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17.29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9.82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17.29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9.82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17.29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9.82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17.29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9.82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17.29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9.82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17.29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9.82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17.29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9.82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17.29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9.82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17.29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9.82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17.29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9.82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17.29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9.82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17.29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9.82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17.29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9.82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17.29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9.82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17.29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9.82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17.29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9.82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17.29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9.82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17.29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9.82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17.29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9.82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17.29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9.82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17.29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9.82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17.29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11.29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17.29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9.82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17.29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9.82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17.29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9.82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17.29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9.82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17.29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9.82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17.29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9.82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17.29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9.82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17.29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12.12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17.29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12.12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17.29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12.12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17.29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9.82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17.29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9.82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17.29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9.82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17.29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9.82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17.29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9.82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17.29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9.82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17.29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9.82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17.29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12.12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17.29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12.12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17.29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12.12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17.29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9.82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17.29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9.82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17.29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9.82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17.29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9.82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17.29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12.12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16.93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12.12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16.93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10.43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16.93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10.43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16.93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10.119999999999999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16.93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10.43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16.93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10.43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16.93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10.43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16.93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10.62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16.93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10.62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16.93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10.119999999999999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16.93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10.62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16.93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10.62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16.93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10.62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16.93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10.62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16.93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10.62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16.93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10.119999999999999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16.93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10.62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16.93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10.62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16.93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10.62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16.93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10.62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16.93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12.12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16.93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10.52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16.93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12.12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16.93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10.62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17.29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12.12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17.29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12.12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17.29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12.12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17.29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10.4</v>
      </c>
      <c r="AJ79" s="202">
        <v>0</v>
      </c>
      <c r="AK79" s="202">
        <v>0.18</v>
      </c>
      <c r="AL79" s="202">
        <v>0</v>
      </c>
      <c r="AM79" s="202">
        <v>0</v>
      </c>
      <c r="AN79" s="202">
        <v>0</v>
      </c>
      <c r="AO79" s="202">
        <v>17.29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11.12</v>
      </c>
      <c r="AJ80" s="202">
        <v>0</v>
      </c>
      <c r="AK80" s="202">
        <v>0.18</v>
      </c>
      <c r="AL80" s="202">
        <v>0</v>
      </c>
      <c r="AM80" s="202">
        <v>0</v>
      </c>
      <c r="AN80" s="202">
        <v>0</v>
      </c>
      <c r="AO80" s="202">
        <v>17.29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10.43</v>
      </c>
      <c r="AJ81" s="202">
        <v>0</v>
      </c>
      <c r="AK81" s="202">
        <v>0.18</v>
      </c>
      <c r="AL81" s="202">
        <v>0</v>
      </c>
      <c r="AM81" s="202">
        <v>0</v>
      </c>
      <c r="AN81" s="202">
        <v>0</v>
      </c>
      <c r="AO81" s="202">
        <v>17.29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10.43</v>
      </c>
      <c r="AJ82" s="202">
        <v>0</v>
      </c>
      <c r="AK82" s="202">
        <v>0.18</v>
      </c>
      <c r="AL82" s="202">
        <v>0</v>
      </c>
      <c r="AM82" s="202">
        <v>0</v>
      </c>
      <c r="AN82" s="202">
        <v>0</v>
      </c>
      <c r="AO82" s="202">
        <v>17.29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10.25</v>
      </c>
      <c r="AJ83" s="202">
        <v>0</v>
      </c>
      <c r="AK83" s="202">
        <v>0.09</v>
      </c>
      <c r="AL83" s="202">
        <v>0</v>
      </c>
      <c r="AM83" s="202">
        <v>0</v>
      </c>
      <c r="AN83" s="202">
        <v>0</v>
      </c>
      <c r="AO83" s="202">
        <v>17.29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10.25</v>
      </c>
      <c r="AJ84" s="202">
        <v>0</v>
      </c>
      <c r="AK84" s="202">
        <v>0.09</v>
      </c>
      <c r="AL84" s="202">
        <v>0</v>
      </c>
      <c r="AM84" s="202">
        <v>0</v>
      </c>
      <c r="AN84" s="202">
        <v>0</v>
      </c>
      <c r="AO84" s="202">
        <v>17.29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10.119999999999999</v>
      </c>
      <c r="AJ85" s="202">
        <v>0</v>
      </c>
      <c r="AK85" s="202">
        <v>0.09</v>
      </c>
      <c r="AL85" s="202">
        <v>0</v>
      </c>
      <c r="AM85" s="202">
        <v>0</v>
      </c>
      <c r="AN85" s="202">
        <v>0</v>
      </c>
      <c r="AO85" s="202">
        <v>17.29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10.15</v>
      </c>
      <c r="AJ86" s="202">
        <v>0</v>
      </c>
      <c r="AK86" s="202">
        <v>0.09</v>
      </c>
      <c r="AL86" s="202">
        <v>0</v>
      </c>
      <c r="AM86" s="202">
        <v>0</v>
      </c>
      <c r="AN86" s="202">
        <v>0</v>
      </c>
      <c r="AO86" s="202">
        <v>17.29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9.9600000000000009</v>
      </c>
      <c r="AJ87" s="202">
        <v>0</v>
      </c>
      <c r="AK87" s="202">
        <v>0.09</v>
      </c>
      <c r="AL87" s="202">
        <v>0</v>
      </c>
      <c r="AM87" s="202">
        <v>0</v>
      </c>
      <c r="AN87" s="202">
        <v>0</v>
      </c>
      <c r="AO87" s="202">
        <v>17.29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9.9600000000000009</v>
      </c>
      <c r="AJ88" s="202">
        <v>0</v>
      </c>
      <c r="AK88" s="202">
        <v>0.09</v>
      </c>
      <c r="AL88" s="202">
        <v>0</v>
      </c>
      <c r="AM88" s="202">
        <v>0</v>
      </c>
      <c r="AN88" s="202">
        <v>0</v>
      </c>
      <c r="AO88" s="202">
        <v>17.29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9.9600000000000009</v>
      </c>
      <c r="AJ89" s="202">
        <v>0</v>
      </c>
      <c r="AK89" s="202">
        <v>0.09</v>
      </c>
      <c r="AL89" s="202">
        <v>0</v>
      </c>
      <c r="AM89" s="202">
        <v>0</v>
      </c>
      <c r="AN89" s="202">
        <v>0</v>
      </c>
      <c r="AO89" s="202">
        <v>17.29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9.9600000000000009</v>
      </c>
      <c r="AJ90" s="202">
        <v>0</v>
      </c>
      <c r="AK90" s="202">
        <v>0.09</v>
      </c>
      <c r="AL90" s="202">
        <v>0</v>
      </c>
      <c r="AM90" s="202">
        <v>0</v>
      </c>
      <c r="AN90" s="202">
        <v>0</v>
      </c>
      <c r="AO90" s="202">
        <v>17.29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9.9600000000000009</v>
      </c>
      <c r="AJ91" s="202">
        <v>0</v>
      </c>
      <c r="AK91" s="202">
        <v>0.09</v>
      </c>
      <c r="AL91" s="202">
        <v>0</v>
      </c>
      <c r="AM91" s="202">
        <v>0</v>
      </c>
      <c r="AN91" s="202">
        <v>0</v>
      </c>
      <c r="AO91" s="202">
        <v>17.29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9.9600000000000009</v>
      </c>
      <c r="AJ92" s="202">
        <v>0</v>
      </c>
      <c r="AK92" s="202">
        <v>0.09</v>
      </c>
      <c r="AL92" s="202">
        <v>0</v>
      </c>
      <c r="AM92" s="202">
        <v>0</v>
      </c>
      <c r="AN92" s="202">
        <v>0</v>
      </c>
      <c r="AO92" s="202">
        <v>17.29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9.9600000000000009</v>
      </c>
      <c r="AJ93" s="202">
        <v>0</v>
      </c>
      <c r="AK93" s="202">
        <v>0.09</v>
      </c>
      <c r="AL93" s="202">
        <v>0</v>
      </c>
      <c r="AM93" s="202">
        <v>0</v>
      </c>
      <c r="AN93" s="202">
        <v>0</v>
      </c>
      <c r="AO93" s="202">
        <v>17.29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9.9600000000000009</v>
      </c>
      <c r="AJ94" s="202">
        <v>0</v>
      </c>
      <c r="AK94" s="202">
        <v>0.09</v>
      </c>
      <c r="AL94" s="202">
        <v>0</v>
      </c>
      <c r="AM94" s="202">
        <v>0</v>
      </c>
      <c r="AN94" s="202">
        <v>0</v>
      </c>
      <c r="AO94" s="202">
        <v>17.29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9.8800000000000008</v>
      </c>
      <c r="AJ95" s="202">
        <v>0</v>
      </c>
      <c r="AK95" s="202">
        <v>0.09</v>
      </c>
      <c r="AL95" s="202">
        <v>0</v>
      </c>
      <c r="AM95" s="202">
        <v>0</v>
      </c>
      <c r="AN95" s="202">
        <v>0</v>
      </c>
      <c r="AO95" s="202">
        <v>17.29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9.8800000000000008</v>
      </c>
      <c r="AJ96" s="202">
        <v>0</v>
      </c>
      <c r="AK96" s="202">
        <v>0.09</v>
      </c>
      <c r="AL96" s="202">
        <v>0</v>
      </c>
      <c r="AM96" s="202">
        <v>0</v>
      </c>
      <c r="AN96" s="202">
        <v>0</v>
      </c>
      <c r="AO96" s="202">
        <v>17.29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9.8800000000000008</v>
      </c>
      <c r="AJ97" s="202">
        <v>0</v>
      </c>
      <c r="AK97" s="202">
        <v>0.09</v>
      </c>
      <c r="AL97" s="202">
        <v>0</v>
      </c>
      <c r="AM97" s="202">
        <v>0</v>
      </c>
      <c r="AN97" s="202">
        <v>0</v>
      </c>
      <c r="AO97" s="202">
        <v>17.29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9.8800000000000008</v>
      </c>
      <c r="AJ98" s="202">
        <v>0</v>
      </c>
      <c r="AK98" s="202">
        <v>0.09</v>
      </c>
      <c r="AL98" s="202">
        <v>0</v>
      </c>
      <c r="AM98" s="202">
        <v>0</v>
      </c>
      <c r="AN98" s="202">
        <v>0</v>
      </c>
      <c r="AO98" s="202">
        <v>17.29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0.24857249999999997</v>
      </c>
      <c r="AJ99">
        <f t="shared" si="0"/>
        <v>0</v>
      </c>
      <c r="AK99">
        <f t="shared" si="0"/>
        <v>5.4000000000000012E-4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0.41279999999999972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2.08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49.09</v>
      </c>
      <c r="AJ3" s="202">
        <v>0</v>
      </c>
      <c r="AK3" s="202">
        <v>2.04</v>
      </c>
      <c r="AL3" s="202">
        <v>0</v>
      </c>
      <c r="AM3" s="202">
        <v>0</v>
      </c>
      <c r="AN3" s="202">
        <v>0</v>
      </c>
      <c r="AO3" s="202">
        <v>92.15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2.08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49.09</v>
      </c>
      <c r="AJ4" s="202">
        <v>0</v>
      </c>
      <c r="AK4" s="202">
        <v>2.04</v>
      </c>
      <c r="AL4" s="202">
        <v>0</v>
      </c>
      <c r="AM4" s="202">
        <v>0</v>
      </c>
      <c r="AN4" s="202">
        <v>0</v>
      </c>
      <c r="AO4" s="202">
        <v>92.15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2.08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49.09</v>
      </c>
      <c r="AJ5" s="202">
        <v>0</v>
      </c>
      <c r="AK5" s="202">
        <v>2.04</v>
      </c>
      <c r="AL5" s="202">
        <v>0</v>
      </c>
      <c r="AM5" s="202">
        <v>0</v>
      </c>
      <c r="AN5" s="202">
        <v>0</v>
      </c>
      <c r="AO5" s="202">
        <v>92.15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2.08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49.09</v>
      </c>
      <c r="AJ6" s="202">
        <v>0</v>
      </c>
      <c r="AK6" s="202">
        <v>2.04</v>
      </c>
      <c r="AL6" s="202">
        <v>0</v>
      </c>
      <c r="AM6" s="202">
        <v>0</v>
      </c>
      <c r="AN6" s="202">
        <v>0</v>
      </c>
      <c r="AO6" s="202">
        <v>92.15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2.08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49.09</v>
      </c>
      <c r="AJ7" s="202">
        <v>0</v>
      </c>
      <c r="AK7" s="202">
        <v>2.04</v>
      </c>
      <c r="AL7" s="202">
        <v>0</v>
      </c>
      <c r="AM7" s="202">
        <v>0</v>
      </c>
      <c r="AN7" s="202">
        <v>0</v>
      </c>
      <c r="AO7" s="202">
        <v>92.15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2.08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49.09</v>
      </c>
      <c r="AJ8" s="202">
        <v>0</v>
      </c>
      <c r="AK8" s="202">
        <v>2.04</v>
      </c>
      <c r="AL8" s="202">
        <v>0</v>
      </c>
      <c r="AM8" s="202">
        <v>0</v>
      </c>
      <c r="AN8" s="202">
        <v>0</v>
      </c>
      <c r="AO8" s="202">
        <v>92.15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49.09</v>
      </c>
      <c r="AJ9" s="202">
        <v>0</v>
      </c>
      <c r="AK9" s="202">
        <v>2.04</v>
      </c>
      <c r="AL9" s="202">
        <v>0</v>
      </c>
      <c r="AM9" s="202">
        <v>0</v>
      </c>
      <c r="AN9" s="202">
        <v>0</v>
      </c>
      <c r="AO9" s="202">
        <v>92.15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49.09</v>
      </c>
      <c r="AJ10" s="202">
        <v>0</v>
      </c>
      <c r="AK10" s="202">
        <v>2.04</v>
      </c>
      <c r="AL10" s="202">
        <v>0</v>
      </c>
      <c r="AM10" s="202">
        <v>0</v>
      </c>
      <c r="AN10" s="202">
        <v>0</v>
      </c>
      <c r="AO10" s="202">
        <v>92.15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49.09</v>
      </c>
      <c r="AJ11" s="202">
        <v>0</v>
      </c>
      <c r="AK11" s="202">
        <v>2.04</v>
      </c>
      <c r="AL11" s="202">
        <v>0</v>
      </c>
      <c r="AM11" s="202">
        <v>0</v>
      </c>
      <c r="AN11" s="202">
        <v>0</v>
      </c>
      <c r="AO11" s="202">
        <v>92.15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49.09</v>
      </c>
      <c r="AJ12" s="202">
        <v>0</v>
      </c>
      <c r="AK12" s="202">
        <v>2.04</v>
      </c>
      <c r="AL12" s="202">
        <v>0</v>
      </c>
      <c r="AM12" s="202">
        <v>0</v>
      </c>
      <c r="AN12" s="202">
        <v>0</v>
      </c>
      <c r="AO12" s="202">
        <v>92.15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49.09</v>
      </c>
      <c r="AJ13" s="202">
        <v>0</v>
      </c>
      <c r="AK13" s="202">
        <v>2.04</v>
      </c>
      <c r="AL13" s="202">
        <v>0</v>
      </c>
      <c r="AM13" s="202">
        <v>0</v>
      </c>
      <c r="AN13" s="202">
        <v>0</v>
      </c>
      <c r="AO13" s="202">
        <v>92.15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49.09</v>
      </c>
      <c r="AJ14" s="202">
        <v>0</v>
      </c>
      <c r="AK14" s="202">
        <v>2.04</v>
      </c>
      <c r="AL14" s="202">
        <v>0</v>
      </c>
      <c r="AM14" s="202">
        <v>0</v>
      </c>
      <c r="AN14" s="202">
        <v>0</v>
      </c>
      <c r="AO14" s="202">
        <v>92.15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49.09</v>
      </c>
      <c r="AJ15" s="202">
        <v>0</v>
      </c>
      <c r="AK15" s="202">
        <v>2.04</v>
      </c>
      <c r="AL15" s="202">
        <v>0</v>
      </c>
      <c r="AM15" s="202">
        <v>0</v>
      </c>
      <c r="AN15" s="202">
        <v>0</v>
      </c>
      <c r="AO15" s="202">
        <v>92.15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49.09</v>
      </c>
      <c r="AJ16" s="202">
        <v>0</v>
      </c>
      <c r="AK16" s="202">
        <v>2.04</v>
      </c>
      <c r="AL16" s="202">
        <v>0</v>
      </c>
      <c r="AM16" s="202">
        <v>0</v>
      </c>
      <c r="AN16" s="202">
        <v>0</v>
      </c>
      <c r="AO16" s="202">
        <v>92.15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49.09</v>
      </c>
      <c r="AJ17" s="202">
        <v>0</v>
      </c>
      <c r="AK17" s="202">
        <v>2.04</v>
      </c>
      <c r="AL17" s="202">
        <v>0</v>
      </c>
      <c r="AM17" s="202">
        <v>0</v>
      </c>
      <c r="AN17" s="202">
        <v>0</v>
      </c>
      <c r="AO17" s="202">
        <v>92.15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49.09</v>
      </c>
      <c r="AJ18" s="202">
        <v>0</v>
      </c>
      <c r="AK18" s="202">
        <v>2.04</v>
      </c>
      <c r="AL18" s="202">
        <v>0</v>
      </c>
      <c r="AM18" s="202">
        <v>0</v>
      </c>
      <c r="AN18" s="202">
        <v>0</v>
      </c>
      <c r="AO18" s="202">
        <v>92.15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49.09</v>
      </c>
      <c r="AJ19" s="202">
        <v>0</v>
      </c>
      <c r="AK19" s="202">
        <v>2.04</v>
      </c>
      <c r="AL19" s="202">
        <v>0</v>
      </c>
      <c r="AM19" s="202">
        <v>0</v>
      </c>
      <c r="AN19" s="202">
        <v>0</v>
      </c>
      <c r="AO19" s="202">
        <v>92.15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49.09</v>
      </c>
      <c r="AJ20" s="202">
        <v>0</v>
      </c>
      <c r="AK20" s="202">
        <v>2.04</v>
      </c>
      <c r="AL20" s="202">
        <v>0</v>
      </c>
      <c r="AM20" s="202">
        <v>0</v>
      </c>
      <c r="AN20" s="202">
        <v>0</v>
      </c>
      <c r="AO20" s="202">
        <v>92.15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49.09</v>
      </c>
      <c r="AJ21" s="202">
        <v>0</v>
      </c>
      <c r="AK21" s="202">
        <v>2.04</v>
      </c>
      <c r="AL21" s="202">
        <v>0</v>
      </c>
      <c r="AM21" s="202">
        <v>0</v>
      </c>
      <c r="AN21" s="202">
        <v>0</v>
      </c>
      <c r="AO21" s="202">
        <v>92.15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49.09</v>
      </c>
      <c r="AJ22" s="202">
        <v>0</v>
      </c>
      <c r="AK22" s="202">
        <v>2.04</v>
      </c>
      <c r="AL22" s="202">
        <v>0</v>
      </c>
      <c r="AM22" s="202">
        <v>0</v>
      </c>
      <c r="AN22" s="202">
        <v>0</v>
      </c>
      <c r="AO22" s="202">
        <v>92.15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49.09</v>
      </c>
      <c r="AJ23" s="202">
        <v>0</v>
      </c>
      <c r="AK23" s="202">
        <v>2.04</v>
      </c>
      <c r="AL23" s="202">
        <v>0</v>
      </c>
      <c r="AM23" s="202">
        <v>0</v>
      </c>
      <c r="AN23" s="202">
        <v>0</v>
      </c>
      <c r="AO23" s="202">
        <v>92.15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49.09</v>
      </c>
      <c r="AJ24" s="202">
        <v>0</v>
      </c>
      <c r="AK24" s="202">
        <v>2.04</v>
      </c>
      <c r="AL24" s="202">
        <v>0</v>
      </c>
      <c r="AM24" s="202">
        <v>0</v>
      </c>
      <c r="AN24" s="202">
        <v>0</v>
      </c>
      <c r="AO24" s="202">
        <v>92.15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49.09</v>
      </c>
      <c r="AJ25" s="202">
        <v>0</v>
      </c>
      <c r="AK25" s="202">
        <v>2.04</v>
      </c>
      <c r="AL25" s="202">
        <v>0</v>
      </c>
      <c r="AM25" s="202">
        <v>0</v>
      </c>
      <c r="AN25" s="202">
        <v>0</v>
      </c>
      <c r="AO25" s="202">
        <v>92.15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2.58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56.43</v>
      </c>
      <c r="AJ26" s="202">
        <v>0</v>
      </c>
      <c r="AK26" s="202">
        <v>2.04</v>
      </c>
      <c r="AL26" s="202">
        <v>0</v>
      </c>
      <c r="AM26" s="202">
        <v>0</v>
      </c>
      <c r="AN26" s="202">
        <v>0</v>
      </c>
      <c r="AO26" s="202">
        <v>92.15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49.09</v>
      </c>
      <c r="AJ27" s="202">
        <v>0</v>
      </c>
      <c r="AK27" s="202">
        <v>2.04</v>
      </c>
      <c r="AL27" s="202">
        <v>0</v>
      </c>
      <c r="AM27" s="202">
        <v>0</v>
      </c>
      <c r="AN27" s="202">
        <v>0</v>
      </c>
      <c r="AO27" s="202">
        <v>92.15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49.09</v>
      </c>
      <c r="AJ28" s="202">
        <v>0</v>
      </c>
      <c r="AK28" s="202">
        <v>2.04</v>
      </c>
      <c r="AL28" s="202">
        <v>0</v>
      </c>
      <c r="AM28" s="202">
        <v>0</v>
      </c>
      <c r="AN28" s="202">
        <v>0</v>
      </c>
      <c r="AO28" s="202">
        <v>92.15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49.09</v>
      </c>
      <c r="AJ29" s="202">
        <v>0</v>
      </c>
      <c r="AK29" s="202">
        <v>2.04</v>
      </c>
      <c r="AL29" s="202">
        <v>0</v>
      </c>
      <c r="AM29" s="202">
        <v>0</v>
      </c>
      <c r="AN29" s="202">
        <v>0</v>
      </c>
      <c r="AO29" s="202">
        <v>92.15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49.09</v>
      </c>
      <c r="AJ30" s="202">
        <v>0</v>
      </c>
      <c r="AK30" s="202">
        <v>2.04</v>
      </c>
      <c r="AL30" s="202">
        <v>0</v>
      </c>
      <c r="AM30" s="202">
        <v>0</v>
      </c>
      <c r="AN30" s="202">
        <v>0</v>
      </c>
      <c r="AO30" s="202">
        <v>92.15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49.09</v>
      </c>
      <c r="AJ31" s="202">
        <v>0</v>
      </c>
      <c r="AK31" s="202">
        <v>2.04</v>
      </c>
      <c r="AL31" s="202">
        <v>0</v>
      </c>
      <c r="AM31" s="202">
        <v>0</v>
      </c>
      <c r="AN31" s="202">
        <v>0</v>
      </c>
      <c r="AO31" s="202">
        <v>92.15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49.09</v>
      </c>
      <c r="AJ32" s="202">
        <v>0</v>
      </c>
      <c r="AK32" s="202">
        <v>2.04</v>
      </c>
      <c r="AL32" s="202">
        <v>0</v>
      </c>
      <c r="AM32" s="202">
        <v>0</v>
      </c>
      <c r="AN32" s="202">
        <v>0</v>
      </c>
      <c r="AO32" s="202">
        <v>92.15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49.09</v>
      </c>
      <c r="AJ33" s="202">
        <v>0</v>
      </c>
      <c r="AK33" s="202">
        <v>2.04</v>
      </c>
      <c r="AL33" s="202">
        <v>0</v>
      </c>
      <c r="AM33" s="202">
        <v>0</v>
      </c>
      <c r="AN33" s="202">
        <v>0</v>
      </c>
      <c r="AO33" s="202">
        <v>92.15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2.84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60.6</v>
      </c>
      <c r="AJ34" s="202">
        <v>0</v>
      </c>
      <c r="AK34" s="202">
        <v>2.04</v>
      </c>
      <c r="AL34" s="202">
        <v>0</v>
      </c>
      <c r="AM34" s="202">
        <v>0</v>
      </c>
      <c r="AN34" s="202">
        <v>0</v>
      </c>
      <c r="AO34" s="202">
        <v>92.15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2.88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60.6</v>
      </c>
      <c r="AJ35" s="202">
        <v>0</v>
      </c>
      <c r="AK35" s="202">
        <v>2.04</v>
      </c>
      <c r="AL35" s="202">
        <v>0</v>
      </c>
      <c r="AM35" s="202">
        <v>0</v>
      </c>
      <c r="AN35" s="202">
        <v>0</v>
      </c>
      <c r="AO35" s="202">
        <v>92.15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2.88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60.6</v>
      </c>
      <c r="AJ36" s="202">
        <v>0</v>
      </c>
      <c r="AK36" s="202">
        <v>2.04</v>
      </c>
      <c r="AL36" s="202">
        <v>0</v>
      </c>
      <c r="AM36" s="202">
        <v>0</v>
      </c>
      <c r="AN36" s="202">
        <v>0</v>
      </c>
      <c r="AO36" s="202">
        <v>92.15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49.09</v>
      </c>
      <c r="AJ37" s="202">
        <v>0</v>
      </c>
      <c r="AK37" s="202">
        <v>2.04</v>
      </c>
      <c r="AL37" s="202">
        <v>0</v>
      </c>
      <c r="AM37" s="202">
        <v>0</v>
      </c>
      <c r="AN37" s="202">
        <v>0</v>
      </c>
      <c r="AO37" s="202">
        <v>92.15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49.09</v>
      </c>
      <c r="AJ38" s="202">
        <v>0</v>
      </c>
      <c r="AK38" s="202">
        <v>2.04</v>
      </c>
      <c r="AL38" s="202">
        <v>0</v>
      </c>
      <c r="AM38" s="202">
        <v>0</v>
      </c>
      <c r="AN38" s="202">
        <v>0</v>
      </c>
      <c r="AO38" s="202">
        <v>92.15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49.09</v>
      </c>
      <c r="AJ39" s="202">
        <v>0</v>
      </c>
      <c r="AK39" s="202">
        <v>2.04</v>
      </c>
      <c r="AL39" s="202">
        <v>0</v>
      </c>
      <c r="AM39" s="202">
        <v>0</v>
      </c>
      <c r="AN39" s="202">
        <v>0</v>
      </c>
      <c r="AO39" s="202">
        <v>92.15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49.09</v>
      </c>
      <c r="AJ40" s="202">
        <v>0</v>
      </c>
      <c r="AK40" s="202">
        <v>2.04</v>
      </c>
      <c r="AL40" s="202">
        <v>0</v>
      </c>
      <c r="AM40" s="202">
        <v>0</v>
      </c>
      <c r="AN40" s="202">
        <v>0</v>
      </c>
      <c r="AO40" s="202">
        <v>92.15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49.09</v>
      </c>
      <c r="AJ41" s="202">
        <v>0</v>
      </c>
      <c r="AK41" s="202">
        <v>2.04</v>
      </c>
      <c r="AL41" s="202">
        <v>0</v>
      </c>
      <c r="AM41" s="202">
        <v>0</v>
      </c>
      <c r="AN41" s="202">
        <v>0</v>
      </c>
      <c r="AO41" s="202">
        <v>92.15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49.09</v>
      </c>
      <c r="AJ42" s="202">
        <v>0</v>
      </c>
      <c r="AK42" s="202">
        <v>2.04</v>
      </c>
      <c r="AL42" s="202">
        <v>0</v>
      </c>
      <c r="AM42" s="202">
        <v>0</v>
      </c>
      <c r="AN42" s="202">
        <v>0</v>
      </c>
      <c r="AO42" s="202">
        <v>92.15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49.09</v>
      </c>
      <c r="AJ43" s="202">
        <v>0</v>
      </c>
      <c r="AK43" s="202">
        <v>2.04</v>
      </c>
      <c r="AL43" s="202">
        <v>0</v>
      </c>
      <c r="AM43" s="202">
        <v>0</v>
      </c>
      <c r="AN43" s="202">
        <v>0</v>
      </c>
      <c r="AO43" s="202">
        <v>92.15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2.66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60.6</v>
      </c>
      <c r="AJ44" s="202">
        <v>0</v>
      </c>
      <c r="AK44" s="202">
        <v>2.04</v>
      </c>
      <c r="AL44" s="202">
        <v>0</v>
      </c>
      <c r="AM44" s="202">
        <v>0</v>
      </c>
      <c r="AN44" s="202">
        <v>0</v>
      </c>
      <c r="AO44" s="202">
        <v>92.15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2.66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60.6</v>
      </c>
      <c r="AJ45" s="202">
        <v>0</v>
      </c>
      <c r="AK45" s="202">
        <v>2.04</v>
      </c>
      <c r="AL45" s="202">
        <v>0</v>
      </c>
      <c r="AM45" s="202">
        <v>0</v>
      </c>
      <c r="AN45" s="202">
        <v>0</v>
      </c>
      <c r="AO45" s="202">
        <v>92.15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2.66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60.6</v>
      </c>
      <c r="AJ46" s="202">
        <v>0</v>
      </c>
      <c r="AK46" s="202">
        <v>2.04</v>
      </c>
      <c r="AL46" s="202">
        <v>0</v>
      </c>
      <c r="AM46" s="202">
        <v>0</v>
      </c>
      <c r="AN46" s="202">
        <v>0</v>
      </c>
      <c r="AO46" s="202">
        <v>92.15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2.08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49.09</v>
      </c>
      <c r="AJ47" s="202">
        <v>0</v>
      </c>
      <c r="AK47" s="202">
        <v>2.04</v>
      </c>
      <c r="AL47" s="202">
        <v>0</v>
      </c>
      <c r="AM47" s="202">
        <v>0</v>
      </c>
      <c r="AN47" s="202">
        <v>0</v>
      </c>
      <c r="AO47" s="202">
        <v>92.15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2.08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49.09</v>
      </c>
      <c r="AJ48" s="202">
        <v>0</v>
      </c>
      <c r="AK48" s="202">
        <v>2.04</v>
      </c>
      <c r="AL48" s="202">
        <v>0</v>
      </c>
      <c r="AM48" s="202">
        <v>0</v>
      </c>
      <c r="AN48" s="202">
        <v>0</v>
      </c>
      <c r="AO48" s="202">
        <v>92.15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49.09</v>
      </c>
      <c r="AJ49" s="202">
        <v>0</v>
      </c>
      <c r="AK49" s="202">
        <v>2.04</v>
      </c>
      <c r="AL49" s="202">
        <v>0</v>
      </c>
      <c r="AM49" s="202">
        <v>0</v>
      </c>
      <c r="AN49" s="202">
        <v>0</v>
      </c>
      <c r="AO49" s="202">
        <v>92.15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49.09</v>
      </c>
      <c r="AJ50" s="202">
        <v>0</v>
      </c>
      <c r="AK50" s="202">
        <v>2.04</v>
      </c>
      <c r="AL50" s="202">
        <v>0</v>
      </c>
      <c r="AM50" s="202">
        <v>0</v>
      </c>
      <c r="AN50" s="202">
        <v>0</v>
      </c>
      <c r="AO50" s="202">
        <v>92.15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2.66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60.6</v>
      </c>
      <c r="AJ51" s="202">
        <v>0</v>
      </c>
      <c r="AK51" s="202">
        <v>2.04</v>
      </c>
      <c r="AL51" s="202">
        <v>0</v>
      </c>
      <c r="AM51" s="202">
        <v>0</v>
      </c>
      <c r="AN51" s="202">
        <v>0</v>
      </c>
      <c r="AO51" s="202">
        <v>90.21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2.66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60.6</v>
      </c>
      <c r="AJ52" s="202">
        <v>0</v>
      </c>
      <c r="AK52" s="202">
        <v>2.04</v>
      </c>
      <c r="AL52" s="202">
        <v>0</v>
      </c>
      <c r="AM52" s="202">
        <v>0</v>
      </c>
      <c r="AN52" s="202">
        <v>0</v>
      </c>
      <c r="AO52" s="202">
        <v>90.21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52.16</v>
      </c>
      <c r="AJ53" s="202">
        <v>0</v>
      </c>
      <c r="AK53" s="202">
        <v>2.04</v>
      </c>
      <c r="AL53" s="202">
        <v>0</v>
      </c>
      <c r="AM53" s="202">
        <v>0</v>
      </c>
      <c r="AN53" s="202">
        <v>0</v>
      </c>
      <c r="AO53" s="202">
        <v>90.21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52.16</v>
      </c>
      <c r="AJ54" s="202">
        <v>0</v>
      </c>
      <c r="AK54" s="202">
        <v>2.04</v>
      </c>
      <c r="AL54" s="202">
        <v>0</v>
      </c>
      <c r="AM54" s="202">
        <v>0</v>
      </c>
      <c r="AN54" s="202">
        <v>0</v>
      </c>
      <c r="AO54" s="202">
        <v>90.21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2.08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52.33</v>
      </c>
      <c r="AJ55" s="202">
        <v>0</v>
      </c>
      <c r="AK55" s="202">
        <v>2.04</v>
      </c>
      <c r="AL55" s="202">
        <v>0</v>
      </c>
      <c r="AM55" s="202">
        <v>0</v>
      </c>
      <c r="AN55" s="202">
        <v>0</v>
      </c>
      <c r="AO55" s="202">
        <v>90.21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52.16</v>
      </c>
      <c r="AJ56" s="202">
        <v>0</v>
      </c>
      <c r="AK56" s="202">
        <v>2.04</v>
      </c>
      <c r="AL56" s="202">
        <v>0</v>
      </c>
      <c r="AM56" s="202">
        <v>0</v>
      </c>
      <c r="AN56" s="202">
        <v>0</v>
      </c>
      <c r="AO56" s="202">
        <v>90.21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2.08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52.16</v>
      </c>
      <c r="AJ57" s="202">
        <v>0</v>
      </c>
      <c r="AK57" s="202">
        <v>2.04</v>
      </c>
      <c r="AL57" s="202">
        <v>0</v>
      </c>
      <c r="AM57" s="202">
        <v>0</v>
      </c>
      <c r="AN57" s="202">
        <v>0</v>
      </c>
      <c r="AO57" s="202">
        <v>90.21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2.08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52.16</v>
      </c>
      <c r="AJ58" s="202">
        <v>0</v>
      </c>
      <c r="AK58" s="202">
        <v>2.04</v>
      </c>
      <c r="AL58" s="202">
        <v>0</v>
      </c>
      <c r="AM58" s="202">
        <v>0</v>
      </c>
      <c r="AN58" s="202">
        <v>0</v>
      </c>
      <c r="AO58" s="202">
        <v>90.21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2.08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53.1</v>
      </c>
      <c r="AJ59" s="202">
        <v>0</v>
      </c>
      <c r="AK59" s="202">
        <v>2.04</v>
      </c>
      <c r="AL59" s="202">
        <v>0</v>
      </c>
      <c r="AM59" s="202">
        <v>0</v>
      </c>
      <c r="AN59" s="202">
        <v>0</v>
      </c>
      <c r="AO59" s="202">
        <v>90.21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2.08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53.1</v>
      </c>
      <c r="AJ60" s="202">
        <v>0</v>
      </c>
      <c r="AK60" s="202">
        <v>2.04</v>
      </c>
      <c r="AL60" s="202">
        <v>0</v>
      </c>
      <c r="AM60" s="202">
        <v>0</v>
      </c>
      <c r="AN60" s="202">
        <v>0</v>
      </c>
      <c r="AO60" s="202">
        <v>90.21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2.08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53.36</v>
      </c>
      <c r="AJ61" s="202">
        <v>0</v>
      </c>
      <c r="AK61" s="202">
        <v>2.04</v>
      </c>
      <c r="AL61" s="202">
        <v>0</v>
      </c>
      <c r="AM61" s="202">
        <v>0</v>
      </c>
      <c r="AN61" s="202">
        <v>0</v>
      </c>
      <c r="AO61" s="202">
        <v>90.21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2.08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53.1</v>
      </c>
      <c r="AJ62" s="202">
        <v>0</v>
      </c>
      <c r="AK62" s="202">
        <v>2.04</v>
      </c>
      <c r="AL62" s="202">
        <v>0</v>
      </c>
      <c r="AM62" s="202">
        <v>0</v>
      </c>
      <c r="AN62" s="202">
        <v>0</v>
      </c>
      <c r="AO62" s="202">
        <v>90.21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2.08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53.1</v>
      </c>
      <c r="AJ63" s="202">
        <v>0</v>
      </c>
      <c r="AK63" s="202">
        <v>2.04</v>
      </c>
      <c r="AL63" s="202">
        <v>0</v>
      </c>
      <c r="AM63" s="202">
        <v>0</v>
      </c>
      <c r="AN63" s="202">
        <v>0</v>
      </c>
      <c r="AO63" s="202">
        <v>90.21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2.08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53.1</v>
      </c>
      <c r="AJ64" s="202">
        <v>0</v>
      </c>
      <c r="AK64" s="202">
        <v>2.04</v>
      </c>
      <c r="AL64" s="202">
        <v>0</v>
      </c>
      <c r="AM64" s="202">
        <v>0</v>
      </c>
      <c r="AN64" s="202">
        <v>0</v>
      </c>
      <c r="AO64" s="202">
        <v>90.21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2.08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53.1</v>
      </c>
      <c r="AJ65" s="202">
        <v>0</v>
      </c>
      <c r="AK65" s="202">
        <v>2.04</v>
      </c>
      <c r="AL65" s="202">
        <v>0</v>
      </c>
      <c r="AM65" s="202">
        <v>0</v>
      </c>
      <c r="AN65" s="202">
        <v>0</v>
      </c>
      <c r="AO65" s="202">
        <v>90.21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2.08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53.1</v>
      </c>
      <c r="AJ66" s="202">
        <v>0</v>
      </c>
      <c r="AK66" s="202">
        <v>2.04</v>
      </c>
      <c r="AL66" s="202">
        <v>0</v>
      </c>
      <c r="AM66" s="202">
        <v>0</v>
      </c>
      <c r="AN66" s="202">
        <v>0</v>
      </c>
      <c r="AO66" s="202">
        <v>90.21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2.08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53.36</v>
      </c>
      <c r="AJ67" s="202">
        <v>0</v>
      </c>
      <c r="AK67" s="202">
        <v>2.04</v>
      </c>
      <c r="AL67" s="202">
        <v>0</v>
      </c>
      <c r="AM67" s="202">
        <v>0</v>
      </c>
      <c r="AN67" s="202">
        <v>0</v>
      </c>
      <c r="AO67" s="202">
        <v>90.21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2.08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53.1</v>
      </c>
      <c r="AJ68" s="202">
        <v>0</v>
      </c>
      <c r="AK68" s="202">
        <v>2.04</v>
      </c>
      <c r="AL68" s="202">
        <v>0</v>
      </c>
      <c r="AM68" s="202">
        <v>0</v>
      </c>
      <c r="AN68" s="202">
        <v>0</v>
      </c>
      <c r="AO68" s="202">
        <v>90.21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53.1</v>
      </c>
      <c r="AJ69" s="202">
        <v>0</v>
      </c>
      <c r="AK69" s="202">
        <v>2.04</v>
      </c>
      <c r="AL69" s="202">
        <v>0</v>
      </c>
      <c r="AM69" s="202">
        <v>0</v>
      </c>
      <c r="AN69" s="202">
        <v>0</v>
      </c>
      <c r="AO69" s="202">
        <v>90.21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53.1</v>
      </c>
      <c r="AJ70" s="202">
        <v>0</v>
      </c>
      <c r="AK70" s="202">
        <v>2.04</v>
      </c>
      <c r="AL70" s="202">
        <v>0</v>
      </c>
      <c r="AM70" s="202">
        <v>0</v>
      </c>
      <c r="AN70" s="202">
        <v>0</v>
      </c>
      <c r="AO70" s="202">
        <v>90.21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2.08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53.1</v>
      </c>
      <c r="AJ71" s="202">
        <v>0</v>
      </c>
      <c r="AK71" s="202">
        <v>2.04</v>
      </c>
      <c r="AL71" s="202">
        <v>0</v>
      </c>
      <c r="AM71" s="202">
        <v>0</v>
      </c>
      <c r="AN71" s="202">
        <v>0</v>
      </c>
      <c r="AO71" s="202">
        <v>90.21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2.64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60.6</v>
      </c>
      <c r="AJ72" s="202">
        <v>0</v>
      </c>
      <c r="AK72" s="202">
        <v>2.04</v>
      </c>
      <c r="AL72" s="202">
        <v>0</v>
      </c>
      <c r="AM72" s="202">
        <v>0</v>
      </c>
      <c r="AN72" s="202">
        <v>0</v>
      </c>
      <c r="AO72" s="202">
        <v>90.21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2.64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60.6</v>
      </c>
      <c r="AJ73" s="202">
        <v>0</v>
      </c>
      <c r="AK73" s="202">
        <v>2.04</v>
      </c>
      <c r="AL73" s="202">
        <v>0</v>
      </c>
      <c r="AM73" s="202">
        <v>0</v>
      </c>
      <c r="AN73" s="202">
        <v>0</v>
      </c>
      <c r="AO73" s="202">
        <v>90.21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2.64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60.6</v>
      </c>
      <c r="AJ74" s="202">
        <v>0</v>
      </c>
      <c r="AK74" s="202">
        <v>2.04</v>
      </c>
      <c r="AL74" s="202">
        <v>0</v>
      </c>
      <c r="AM74" s="202">
        <v>0</v>
      </c>
      <c r="AN74" s="202">
        <v>0</v>
      </c>
      <c r="AO74" s="202">
        <v>90.21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2.08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53.1</v>
      </c>
      <c r="AJ75" s="202">
        <v>0</v>
      </c>
      <c r="AK75" s="202">
        <v>2.04</v>
      </c>
      <c r="AL75" s="202">
        <v>0</v>
      </c>
      <c r="AM75" s="202">
        <v>0</v>
      </c>
      <c r="AN75" s="202">
        <v>0</v>
      </c>
      <c r="AO75" s="202">
        <v>92.15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2.6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60.6</v>
      </c>
      <c r="AJ76" s="202">
        <v>0</v>
      </c>
      <c r="AK76" s="202">
        <v>2.04</v>
      </c>
      <c r="AL76" s="202">
        <v>0</v>
      </c>
      <c r="AM76" s="202">
        <v>0</v>
      </c>
      <c r="AN76" s="202">
        <v>0</v>
      </c>
      <c r="AO76" s="202">
        <v>92.15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2.6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60.6</v>
      </c>
      <c r="AJ77" s="202">
        <v>0</v>
      </c>
      <c r="AK77" s="202">
        <v>2.04</v>
      </c>
      <c r="AL77" s="202">
        <v>0</v>
      </c>
      <c r="AM77" s="202">
        <v>0</v>
      </c>
      <c r="AN77" s="202">
        <v>0</v>
      </c>
      <c r="AO77" s="202">
        <v>92.15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2.6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60.6</v>
      </c>
      <c r="AJ78" s="202">
        <v>0</v>
      </c>
      <c r="AK78" s="202">
        <v>2.04</v>
      </c>
      <c r="AL78" s="202">
        <v>0</v>
      </c>
      <c r="AM78" s="202">
        <v>0</v>
      </c>
      <c r="AN78" s="202">
        <v>0</v>
      </c>
      <c r="AO78" s="202">
        <v>92.15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2.6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60.6</v>
      </c>
      <c r="AJ79" s="202">
        <v>0</v>
      </c>
      <c r="AK79" s="202">
        <v>2.95</v>
      </c>
      <c r="AL79" s="202">
        <v>0</v>
      </c>
      <c r="AM79" s="202">
        <v>0</v>
      </c>
      <c r="AN79" s="202">
        <v>0</v>
      </c>
      <c r="AO79" s="202">
        <v>92.15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2.2000000000000002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55.6</v>
      </c>
      <c r="AJ80" s="202">
        <v>0</v>
      </c>
      <c r="AK80" s="202">
        <v>2.95</v>
      </c>
      <c r="AL80" s="202">
        <v>0</v>
      </c>
      <c r="AM80" s="202">
        <v>0</v>
      </c>
      <c r="AN80" s="202">
        <v>0</v>
      </c>
      <c r="AO80" s="202">
        <v>92.15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2.08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52.16</v>
      </c>
      <c r="AJ81" s="202">
        <v>0</v>
      </c>
      <c r="AK81" s="202">
        <v>2.95</v>
      </c>
      <c r="AL81" s="202">
        <v>0</v>
      </c>
      <c r="AM81" s="202">
        <v>0</v>
      </c>
      <c r="AN81" s="202">
        <v>0</v>
      </c>
      <c r="AO81" s="202">
        <v>92.15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2.08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52.16</v>
      </c>
      <c r="AJ82" s="202">
        <v>0</v>
      </c>
      <c r="AK82" s="202">
        <v>2.95</v>
      </c>
      <c r="AL82" s="202">
        <v>0</v>
      </c>
      <c r="AM82" s="202">
        <v>0</v>
      </c>
      <c r="AN82" s="202">
        <v>0</v>
      </c>
      <c r="AO82" s="202">
        <v>92.15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2.08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51.23</v>
      </c>
      <c r="AJ83" s="202">
        <v>0</v>
      </c>
      <c r="AK83" s="202">
        <v>2.4900000000000002</v>
      </c>
      <c r="AL83" s="202">
        <v>0</v>
      </c>
      <c r="AM83" s="202">
        <v>0</v>
      </c>
      <c r="AN83" s="202">
        <v>0</v>
      </c>
      <c r="AO83" s="202">
        <v>92.15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2.08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51.23</v>
      </c>
      <c r="AJ84" s="202">
        <v>0</v>
      </c>
      <c r="AK84" s="202">
        <v>2.4900000000000002</v>
      </c>
      <c r="AL84" s="202">
        <v>0</v>
      </c>
      <c r="AM84" s="202">
        <v>0</v>
      </c>
      <c r="AN84" s="202">
        <v>0</v>
      </c>
      <c r="AO84" s="202">
        <v>92.15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2.08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50.77</v>
      </c>
      <c r="AJ85" s="202">
        <v>0</v>
      </c>
      <c r="AK85" s="202">
        <v>2.4900000000000002</v>
      </c>
      <c r="AL85" s="202">
        <v>0</v>
      </c>
      <c r="AM85" s="202">
        <v>0</v>
      </c>
      <c r="AN85" s="202">
        <v>0</v>
      </c>
      <c r="AO85" s="202">
        <v>92.15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2.08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50.76</v>
      </c>
      <c r="AJ86" s="202">
        <v>0</v>
      </c>
      <c r="AK86" s="202">
        <v>2.4900000000000002</v>
      </c>
      <c r="AL86" s="202">
        <v>0</v>
      </c>
      <c r="AM86" s="202">
        <v>0</v>
      </c>
      <c r="AN86" s="202">
        <v>0</v>
      </c>
      <c r="AO86" s="202">
        <v>92.15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2.08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49.82</v>
      </c>
      <c r="AJ87" s="202">
        <v>0</v>
      </c>
      <c r="AK87" s="202">
        <v>2.4900000000000002</v>
      </c>
      <c r="AL87" s="202">
        <v>0</v>
      </c>
      <c r="AM87" s="202">
        <v>0</v>
      </c>
      <c r="AN87" s="202">
        <v>0</v>
      </c>
      <c r="AO87" s="202">
        <v>92.15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2.08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49.82</v>
      </c>
      <c r="AJ88" s="202">
        <v>0</v>
      </c>
      <c r="AK88" s="202">
        <v>2.4900000000000002</v>
      </c>
      <c r="AL88" s="202">
        <v>0</v>
      </c>
      <c r="AM88" s="202">
        <v>0</v>
      </c>
      <c r="AN88" s="202">
        <v>0</v>
      </c>
      <c r="AO88" s="202">
        <v>92.15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2.08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49.82</v>
      </c>
      <c r="AJ89" s="202">
        <v>0</v>
      </c>
      <c r="AK89" s="202">
        <v>2.4900000000000002</v>
      </c>
      <c r="AL89" s="202">
        <v>0</v>
      </c>
      <c r="AM89" s="202">
        <v>0</v>
      </c>
      <c r="AN89" s="202">
        <v>0</v>
      </c>
      <c r="AO89" s="202">
        <v>92.15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2.08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49.82</v>
      </c>
      <c r="AJ90" s="202">
        <v>0</v>
      </c>
      <c r="AK90" s="202">
        <v>2.4900000000000002</v>
      </c>
      <c r="AL90" s="202">
        <v>0</v>
      </c>
      <c r="AM90" s="202">
        <v>0</v>
      </c>
      <c r="AN90" s="202">
        <v>0</v>
      </c>
      <c r="AO90" s="202">
        <v>92.15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2.08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49.82</v>
      </c>
      <c r="AJ91" s="202">
        <v>0</v>
      </c>
      <c r="AK91" s="202">
        <v>2.4900000000000002</v>
      </c>
      <c r="AL91" s="202">
        <v>0</v>
      </c>
      <c r="AM91" s="202">
        <v>0</v>
      </c>
      <c r="AN91" s="202">
        <v>0</v>
      </c>
      <c r="AO91" s="202">
        <v>92.15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2.08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49.82</v>
      </c>
      <c r="AJ92" s="202">
        <v>0</v>
      </c>
      <c r="AK92" s="202">
        <v>2.4900000000000002</v>
      </c>
      <c r="AL92" s="202">
        <v>0</v>
      </c>
      <c r="AM92" s="202">
        <v>0</v>
      </c>
      <c r="AN92" s="202">
        <v>0</v>
      </c>
      <c r="AO92" s="202">
        <v>92.15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2.08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49.82</v>
      </c>
      <c r="AJ93" s="202">
        <v>0</v>
      </c>
      <c r="AK93" s="202">
        <v>2.4900000000000002</v>
      </c>
      <c r="AL93" s="202">
        <v>0</v>
      </c>
      <c r="AM93" s="202">
        <v>0</v>
      </c>
      <c r="AN93" s="202">
        <v>0</v>
      </c>
      <c r="AO93" s="202">
        <v>92.15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2.08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49.82</v>
      </c>
      <c r="AJ94" s="202">
        <v>0</v>
      </c>
      <c r="AK94" s="202">
        <v>2.4900000000000002</v>
      </c>
      <c r="AL94" s="202">
        <v>0</v>
      </c>
      <c r="AM94" s="202">
        <v>0</v>
      </c>
      <c r="AN94" s="202">
        <v>0</v>
      </c>
      <c r="AO94" s="202">
        <v>92.15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2.08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49.41</v>
      </c>
      <c r="AJ95" s="202">
        <v>0</v>
      </c>
      <c r="AK95" s="202">
        <v>2.4900000000000002</v>
      </c>
      <c r="AL95" s="202">
        <v>0</v>
      </c>
      <c r="AM95" s="202">
        <v>0</v>
      </c>
      <c r="AN95" s="202">
        <v>0</v>
      </c>
      <c r="AO95" s="202">
        <v>92.15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2.08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49.41</v>
      </c>
      <c r="AJ96" s="202">
        <v>0</v>
      </c>
      <c r="AK96" s="202">
        <v>2.4900000000000002</v>
      </c>
      <c r="AL96" s="202">
        <v>0</v>
      </c>
      <c r="AM96" s="202">
        <v>0</v>
      </c>
      <c r="AN96" s="202">
        <v>0</v>
      </c>
      <c r="AO96" s="202">
        <v>92.15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2.08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49.41</v>
      </c>
      <c r="AJ97" s="202">
        <v>0</v>
      </c>
      <c r="AK97" s="202">
        <v>2.4900000000000002</v>
      </c>
      <c r="AL97" s="202">
        <v>0</v>
      </c>
      <c r="AM97" s="202">
        <v>0</v>
      </c>
      <c r="AN97" s="202">
        <v>0</v>
      </c>
      <c r="AO97" s="202">
        <v>92.15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2.08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49.41</v>
      </c>
      <c r="AJ98" s="202">
        <v>0</v>
      </c>
      <c r="AK98" s="202">
        <v>2.4900000000000002</v>
      </c>
      <c r="AL98" s="202">
        <v>0</v>
      </c>
      <c r="AM98" s="202">
        <v>0</v>
      </c>
      <c r="AN98" s="202">
        <v>0</v>
      </c>
      <c r="AO98" s="202">
        <v>92.15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5.233000000000005E-2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1.2488199999999983</v>
      </c>
      <c r="AJ99">
        <f t="shared" si="0"/>
        <v>0</v>
      </c>
      <c r="AK99">
        <f t="shared" si="0"/>
        <v>5.1670000000000042E-2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2.1999599999999986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2">
        <v>0</v>
      </c>
      <c r="C3" s="202">
        <v>10.95</v>
      </c>
      <c r="D3" s="202">
        <v>2.1</v>
      </c>
      <c r="E3" s="202">
        <v>0</v>
      </c>
      <c r="F3" s="202">
        <v>16.32</v>
      </c>
      <c r="G3" s="202">
        <v>5.16</v>
      </c>
      <c r="H3" s="202">
        <v>0</v>
      </c>
      <c r="I3" s="202">
        <v>17.989999999999998</v>
      </c>
      <c r="J3" s="202">
        <v>0.67</v>
      </c>
      <c r="K3" s="202">
        <v>0</v>
      </c>
      <c r="L3" s="202">
        <v>206.93</v>
      </c>
      <c r="M3" s="202">
        <v>0.42</v>
      </c>
      <c r="N3" s="202">
        <v>1.0900000000000001</v>
      </c>
      <c r="O3" s="202">
        <v>0</v>
      </c>
      <c r="P3" s="202">
        <v>1.27</v>
      </c>
      <c r="Q3" s="202">
        <v>0.21</v>
      </c>
      <c r="R3" s="202">
        <v>0.39</v>
      </c>
      <c r="S3" s="202">
        <v>0.24</v>
      </c>
      <c r="T3" s="202">
        <v>0</v>
      </c>
      <c r="U3" s="202">
        <v>1.61</v>
      </c>
      <c r="V3" s="202">
        <v>0.19</v>
      </c>
      <c r="W3" s="202">
        <v>0.21</v>
      </c>
      <c r="X3" s="202">
        <v>2.58</v>
      </c>
      <c r="Y3" s="202">
        <v>0</v>
      </c>
      <c r="Z3" s="202">
        <v>1.86</v>
      </c>
      <c r="AA3" s="202">
        <v>0</v>
      </c>
      <c r="AB3" s="202">
        <v>0</v>
      </c>
      <c r="AC3" s="202">
        <v>12.92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31.23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206.63</v>
      </c>
      <c r="AP3" s="202">
        <v>0</v>
      </c>
    </row>
    <row r="4" spans="1:42">
      <c r="A4" t="s">
        <v>46</v>
      </c>
      <c r="B4" s="202">
        <v>0</v>
      </c>
      <c r="C4" s="202">
        <v>10.95</v>
      </c>
      <c r="D4" s="202">
        <v>2.1</v>
      </c>
      <c r="E4" s="202">
        <v>0</v>
      </c>
      <c r="F4" s="202">
        <v>16.32</v>
      </c>
      <c r="G4" s="202">
        <v>5.16</v>
      </c>
      <c r="H4" s="202">
        <v>0</v>
      </c>
      <c r="I4" s="202">
        <v>17.989999999999998</v>
      </c>
      <c r="J4" s="202">
        <v>0.67</v>
      </c>
      <c r="K4" s="202">
        <v>0</v>
      </c>
      <c r="L4" s="202">
        <v>206.93</v>
      </c>
      <c r="M4" s="202">
        <v>0.42</v>
      </c>
      <c r="N4" s="202">
        <v>1.0900000000000001</v>
      </c>
      <c r="O4" s="202">
        <v>0</v>
      </c>
      <c r="P4" s="202">
        <v>1.27</v>
      </c>
      <c r="Q4" s="202">
        <v>0.21</v>
      </c>
      <c r="R4" s="202">
        <v>0.39</v>
      </c>
      <c r="S4" s="202">
        <v>0.24</v>
      </c>
      <c r="T4" s="202">
        <v>0</v>
      </c>
      <c r="U4" s="202">
        <v>1.61</v>
      </c>
      <c r="V4" s="202">
        <v>0.19</v>
      </c>
      <c r="W4" s="202">
        <v>0.21</v>
      </c>
      <c r="X4" s="202">
        <v>2.58</v>
      </c>
      <c r="Y4" s="202">
        <v>0</v>
      </c>
      <c r="Z4" s="202">
        <v>1.86</v>
      </c>
      <c r="AA4" s="202">
        <v>0</v>
      </c>
      <c r="AB4" s="202">
        <v>0</v>
      </c>
      <c r="AC4" s="202">
        <v>12.92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31.23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206.63</v>
      </c>
      <c r="AP4" s="202">
        <v>0</v>
      </c>
    </row>
    <row r="5" spans="1:42">
      <c r="A5" t="s">
        <v>47</v>
      </c>
      <c r="B5" s="202">
        <v>0</v>
      </c>
      <c r="C5" s="202">
        <v>10.95</v>
      </c>
      <c r="D5" s="202">
        <v>2.1</v>
      </c>
      <c r="E5" s="202">
        <v>0</v>
      </c>
      <c r="F5" s="202">
        <v>16.32</v>
      </c>
      <c r="G5" s="202">
        <v>5.16</v>
      </c>
      <c r="H5" s="202">
        <v>0</v>
      </c>
      <c r="I5" s="202">
        <v>17.989999999999998</v>
      </c>
      <c r="J5" s="202">
        <v>0.67</v>
      </c>
      <c r="K5" s="202">
        <v>0</v>
      </c>
      <c r="L5" s="202">
        <v>206.93</v>
      </c>
      <c r="M5" s="202">
        <v>0.42</v>
      </c>
      <c r="N5" s="202">
        <v>1.0900000000000001</v>
      </c>
      <c r="O5" s="202">
        <v>0</v>
      </c>
      <c r="P5" s="202">
        <v>1.27</v>
      </c>
      <c r="Q5" s="202">
        <v>0.21</v>
      </c>
      <c r="R5" s="202">
        <v>0.39</v>
      </c>
      <c r="S5" s="202">
        <v>0.24</v>
      </c>
      <c r="T5" s="202">
        <v>0</v>
      </c>
      <c r="U5" s="202">
        <v>1.61</v>
      </c>
      <c r="V5" s="202">
        <v>0.19</v>
      </c>
      <c r="W5" s="202">
        <v>0.21</v>
      </c>
      <c r="X5" s="202">
        <v>2.58</v>
      </c>
      <c r="Y5" s="202">
        <v>0</v>
      </c>
      <c r="Z5" s="202">
        <v>1.86</v>
      </c>
      <c r="AA5" s="202">
        <v>0</v>
      </c>
      <c r="AB5" s="202">
        <v>0</v>
      </c>
      <c r="AC5" s="202">
        <v>12.92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31.23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206.63</v>
      </c>
      <c r="AP5" s="202">
        <v>0</v>
      </c>
    </row>
    <row r="6" spans="1:42">
      <c r="A6" t="s">
        <v>48</v>
      </c>
      <c r="B6" s="202">
        <v>0</v>
      </c>
      <c r="C6" s="202">
        <v>10.95</v>
      </c>
      <c r="D6" s="202">
        <v>2.1</v>
      </c>
      <c r="E6" s="202">
        <v>0</v>
      </c>
      <c r="F6" s="202">
        <v>16.32</v>
      </c>
      <c r="G6" s="202">
        <v>5.16</v>
      </c>
      <c r="H6" s="202">
        <v>0</v>
      </c>
      <c r="I6" s="202">
        <v>17.989999999999998</v>
      </c>
      <c r="J6" s="202">
        <v>0.67</v>
      </c>
      <c r="K6" s="202">
        <v>0</v>
      </c>
      <c r="L6" s="202">
        <v>206.93</v>
      </c>
      <c r="M6" s="202">
        <v>0.42</v>
      </c>
      <c r="N6" s="202">
        <v>1.0900000000000001</v>
      </c>
      <c r="O6" s="202">
        <v>0</v>
      </c>
      <c r="P6" s="202">
        <v>1.27</v>
      </c>
      <c r="Q6" s="202">
        <v>0.21</v>
      </c>
      <c r="R6" s="202">
        <v>0.39</v>
      </c>
      <c r="S6" s="202">
        <v>0.24</v>
      </c>
      <c r="T6" s="202">
        <v>0</v>
      </c>
      <c r="U6" s="202">
        <v>1.61</v>
      </c>
      <c r="V6" s="202">
        <v>0.19</v>
      </c>
      <c r="W6" s="202">
        <v>0.21</v>
      </c>
      <c r="X6" s="202">
        <v>2.58</v>
      </c>
      <c r="Y6" s="202">
        <v>0</v>
      </c>
      <c r="Z6" s="202">
        <v>1.86</v>
      </c>
      <c r="AA6" s="202">
        <v>0</v>
      </c>
      <c r="AB6" s="202">
        <v>0</v>
      </c>
      <c r="AC6" s="202">
        <v>12.92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31.23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206.63</v>
      </c>
      <c r="AP6" s="202">
        <v>0</v>
      </c>
    </row>
    <row r="7" spans="1:42">
      <c r="A7" t="s">
        <v>49</v>
      </c>
      <c r="B7" s="202">
        <v>0</v>
      </c>
      <c r="C7" s="202">
        <v>10.95</v>
      </c>
      <c r="D7" s="202">
        <v>2.1</v>
      </c>
      <c r="E7" s="202">
        <v>0</v>
      </c>
      <c r="F7" s="202">
        <v>16.32</v>
      </c>
      <c r="G7" s="202">
        <v>5.16</v>
      </c>
      <c r="H7" s="202">
        <v>0</v>
      </c>
      <c r="I7" s="202">
        <v>17.989999999999998</v>
      </c>
      <c r="J7" s="202">
        <v>0.67</v>
      </c>
      <c r="K7" s="202">
        <v>0</v>
      </c>
      <c r="L7" s="202">
        <v>206.93</v>
      </c>
      <c r="M7" s="202">
        <v>0.42</v>
      </c>
      <c r="N7" s="202">
        <v>1.0900000000000001</v>
      </c>
      <c r="O7" s="202">
        <v>0</v>
      </c>
      <c r="P7" s="202">
        <v>1.67</v>
      </c>
      <c r="Q7" s="202">
        <v>0.21</v>
      </c>
      <c r="R7" s="202">
        <v>0.39</v>
      </c>
      <c r="S7" s="202">
        <v>0.24</v>
      </c>
      <c r="T7" s="202">
        <v>0</v>
      </c>
      <c r="U7" s="202">
        <v>1.61</v>
      </c>
      <c r="V7" s="202">
        <v>0.08</v>
      </c>
      <c r="W7" s="202">
        <v>0.12</v>
      </c>
      <c r="X7" s="202">
        <v>1.92</v>
      </c>
      <c r="Y7" s="202">
        <v>0</v>
      </c>
      <c r="Z7" s="202">
        <v>0.92</v>
      </c>
      <c r="AA7" s="202">
        <v>0</v>
      </c>
      <c r="AB7" s="202">
        <v>0</v>
      </c>
      <c r="AC7" s="202">
        <v>12.92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31.23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206.63</v>
      </c>
      <c r="AP7" s="202">
        <v>0</v>
      </c>
    </row>
    <row r="8" spans="1:42">
      <c r="A8" t="s">
        <v>50</v>
      </c>
      <c r="B8" s="202">
        <v>0</v>
      </c>
      <c r="C8" s="202">
        <v>10.95</v>
      </c>
      <c r="D8" s="202">
        <v>2.1</v>
      </c>
      <c r="E8" s="202">
        <v>0</v>
      </c>
      <c r="F8" s="202">
        <v>16.32</v>
      </c>
      <c r="G8" s="202">
        <v>5.16</v>
      </c>
      <c r="H8" s="202">
        <v>0</v>
      </c>
      <c r="I8" s="202">
        <v>17.989999999999998</v>
      </c>
      <c r="J8" s="202">
        <v>0.67</v>
      </c>
      <c r="K8" s="202">
        <v>0</v>
      </c>
      <c r="L8" s="202">
        <v>206.93</v>
      </c>
      <c r="M8" s="202">
        <v>0.42</v>
      </c>
      <c r="N8" s="202">
        <v>1.0900000000000001</v>
      </c>
      <c r="O8" s="202">
        <v>0</v>
      </c>
      <c r="P8" s="202">
        <v>1.67</v>
      </c>
      <c r="Q8" s="202">
        <v>0.2</v>
      </c>
      <c r="R8" s="202">
        <v>0</v>
      </c>
      <c r="S8" s="202">
        <v>0.03</v>
      </c>
      <c r="T8" s="202">
        <v>0</v>
      </c>
      <c r="U8" s="202">
        <v>1.61</v>
      </c>
      <c r="V8" s="202">
        <v>0.08</v>
      </c>
      <c r="W8" s="202">
        <v>0</v>
      </c>
      <c r="X8" s="202">
        <v>1.92</v>
      </c>
      <c r="Y8" s="202">
        <v>0</v>
      </c>
      <c r="Z8" s="202">
        <v>0.92</v>
      </c>
      <c r="AA8" s="202">
        <v>0</v>
      </c>
      <c r="AB8" s="202">
        <v>0</v>
      </c>
      <c r="AC8" s="202">
        <v>12.92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31.23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206.63</v>
      </c>
      <c r="AP8" s="202">
        <v>0</v>
      </c>
    </row>
    <row r="9" spans="1:42">
      <c r="A9" t="s">
        <v>51</v>
      </c>
      <c r="B9" s="202">
        <v>0</v>
      </c>
      <c r="C9" s="202">
        <v>10.95</v>
      </c>
      <c r="D9" s="202">
        <v>2.1</v>
      </c>
      <c r="E9" s="202">
        <v>0</v>
      </c>
      <c r="F9" s="202">
        <v>16.32</v>
      </c>
      <c r="G9" s="202">
        <v>5.16</v>
      </c>
      <c r="H9" s="202">
        <v>0</v>
      </c>
      <c r="I9" s="202">
        <v>17.989999999999998</v>
      </c>
      <c r="J9" s="202">
        <v>0.67</v>
      </c>
      <c r="K9" s="202">
        <v>0</v>
      </c>
      <c r="L9" s="202">
        <v>206.93</v>
      </c>
      <c r="M9" s="202">
        <v>0.42</v>
      </c>
      <c r="N9" s="202">
        <v>1.0900000000000001</v>
      </c>
      <c r="O9" s="202">
        <v>0</v>
      </c>
      <c r="P9" s="202">
        <v>1.67</v>
      </c>
      <c r="Q9" s="202">
        <v>0.2</v>
      </c>
      <c r="R9" s="202">
        <v>0.14000000000000001</v>
      </c>
      <c r="S9" s="202">
        <v>0.25</v>
      </c>
      <c r="T9" s="202">
        <v>0</v>
      </c>
      <c r="U9" s="202">
        <v>1.61</v>
      </c>
      <c r="V9" s="202">
        <v>0.19</v>
      </c>
      <c r="W9" s="202">
        <v>0.22</v>
      </c>
      <c r="X9" s="202">
        <v>2.58</v>
      </c>
      <c r="Y9" s="202">
        <v>0</v>
      </c>
      <c r="Z9" s="202">
        <v>1.86</v>
      </c>
      <c r="AA9" s="202">
        <v>0</v>
      </c>
      <c r="AB9" s="202">
        <v>0</v>
      </c>
      <c r="AC9" s="202">
        <v>12.92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31.23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206.63</v>
      </c>
      <c r="AP9" s="202">
        <v>0</v>
      </c>
    </row>
    <row r="10" spans="1:42">
      <c r="A10" t="s">
        <v>52</v>
      </c>
      <c r="B10" s="202">
        <v>0</v>
      </c>
      <c r="C10" s="202">
        <v>10.95</v>
      </c>
      <c r="D10" s="202">
        <v>2.1</v>
      </c>
      <c r="E10" s="202">
        <v>0</v>
      </c>
      <c r="F10" s="202">
        <v>16.32</v>
      </c>
      <c r="G10" s="202">
        <v>5.16</v>
      </c>
      <c r="H10" s="202">
        <v>0</v>
      </c>
      <c r="I10" s="202">
        <v>17.989999999999998</v>
      </c>
      <c r="J10" s="202">
        <v>0.67</v>
      </c>
      <c r="K10" s="202">
        <v>0</v>
      </c>
      <c r="L10" s="202">
        <v>206.93</v>
      </c>
      <c r="M10" s="202">
        <v>0.42</v>
      </c>
      <c r="N10" s="202">
        <v>1.0900000000000001</v>
      </c>
      <c r="O10" s="202">
        <v>0</v>
      </c>
      <c r="P10" s="202">
        <v>1.67</v>
      </c>
      <c r="Q10" s="202">
        <v>0.2</v>
      </c>
      <c r="R10" s="202">
        <v>0.14000000000000001</v>
      </c>
      <c r="S10" s="202">
        <v>0.25</v>
      </c>
      <c r="T10" s="202">
        <v>0</v>
      </c>
      <c r="U10" s="202">
        <v>1.61</v>
      </c>
      <c r="V10" s="202">
        <v>0.19</v>
      </c>
      <c r="W10" s="202">
        <v>0.22</v>
      </c>
      <c r="X10" s="202">
        <v>2.58</v>
      </c>
      <c r="Y10" s="202">
        <v>0</v>
      </c>
      <c r="Z10" s="202">
        <v>1.86</v>
      </c>
      <c r="AA10" s="202">
        <v>0</v>
      </c>
      <c r="AB10" s="202">
        <v>0</v>
      </c>
      <c r="AC10" s="202">
        <v>12.92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31.23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206.63</v>
      </c>
      <c r="AP10" s="202">
        <v>0</v>
      </c>
    </row>
    <row r="11" spans="1:42">
      <c r="A11" t="s">
        <v>53</v>
      </c>
      <c r="B11" s="202">
        <v>0</v>
      </c>
      <c r="C11" s="202">
        <v>10.95</v>
      </c>
      <c r="D11" s="202">
        <v>2.1</v>
      </c>
      <c r="E11" s="202">
        <v>0</v>
      </c>
      <c r="F11" s="202">
        <v>16.32</v>
      </c>
      <c r="G11" s="202">
        <v>5.16</v>
      </c>
      <c r="H11" s="202">
        <v>0</v>
      </c>
      <c r="I11" s="202">
        <v>17.989999999999998</v>
      </c>
      <c r="J11" s="202">
        <v>0.67</v>
      </c>
      <c r="K11" s="202">
        <v>0</v>
      </c>
      <c r="L11" s="202">
        <v>206.93</v>
      </c>
      <c r="M11" s="202">
        <v>0.42</v>
      </c>
      <c r="N11" s="202">
        <v>1.0900000000000001</v>
      </c>
      <c r="O11" s="202">
        <v>0</v>
      </c>
      <c r="P11" s="202">
        <v>1.67</v>
      </c>
      <c r="Q11" s="202">
        <v>0.11</v>
      </c>
      <c r="R11" s="202">
        <v>0</v>
      </c>
      <c r="S11" s="202">
        <v>0.03</v>
      </c>
      <c r="T11" s="202">
        <v>0</v>
      </c>
      <c r="U11" s="202">
        <v>1.61</v>
      </c>
      <c r="V11" s="202">
        <v>0.19</v>
      </c>
      <c r="W11" s="202">
        <v>0.22</v>
      </c>
      <c r="X11" s="202">
        <v>2.58</v>
      </c>
      <c r="Y11" s="202">
        <v>0</v>
      </c>
      <c r="Z11" s="202">
        <v>1.86</v>
      </c>
      <c r="AA11" s="202">
        <v>0</v>
      </c>
      <c r="AB11" s="202">
        <v>0</v>
      </c>
      <c r="AC11" s="202">
        <v>12.92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31.23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206.63</v>
      </c>
      <c r="AP11" s="202">
        <v>0</v>
      </c>
    </row>
    <row r="12" spans="1:42">
      <c r="A12" t="s">
        <v>54</v>
      </c>
      <c r="B12" s="202">
        <v>0</v>
      </c>
      <c r="C12" s="202">
        <v>10.95</v>
      </c>
      <c r="D12" s="202">
        <v>2.1</v>
      </c>
      <c r="E12" s="202">
        <v>0</v>
      </c>
      <c r="F12" s="202">
        <v>16.32</v>
      </c>
      <c r="G12" s="202">
        <v>5.16</v>
      </c>
      <c r="H12" s="202">
        <v>0</v>
      </c>
      <c r="I12" s="202">
        <v>17.989999999999998</v>
      </c>
      <c r="J12" s="202">
        <v>0.67</v>
      </c>
      <c r="K12" s="202">
        <v>0</v>
      </c>
      <c r="L12" s="202">
        <v>206.93</v>
      </c>
      <c r="M12" s="202">
        <v>0.42</v>
      </c>
      <c r="N12" s="202">
        <v>1.0900000000000001</v>
      </c>
      <c r="O12" s="202">
        <v>0</v>
      </c>
      <c r="P12" s="202">
        <v>1.67</v>
      </c>
      <c r="Q12" s="202">
        <v>0.11</v>
      </c>
      <c r="R12" s="202">
        <v>0</v>
      </c>
      <c r="S12" s="202">
        <v>0.03</v>
      </c>
      <c r="T12" s="202">
        <v>0</v>
      </c>
      <c r="U12" s="202">
        <v>1.61</v>
      </c>
      <c r="V12" s="202">
        <v>0.19</v>
      </c>
      <c r="W12" s="202">
        <v>0.22</v>
      </c>
      <c r="X12" s="202">
        <v>2.58</v>
      </c>
      <c r="Y12" s="202">
        <v>0</v>
      </c>
      <c r="Z12" s="202">
        <v>1.86</v>
      </c>
      <c r="AA12" s="202">
        <v>0</v>
      </c>
      <c r="AB12" s="202">
        <v>0</v>
      </c>
      <c r="AC12" s="202">
        <v>12.92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31.23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206.63</v>
      </c>
      <c r="AP12" s="202">
        <v>0</v>
      </c>
    </row>
    <row r="13" spans="1:42">
      <c r="A13" t="s">
        <v>55</v>
      </c>
      <c r="B13" s="202">
        <v>0</v>
      </c>
      <c r="C13" s="202">
        <v>10.95</v>
      </c>
      <c r="D13" s="202">
        <v>2.1</v>
      </c>
      <c r="E13" s="202">
        <v>0</v>
      </c>
      <c r="F13" s="202">
        <v>16.32</v>
      </c>
      <c r="G13" s="202">
        <v>5.16</v>
      </c>
      <c r="H13" s="202">
        <v>0</v>
      </c>
      <c r="I13" s="202">
        <v>17.989999999999998</v>
      </c>
      <c r="J13" s="202">
        <v>1.01</v>
      </c>
      <c r="K13" s="202">
        <v>0</v>
      </c>
      <c r="L13" s="202">
        <v>206.93</v>
      </c>
      <c r="M13" s="202">
        <v>0.42</v>
      </c>
      <c r="N13" s="202">
        <v>1.0900000000000001</v>
      </c>
      <c r="O13" s="202">
        <v>0</v>
      </c>
      <c r="P13" s="202">
        <v>1.28</v>
      </c>
      <c r="Q13" s="202">
        <v>0.11</v>
      </c>
      <c r="R13" s="202">
        <v>0</v>
      </c>
      <c r="S13" s="202">
        <v>0.03</v>
      </c>
      <c r="T13" s="202">
        <v>0</v>
      </c>
      <c r="U13" s="202">
        <v>1.61</v>
      </c>
      <c r="V13" s="202">
        <v>0.19</v>
      </c>
      <c r="W13" s="202">
        <v>0.22</v>
      </c>
      <c r="X13" s="202">
        <v>2.58</v>
      </c>
      <c r="Y13" s="202">
        <v>0</v>
      </c>
      <c r="Z13" s="202">
        <v>1.44</v>
      </c>
      <c r="AA13" s="202">
        <v>0</v>
      </c>
      <c r="AB13" s="202">
        <v>0</v>
      </c>
      <c r="AC13" s="202">
        <v>12.92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31.23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206.63</v>
      </c>
      <c r="AP13" s="202">
        <v>0</v>
      </c>
    </row>
    <row r="14" spans="1:42">
      <c r="A14" t="s">
        <v>56</v>
      </c>
      <c r="B14" s="202">
        <v>0</v>
      </c>
      <c r="C14" s="202">
        <v>10.95</v>
      </c>
      <c r="D14" s="202">
        <v>2.1</v>
      </c>
      <c r="E14" s="202">
        <v>0</v>
      </c>
      <c r="F14" s="202">
        <v>16.32</v>
      </c>
      <c r="G14" s="202">
        <v>5.16</v>
      </c>
      <c r="H14" s="202">
        <v>0</v>
      </c>
      <c r="I14" s="202">
        <v>17.989999999999998</v>
      </c>
      <c r="J14" s="202">
        <v>1.01</v>
      </c>
      <c r="K14" s="202">
        <v>0</v>
      </c>
      <c r="L14" s="202">
        <v>206.93</v>
      </c>
      <c r="M14" s="202">
        <v>0.42</v>
      </c>
      <c r="N14" s="202">
        <v>1.0900000000000001</v>
      </c>
      <c r="O14" s="202">
        <v>0</v>
      </c>
      <c r="P14" s="202">
        <v>1.28</v>
      </c>
      <c r="Q14" s="202">
        <v>0.11</v>
      </c>
      <c r="R14" s="202">
        <v>0</v>
      </c>
      <c r="S14" s="202">
        <v>0.03</v>
      </c>
      <c r="T14" s="202">
        <v>0</v>
      </c>
      <c r="U14" s="202">
        <v>1.61</v>
      </c>
      <c r="V14" s="202">
        <v>0.19</v>
      </c>
      <c r="W14" s="202">
        <v>0.22</v>
      </c>
      <c r="X14" s="202">
        <v>2.58</v>
      </c>
      <c r="Y14" s="202">
        <v>0</v>
      </c>
      <c r="Z14" s="202">
        <v>1.44</v>
      </c>
      <c r="AA14" s="202">
        <v>0</v>
      </c>
      <c r="AB14" s="202">
        <v>0</v>
      </c>
      <c r="AC14" s="202">
        <v>12.92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31.23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206.63</v>
      </c>
      <c r="AP14" s="202">
        <v>0</v>
      </c>
    </row>
    <row r="15" spans="1:42">
      <c r="A15" t="s">
        <v>57</v>
      </c>
      <c r="B15" s="202">
        <v>0</v>
      </c>
      <c r="C15" s="202">
        <v>10.95</v>
      </c>
      <c r="D15" s="202">
        <v>2.1</v>
      </c>
      <c r="E15" s="202">
        <v>0</v>
      </c>
      <c r="F15" s="202">
        <v>16.32</v>
      </c>
      <c r="G15" s="202">
        <v>5.16</v>
      </c>
      <c r="H15" s="202">
        <v>0</v>
      </c>
      <c r="I15" s="202">
        <v>17.989999999999998</v>
      </c>
      <c r="J15" s="202">
        <v>1.01</v>
      </c>
      <c r="K15" s="202">
        <v>1.38</v>
      </c>
      <c r="L15" s="202">
        <v>206.93</v>
      </c>
      <c r="M15" s="202">
        <v>0.42</v>
      </c>
      <c r="N15" s="202">
        <v>1.0900000000000001</v>
      </c>
      <c r="O15" s="202">
        <v>0</v>
      </c>
      <c r="P15" s="202">
        <v>1.28</v>
      </c>
      <c r="Q15" s="202">
        <v>4.75</v>
      </c>
      <c r="R15" s="202">
        <v>6.32</v>
      </c>
      <c r="S15" s="202">
        <v>3.91</v>
      </c>
      <c r="T15" s="202">
        <v>0</v>
      </c>
      <c r="U15" s="202">
        <v>1.61</v>
      </c>
      <c r="V15" s="202">
        <v>4.42</v>
      </c>
      <c r="W15" s="202">
        <v>2.27</v>
      </c>
      <c r="X15" s="202">
        <v>30.71</v>
      </c>
      <c r="Y15" s="202">
        <v>0</v>
      </c>
      <c r="Z15" s="202">
        <v>22.01</v>
      </c>
      <c r="AA15" s="202">
        <v>6.58</v>
      </c>
      <c r="AB15" s="202">
        <v>0</v>
      </c>
      <c r="AC15" s="202">
        <v>12.92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31.23</v>
      </c>
      <c r="AJ15" s="202">
        <v>0</v>
      </c>
      <c r="AK15" s="202">
        <v>14.31</v>
      </c>
      <c r="AL15" s="202">
        <v>0</v>
      </c>
      <c r="AM15" s="202">
        <v>0</v>
      </c>
      <c r="AN15" s="202">
        <v>0</v>
      </c>
      <c r="AO15" s="202">
        <v>206.63</v>
      </c>
      <c r="AP15" s="202">
        <v>0</v>
      </c>
    </row>
    <row r="16" spans="1:42">
      <c r="A16" t="s">
        <v>58</v>
      </c>
      <c r="B16" s="202">
        <v>0</v>
      </c>
      <c r="C16" s="202">
        <v>10.95</v>
      </c>
      <c r="D16" s="202">
        <v>2.1</v>
      </c>
      <c r="E16" s="202">
        <v>0</v>
      </c>
      <c r="F16" s="202">
        <v>16.32</v>
      </c>
      <c r="G16" s="202">
        <v>5.16</v>
      </c>
      <c r="H16" s="202">
        <v>0</v>
      </c>
      <c r="I16" s="202">
        <v>17.989999999999998</v>
      </c>
      <c r="J16" s="202">
        <v>1.01</v>
      </c>
      <c r="K16" s="202">
        <v>1.39</v>
      </c>
      <c r="L16" s="202">
        <v>206.93</v>
      </c>
      <c r="M16" s="202">
        <v>0.42</v>
      </c>
      <c r="N16" s="202">
        <v>1.0900000000000001</v>
      </c>
      <c r="O16" s="202">
        <v>0</v>
      </c>
      <c r="P16" s="202">
        <v>1.28</v>
      </c>
      <c r="Q16" s="202">
        <v>4.75</v>
      </c>
      <c r="R16" s="202">
        <v>6.32</v>
      </c>
      <c r="S16" s="202">
        <v>3.91</v>
      </c>
      <c r="T16" s="202">
        <v>0</v>
      </c>
      <c r="U16" s="202">
        <v>1.61</v>
      </c>
      <c r="V16" s="202">
        <v>4.42</v>
      </c>
      <c r="W16" s="202">
        <v>2.27</v>
      </c>
      <c r="X16" s="202">
        <v>30.71</v>
      </c>
      <c r="Y16" s="202">
        <v>0</v>
      </c>
      <c r="Z16" s="202">
        <v>22.01</v>
      </c>
      <c r="AA16" s="202">
        <v>6.58</v>
      </c>
      <c r="AB16" s="202">
        <v>0</v>
      </c>
      <c r="AC16" s="202">
        <v>12.92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31.23</v>
      </c>
      <c r="AJ16" s="202">
        <v>0</v>
      </c>
      <c r="AK16" s="202">
        <v>14.31</v>
      </c>
      <c r="AL16" s="202">
        <v>0</v>
      </c>
      <c r="AM16" s="202">
        <v>0</v>
      </c>
      <c r="AN16" s="202">
        <v>0</v>
      </c>
      <c r="AO16" s="202">
        <v>206.63</v>
      </c>
      <c r="AP16" s="202">
        <v>0</v>
      </c>
    </row>
    <row r="17" spans="1:42">
      <c r="A17" t="s">
        <v>59</v>
      </c>
      <c r="B17" s="202">
        <v>0</v>
      </c>
      <c r="C17" s="202">
        <v>10.95</v>
      </c>
      <c r="D17" s="202">
        <v>2.1</v>
      </c>
      <c r="E17" s="202">
        <v>0</v>
      </c>
      <c r="F17" s="202">
        <v>16.32</v>
      </c>
      <c r="G17" s="202">
        <v>5.16</v>
      </c>
      <c r="H17" s="202">
        <v>0</v>
      </c>
      <c r="I17" s="202">
        <v>17.989999999999998</v>
      </c>
      <c r="J17" s="202">
        <v>1.01</v>
      </c>
      <c r="K17" s="202">
        <v>1.38</v>
      </c>
      <c r="L17" s="202">
        <v>206.93</v>
      </c>
      <c r="M17" s="202">
        <v>0.42</v>
      </c>
      <c r="N17" s="202">
        <v>1.0900000000000001</v>
      </c>
      <c r="O17" s="202">
        <v>0</v>
      </c>
      <c r="P17" s="202">
        <v>1.28</v>
      </c>
      <c r="Q17" s="202">
        <v>4.75</v>
      </c>
      <c r="R17" s="202">
        <v>6.32</v>
      </c>
      <c r="S17" s="202">
        <v>3.91</v>
      </c>
      <c r="T17" s="202">
        <v>0</v>
      </c>
      <c r="U17" s="202">
        <v>1.61</v>
      </c>
      <c r="V17" s="202">
        <v>4.42</v>
      </c>
      <c r="W17" s="202">
        <v>2.27</v>
      </c>
      <c r="X17" s="202">
        <v>30.71</v>
      </c>
      <c r="Y17" s="202">
        <v>0</v>
      </c>
      <c r="Z17" s="202">
        <v>22.01</v>
      </c>
      <c r="AA17" s="202">
        <v>6.58</v>
      </c>
      <c r="AB17" s="202">
        <v>0</v>
      </c>
      <c r="AC17" s="202">
        <v>12.92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31.23</v>
      </c>
      <c r="AJ17" s="202">
        <v>0</v>
      </c>
      <c r="AK17" s="202">
        <v>14.31</v>
      </c>
      <c r="AL17" s="202">
        <v>0</v>
      </c>
      <c r="AM17" s="202">
        <v>0</v>
      </c>
      <c r="AN17" s="202">
        <v>0</v>
      </c>
      <c r="AO17" s="202">
        <v>206.63</v>
      </c>
      <c r="AP17" s="202">
        <v>0</v>
      </c>
    </row>
    <row r="18" spans="1:42">
      <c r="A18" t="s">
        <v>60</v>
      </c>
      <c r="B18" s="202">
        <v>0</v>
      </c>
      <c r="C18" s="202">
        <v>10.95</v>
      </c>
      <c r="D18" s="202">
        <v>2.1</v>
      </c>
      <c r="E18" s="202">
        <v>0</v>
      </c>
      <c r="F18" s="202">
        <v>16.32</v>
      </c>
      <c r="G18" s="202">
        <v>5.16</v>
      </c>
      <c r="H18" s="202">
        <v>0</v>
      </c>
      <c r="I18" s="202">
        <v>17.989999999999998</v>
      </c>
      <c r="J18" s="202">
        <v>1.01</v>
      </c>
      <c r="K18" s="202">
        <v>1.39</v>
      </c>
      <c r="L18" s="202">
        <v>206.93</v>
      </c>
      <c r="M18" s="202">
        <v>0.42</v>
      </c>
      <c r="N18" s="202">
        <v>1.0900000000000001</v>
      </c>
      <c r="O18" s="202">
        <v>0</v>
      </c>
      <c r="P18" s="202">
        <v>1.28</v>
      </c>
      <c r="Q18" s="202">
        <v>4.75</v>
      </c>
      <c r="R18" s="202">
        <v>6.32</v>
      </c>
      <c r="S18" s="202">
        <v>3.91</v>
      </c>
      <c r="T18" s="202">
        <v>0</v>
      </c>
      <c r="U18" s="202">
        <v>1.61</v>
      </c>
      <c r="V18" s="202">
        <v>4.42</v>
      </c>
      <c r="W18" s="202">
        <v>2.27</v>
      </c>
      <c r="X18" s="202">
        <v>30.71</v>
      </c>
      <c r="Y18" s="202">
        <v>0</v>
      </c>
      <c r="Z18" s="202">
        <v>22.01</v>
      </c>
      <c r="AA18" s="202">
        <v>6.58</v>
      </c>
      <c r="AB18" s="202">
        <v>0</v>
      </c>
      <c r="AC18" s="202">
        <v>12.92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31.23</v>
      </c>
      <c r="AJ18" s="202">
        <v>0</v>
      </c>
      <c r="AK18" s="202">
        <v>14.31</v>
      </c>
      <c r="AL18" s="202">
        <v>0</v>
      </c>
      <c r="AM18" s="202">
        <v>0</v>
      </c>
      <c r="AN18" s="202">
        <v>0</v>
      </c>
      <c r="AO18" s="202">
        <v>206.63</v>
      </c>
      <c r="AP18" s="202">
        <v>0</v>
      </c>
    </row>
    <row r="19" spans="1:42">
      <c r="A19" t="s">
        <v>61</v>
      </c>
      <c r="B19" s="202">
        <v>0</v>
      </c>
      <c r="C19" s="202">
        <v>10.95</v>
      </c>
      <c r="D19" s="202">
        <v>2.1</v>
      </c>
      <c r="E19" s="202">
        <v>0</v>
      </c>
      <c r="F19" s="202">
        <v>16.32</v>
      </c>
      <c r="G19" s="202">
        <v>5.16</v>
      </c>
      <c r="H19" s="202">
        <v>0</v>
      </c>
      <c r="I19" s="202">
        <v>17.989999999999998</v>
      </c>
      <c r="J19" s="202">
        <v>1.01</v>
      </c>
      <c r="K19" s="202">
        <v>1.38</v>
      </c>
      <c r="L19" s="202">
        <v>206.93</v>
      </c>
      <c r="M19" s="202">
        <v>0.42</v>
      </c>
      <c r="N19" s="202">
        <v>1.0900000000000001</v>
      </c>
      <c r="O19" s="202">
        <v>0</v>
      </c>
      <c r="P19" s="202">
        <v>1.28</v>
      </c>
      <c r="Q19" s="202">
        <v>4.75</v>
      </c>
      <c r="R19" s="202">
        <v>6.32</v>
      </c>
      <c r="S19" s="202">
        <v>3.91</v>
      </c>
      <c r="T19" s="202">
        <v>0</v>
      </c>
      <c r="U19" s="202">
        <v>1.61</v>
      </c>
      <c r="V19" s="202">
        <v>4.42</v>
      </c>
      <c r="W19" s="202">
        <v>2.27</v>
      </c>
      <c r="X19" s="202">
        <v>30.71</v>
      </c>
      <c r="Y19" s="202">
        <v>0</v>
      </c>
      <c r="Z19" s="202">
        <v>22.01</v>
      </c>
      <c r="AA19" s="202">
        <v>6.58</v>
      </c>
      <c r="AB19" s="202">
        <v>0</v>
      </c>
      <c r="AC19" s="202">
        <v>12.92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31.23</v>
      </c>
      <c r="AJ19" s="202">
        <v>0</v>
      </c>
      <c r="AK19" s="202">
        <v>14.31</v>
      </c>
      <c r="AL19" s="202">
        <v>0</v>
      </c>
      <c r="AM19" s="202">
        <v>0</v>
      </c>
      <c r="AN19" s="202">
        <v>0</v>
      </c>
      <c r="AO19" s="202">
        <v>206.63</v>
      </c>
      <c r="AP19" s="202">
        <v>0</v>
      </c>
    </row>
    <row r="20" spans="1:42">
      <c r="A20" t="s">
        <v>62</v>
      </c>
      <c r="B20" s="202">
        <v>0</v>
      </c>
      <c r="C20" s="202">
        <v>10.95</v>
      </c>
      <c r="D20" s="202">
        <v>2.1</v>
      </c>
      <c r="E20" s="202">
        <v>0</v>
      </c>
      <c r="F20" s="202">
        <v>16.32</v>
      </c>
      <c r="G20" s="202">
        <v>5.16</v>
      </c>
      <c r="H20" s="202">
        <v>0</v>
      </c>
      <c r="I20" s="202">
        <v>17.989999999999998</v>
      </c>
      <c r="J20" s="202">
        <v>1.01</v>
      </c>
      <c r="K20" s="202">
        <v>1.39</v>
      </c>
      <c r="L20" s="202">
        <v>206.93</v>
      </c>
      <c r="M20" s="202">
        <v>0.42</v>
      </c>
      <c r="N20" s="202">
        <v>1.0900000000000001</v>
      </c>
      <c r="O20" s="202">
        <v>0</v>
      </c>
      <c r="P20" s="202">
        <v>1.28</v>
      </c>
      <c r="Q20" s="202">
        <v>4.75</v>
      </c>
      <c r="R20" s="202">
        <v>6.07</v>
      </c>
      <c r="S20" s="202">
        <v>3.91</v>
      </c>
      <c r="T20" s="202">
        <v>0</v>
      </c>
      <c r="U20" s="202">
        <v>1.61</v>
      </c>
      <c r="V20" s="202">
        <v>4.42</v>
      </c>
      <c r="W20" s="202">
        <v>2.27</v>
      </c>
      <c r="X20" s="202">
        <v>30.71</v>
      </c>
      <c r="Y20" s="202">
        <v>0</v>
      </c>
      <c r="Z20" s="202">
        <v>22.01</v>
      </c>
      <c r="AA20" s="202">
        <v>6.58</v>
      </c>
      <c r="AB20" s="202">
        <v>0</v>
      </c>
      <c r="AC20" s="202">
        <v>12.92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31.23</v>
      </c>
      <c r="AJ20" s="202">
        <v>0</v>
      </c>
      <c r="AK20" s="202">
        <v>14.31</v>
      </c>
      <c r="AL20" s="202">
        <v>0</v>
      </c>
      <c r="AM20" s="202">
        <v>0</v>
      </c>
      <c r="AN20" s="202">
        <v>0</v>
      </c>
      <c r="AO20" s="202">
        <v>206.63</v>
      </c>
      <c r="AP20" s="202">
        <v>0</v>
      </c>
    </row>
    <row r="21" spans="1:42">
      <c r="A21" t="s">
        <v>63</v>
      </c>
      <c r="B21" s="202">
        <v>0</v>
      </c>
      <c r="C21" s="202">
        <v>10.95</v>
      </c>
      <c r="D21" s="202">
        <v>2.1</v>
      </c>
      <c r="E21" s="202">
        <v>0</v>
      </c>
      <c r="F21" s="202">
        <v>16.32</v>
      </c>
      <c r="G21" s="202">
        <v>5.16</v>
      </c>
      <c r="H21" s="202">
        <v>0</v>
      </c>
      <c r="I21" s="202">
        <v>17.989999999999998</v>
      </c>
      <c r="J21" s="202">
        <v>1.01</v>
      </c>
      <c r="K21" s="202">
        <v>1.38</v>
      </c>
      <c r="L21" s="202">
        <v>206.93</v>
      </c>
      <c r="M21" s="202">
        <v>0.42</v>
      </c>
      <c r="N21" s="202">
        <v>1.0900000000000001</v>
      </c>
      <c r="O21" s="202">
        <v>0</v>
      </c>
      <c r="P21" s="202">
        <v>1.28</v>
      </c>
      <c r="Q21" s="202">
        <v>4.75</v>
      </c>
      <c r="R21" s="202">
        <v>6.07</v>
      </c>
      <c r="S21" s="202">
        <v>3.91</v>
      </c>
      <c r="T21" s="202">
        <v>0</v>
      </c>
      <c r="U21" s="202">
        <v>1.61</v>
      </c>
      <c r="V21" s="202">
        <v>4.42</v>
      </c>
      <c r="W21" s="202">
        <v>2.27</v>
      </c>
      <c r="X21" s="202">
        <v>30.71</v>
      </c>
      <c r="Y21" s="202">
        <v>0</v>
      </c>
      <c r="Z21" s="202">
        <v>22.01</v>
      </c>
      <c r="AA21" s="202">
        <v>6.58</v>
      </c>
      <c r="AB21" s="202">
        <v>0</v>
      </c>
      <c r="AC21" s="202">
        <v>12.92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31.23</v>
      </c>
      <c r="AJ21" s="202">
        <v>0</v>
      </c>
      <c r="AK21" s="202">
        <v>14.31</v>
      </c>
      <c r="AL21" s="202">
        <v>0</v>
      </c>
      <c r="AM21" s="202">
        <v>0</v>
      </c>
      <c r="AN21" s="202">
        <v>0</v>
      </c>
      <c r="AO21" s="202">
        <v>206.63</v>
      </c>
      <c r="AP21" s="202">
        <v>0</v>
      </c>
    </row>
    <row r="22" spans="1:42">
      <c r="A22" t="s">
        <v>64</v>
      </c>
      <c r="B22" s="202">
        <v>0</v>
      </c>
      <c r="C22" s="202">
        <v>10.95</v>
      </c>
      <c r="D22" s="202">
        <v>2.1</v>
      </c>
      <c r="E22" s="202">
        <v>0</v>
      </c>
      <c r="F22" s="202">
        <v>16.32</v>
      </c>
      <c r="G22" s="202">
        <v>5.16</v>
      </c>
      <c r="H22" s="202">
        <v>0</v>
      </c>
      <c r="I22" s="202">
        <v>17.989999999999998</v>
      </c>
      <c r="J22" s="202">
        <v>1.01</v>
      </c>
      <c r="K22" s="202">
        <v>1.39</v>
      </c>
      <c r="L22" s="202">
        <v>206.93</v>
      </c>
      <c r="M22" s="202">
        <v>0.42</v>
      </c>
      <c r="N22" s="202">
        <v>1.0900000000000001</v>
      </c>
      <c r="O22" s="202">
        <v>0</v>
      </c>
      <c r="P22" s="202">
        <v>1.28</v>
      </c>
      <c r="Q22" s="202">
        <v>4.75</v>
      </c>
      <c r="R22" s="202">
        <v>6.07</v>
      </c>
      <c r="S22" s="202">
        <v>3.91</v>
      </c>
      <c r="T22" s="202">
        <v>0</v>
      </c>
      <c r="U22" s="202">
        <v>1.61</v>
      </c>
      <c r="V22" s="202">
        <v>4.42</v>
      </c>
      <c r="W22" s="202">
        <v>2.27</v>
      </c>
      <c r="X22" s="202">
        <v>30.71</v>
      </c>
      <c r="Y22" s="202">
        <v>0</v>
      </c>
      <c r="Z22" s="202">
        <v>22.01</v>
      </c>
      <c r="AA22" s="202">
        <v>6.58</v>
      </c>
      <c r="AB22" s="202">
        <v>0</v>
      </c>
      <c r="AC22" s="202">
        <v>12.92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31.23</v>
      </c>
      <c r="AJ22" s="202">
        <v>0</v>
      </c>
      <c r="AK22" s="202">
        <v>14.31</v>
      </c>
      <c r="AL22" s="202">
        <v>0</v>
      </c>
      <c r="AM22" s="202">
        <v>0</v>
      </c>
      <c r="AN22" s="202">
        <v>0</v>
      </c>
      <c r="AO22" s="202">
        <v>206.63</v>
      </c>
      <c r="AP22" s="202">
        <v>0</v>
      </c>
    </row>
    <row r="23" spans="1:42">
      <c r="A23" t="s">
        <v>65</v>
      </c>
      <c r="B23" s="202">
        <v>0</v>
      </c>
      <c r="C23" s="202">
        <v>10.95</v>
      </c>
      <c r="D23" s="202">
        <v>2.1</v>
      </c>
      <c r="E23" s="202">
        <v>0</v>
      </c>
      <c r="F23" s="202">
        <v>16.32</v>
      </c>
      <c r="G23" s="202">
        <v>5.16</v>
      </c>
      <c r="H23" s="202">
        <v>0</v>
      </c>
      <c r="I23" s="202">
        <v>17.989999999999998</v>
      </c>
      <c r="J23" s="202">
        <v>1.01</v>
      </c>
      <c r="K23" s="202">
        <v>1.38</v>
      </c>
      <c r="L23" s="202">
        <v>206.93</v>
      </c>
      <c r="M23" s="202">
        <v>0.42</v>
      </c>
      <c r="N23" s="202">
        <v>1.0900000000000001</v>
      </c>
      <c r="O23" s="202">
        <v>0</v>
      </c>
      <c r="P23" s="202">
        <v>1.28</v>
      </c>
      <c r="Q23" s="202">
        <v>4.75</v>
      </c>
      <c r="R23" s="202">
        <v>6.07</v>
      </c>
      <c r="S23" s="202">
        <v>3.78</v>
      </c>
      <c r="T23" s="202">
        <v>0</v>
      </c>
      <c r="U23" s="202">
        <v>1.61</v>
      </c>
      <c r="V23" s="202">
        <v>4.42</v>
      </c>
      <c r="W23" s="202">
        <v>2.27</v>
      </c>
      <c r="X23" s="202">
        <v>30.71</v>
      </c>
      <c r="Y23" s="202">
        <v>0</v>
      </c>
      <c r="Z23" s="202">
        <v>22.01</v>
      </c>
      <c r="AA23" s="202">
        <v>6.58</v>
      </c>
      <c r="AB23" s="202">
        <v>0</v>
      </c>
      <c r="AC23" s="202">
        <v>12.92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31.23</v>
      </c>
      <c r="AJ23" s="202">
        <v>0</v>
      </c>
      <c r="AK23" s="202">
        <v>14.31</v>
      </c>
      <c r="AL23" s="202">
        <v>0</v>
      </c>
      <c r="AM23" s="202">
        <v>0</v>
      </c>
      <c r="AN23" s="202">
        <v>0</v>
      </c>
      <c r="AO23" s="202">
        <v>206.63</v>
      </c>
      <c r="AP23" s="202">
        <v>0</v>
      </c>
    </row>
    <row r="24" spans="1:42">
      <c r="A24" t="s">
        <v>66</v>
      </c>
      <c r="B24" s="202">
        <v>0</v>
      </c>
      <c r="C24" s="202">
        <v>10.95</v>
      </c>
      <c r="D24" s="202">
        <v>2.1</v>
      </c>
      <c r="E24" s="202">
        <v>0</v>
      </c>
      <c r="F24" s="202">
        <v>16.32</v>
      </c>
      <c r="G24" s="202">
        <v>5.16</v>
      </c>
      <c r="H24" s="202">
        <v>0</v>
      </c>
      <c r="I24" s="202">
        <v>17.989999999999998</v>
      </c>
      <c r="J24" s="202">
        <v>1.01</v>
      </c>
      <c r="K24" s="202">
        <v>1.39</v>
      </c>
      <c r="L24" s="202">
        <v>206.93</v>
      </c>
      <c r="M24" s="202">
        <v>0.42</v>
      </c>
      <c r="N24" s="202">
        <v>1.0900000000000001</v>
      </c>
      <c r="O24" s="202">
        <v>0</v>
      </c>
      <c r="P24" s="202">
        <v>1.28</v>
      </c>
      <c r="Q24" s="202">
        <v>4.75</v>
      </c>
      <c r="R24" s="202">
        <v>6.07</v>
      </c>
      <c r="S24" s="202">
        <v>3.78</v>
      </c>
      <c r="T24" s="202">
        <v>0</v>
      </c>
      <c r="U24" s="202">
        <v>1.61</v>
      </c>
      <c r="V24" s="202">
        <v>4.42</v>
      </c>
      <c r="W24" s="202">
        <v>2.27</v>
      </c>
      <c r="X24" s="202">
        <v>30.71</v>
      </c>
      <c r="Y24" s="202">
        <v>0</v>
      </c>
      <c r="Z24" s="202">
        <v>22.01</v>
      </c>
      <c r="AA24" s="202">
        <v>6.58</v>
      </c>
      <c r="AB24" s="202">
        <v>0</v>
      </c>
      <c r="AC24" s="202">
        <v>12.92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31.23</v>
      </c>
      <c r="AJ24" s="202">
        <v>0</v>
      </c>
      <c r="AK24" s="202">
        <v>14.31</v>
      </c>
      <c r="AL24" s="202">
        <v>0</v>
      </c>
      <c r="AM24" s="202">
        <v>0</v>
      </c>
      <c r="AN24" s="202">
        <v>0</v>
      </c>
      <c r="AO24" s="202">
        <v>206.63</v>
      </c>
      <c r="AP24" s="202">
        <v>0</v>
      </c>
    </row>
    <row r="25" spans="1:42">
      <c r="A25" t="s">
        <v>67</v>
      </c>
      <c r="B25" s="202">
        <v>0</v>
      </c>
      <c r="C25" s="202">
        <v>10.95</v>
      </c>
      <c r="D25" s="202">
        <v>2.1</v>
      </c>
      <c r="E25" s="202">
        <v>0</v>
      </c>
      <c r="F25" s="202">
        <v>16.32</v>
      </c>
      <c r="G25" s="202">
        <v>5.16</v>
      </c>
      <c r="H25" s="202">
        <v>0</v>
      </c>
      <c r="I25" s="202">
        <v>17.989999999999998</v>
      </c>
      <c r="J25" s="202">
        <v>1.01</v>
      </c>
      <c r="K25" s="202">
        <v>1.39</v>
      </c>
      <c r="L25" s="202">
        <v>206.93</v>
      </c>
      <c r="M25" s="202">
        <v>0.42</v>
      </c>
      <c r="N25" s="202">
        <v>1.0900000000000001</v>
      </c>
      <c r="O25" s="202">
        <v>0</v>
      </c>
      <c r="P25" s="202">
        <v>1.28</v>
      </c>
      <c r="Q25" s="202">
        <v>4.75</v>
      </c>
      <c r="R25" s="202">
        <v>6.17</v>
      </c>
      <c r="S25" s="202">
        <v>3.85</v>
      </c>
      <c r="T25" s="202">
        <v>0</v>
      </c>
      <c r="U25" s="202">
        <v>1.61</v>
      </c>
      <c r="V25" s="202">
        <v>4.42</v>
      </c>
      <c r="W25" s="202">
        <v>2.27</v>
      </c>
      <c r="X25" s="202">
        <v>30.71</v>
      </c>
      <c r="Y25" s="202">
        <v>0</v>
      </c>
      <c r="Z25" s="202">
        <v>20.68</v>
      </c>
      <c r="AA25" s="202">
        <v>6.58</v>
      </c>
      <c r="AB25" s="202">
        <v>0</v>
      </c>
      <c r="AC25" s="202">
        <v>12.92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31.23</v>
      </c>
      <c r="AJ25" s="202">
        <v>0</v>
      </c>
      <c r="AK25" s="202">
        <v>14.31</v>
      </c>
      <c r="AL25" s="202">
        <v>0</v>
      </c>
      <c r="AM25" s="202">
        <v>0</v>
      </c>
      <c r="AN25" s="202">
        <v>0</v>
      </c>
      <c r="AO25" s="202">
        <v>206.63</v>
      </c>
      <c r="AP25" s="202">
        <v>0</v>
      </c>
    </row>
    <row r="26" spans="1:42">
      <c r="A26" t="s">
        <v>68</v>
      </c>
      <c r="B26" s="202">
        <v>0</v>
      </c>
      <c r="C26" s="202">
        <v>10.95</v>
      </c>
      <c r="D26" s="202">
        <v>2.1</v>
      </c>
      <c r="E26" s="202">
        <v>0</v>
      </c>
      <c r="F26" s="202">
        <v>16.32</v>
      </c>
      <c r="G26" s="202">
        <v>5.16</v>
      </c>
      <c r="H26" s="202">
        <v>0</v>
      </c>
      <c r="I26" s="202">
        <v>17.989999999999998</v>
      </c>
      <c r="J26" s="202">
        <v>1.01</v>
      </c>
      <c r="K26" s="202">
        <v>1.39</v>
      </c>
      <c r="L26" s="202">
        <v>206.93</v>
      </c>
      <c r="M26" s="202">
        <v>0.42</v>
      </c>
      <c r="N26" s="202">
        <v>1.0900000000000001</v>
      </c>
      <c r="O26" s="202">
        <v>0</v>
      </c>
      <c r="P26" s="202">
        <v>1.28</v>
      </c>
      <c r="Q26" s="202">
        <v>4.75</v>
      </c>
      <c r="R26" s="202">
        <v>6.17</v>
      </c>
      <c r="S26" s="202">
        <v>3.85</v>
      </c>
      <c r="T26" s="202">
        <v>0</v>
      </c>
      <c r="U26" s="202">
        <v>1.61</v>
      </c>
      <c r="V26" s="202">
        <v>4.42</v>
      </c>
      <c r="W26" s="202">
        <v>2.27</v>
      </c>
      <c r="X26" s="202">
        <v>30.71</v>
      </c>
      <c r="Y26" s="202">
        <v>0</v>
      </c>
      <c r="Z26" s="202">
        <v>20.68</v>
      </c>
      <c r="AA26" s="202">
        <v>6.58</v>
      </c>
      <c r="AB26" s="202">
        <v>0</v>
      </c>
      <c r="AC26" s="202">
        <v>15.8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31.56</v>
      </c>
      <c r="AJ26" s="202">
        <v>0</v>
      </c>
      <c r="AK26" s="202">
        <v>14.31</v>
      </c>
      <c r="AL26" s="202">
        <v>0</v>
      </c>
      <c r="AM26" s="202">
        <v>0</v>
      </c>
      <c r="AN26" s="202">
        <v>0</v>
      </c>
      <c r="AO26" s="202">
        <v>206.63</v>
      </c>
      <c r="AP26" s="202">
        <v>0</v>
      </c>
    </row>
    <row r="27" spans="1:42">
      <c r="A27" t="s">
        <v>69</v>
      </c>
      <c r="B27" s="202">
        <v>0</v>
      </c>
      <c r="C27" s="202">
        <v>10.95</v>
      </c>
      <c r="D27" s="202">
        <v>2.1</v>
      </c>
      <c r="E27" s="202">
        <v>0</v>
      </c>
      <c r="F27" s="202">
        <v>16.32</v>
      </c>
      <c r="G27" s="202">
        <v>5.16</v>
      </c>
      <c r="H27" s="202">
        <v>0</v>
      </c>
      <c r="I27" s="202">
        <v>17.989999999999998</v>
      </c>
      <c r="J27" s="202">
        <v>0.84</v>
      </c>
      <c r="K27" s="202">
        <v>2.95</v>
      </c>
      <c r="L27" s="202">
        <v>206.93</v>
      </c>
      <c r="M27" s="202">
        <v>0.42</v>
      </c>
      <c r="N27" s="202">
        <v>1.0900000000000001</v>
      </c>
      <c r="O27" s="202">
        <v>0</v>
      </c>
      <c r="P27" s="202">
        <v>1.28</v>
      </c>
      <c r="Q27" s="202">
        <v>4.71</v>
      </c>
      <c r="R27" s="202">
        <v>10.1</v>
      </c>
      <c r="S27" s="202">
        <v>6.16</v>
      </c>
      <c r="T27" s="202">
        <v>0</v>
      </c>
      <c r="U27" s="202">
        <v>1.58</v>
      </c>
      <c r="V27" s="202">
        <v>4.42</v>
      </c>
      <c r="W27" s="202">
        <v>2.27</v>
      </c>
      <c r="X27" s="202">
        <v>31.93</v>
      </c>
      <c r="Y27" s="202">
        <v>0</v>
      </c>
      <c r="Z27" s="202">
        <v>23.21</v>
      </c>
      <c r="AA27" s="202">
        <v>6.58</v>
      </c>
      <c r="AB27" s="202">
        <v>0</v>
      </c>
      <c r="AC27" s="202">
        <v>12.92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31.23</v>
      </c>
      <c r="AJ27" s="202">
        <v>0</v>
      </c>
      <c r="AK27" s="202">
        <v>14.31</v>
      </c>
      <c r="AL27" s="202">
        <v>0</v>
      </c>
      <c r="AM27" s="202">
        <v>0</v>
      </c>
      <c r="AN27" s="202">
        <v>0</v>
      </c>
      <c r="AO27" s="202">
        <v>206.63</v>
      </c>
      <c r="AP27" s="202">
        <v>0</v>
      </c>
    </row>
    <row r="28" spans="1:42">
      <c r="A28" t="s">
        <v>70</v>
      </c>
      <c r="B28" s="202">
        <v>0</v>
      </c>
      <c r="C28" s="202">
        <v>10.95</v>
      </c>
      <c r="D28" s="202">
        <v>2.1</v>
      </c>
      <c r="E28" s="202">
        <v>0</v>
      </c>
      <c r="F28" s="202">
        <v>16.32</v>
      </c>
      <c r="G28" s="202">
        <v>5.16</v>
      </c>
      <c r="H28" s="202">
        <v>0</v>
      </c>
      <c r="I28" s="202">
        <v>17.989999999999998</v>
      </c>
      <c r="J28" s="202">
        <v>0.84</v>
      </c>
      <c r="K28" s="202">
        <v>2.95</v>
      </c>
      <c r="L28" s="202">
        <v>206.93</v>
      </c>
      <c r="M28" s="202">
        <v>0.42</v>
      </c>
      <c r="N28" s="202">
        <v>1.0900000000000001</v>
      </c>
      <c r="O28" s="202">
        <v>0</v>
      </c>
      <c r="P28" s="202">
        <v>1.28</v>
      </c>
      <c r="Q28" s="202">
        <v>4.71</v>
      </c>
      <c r="R28" s="202">
        <v>10.1</v>
      </c>
      <c r="S28" s="202">
        <v>6.16</v>
      </c>
      <c r="T28" s="202">
        <v>0</v>
      </c>
      <c r="U28" s="202">
        <v>1.58</v>
      </c>
      <c r="V28" s="202">
        <v>4.42</v>
      </c>
      <c r="W28" s="202">
        <v>2.27</v>
      </c>
      <c r="X28" s="202">
        <v>30.71</v>
      </c>
      <c r="Y28" s="202">
        <v>0</v>
      </c>
      <c r="Z28" s="202">
        <v>23.21</v>
      </c>
      <c r="AA28" s="202">
        <v>6.58</v>
      </c>
      <c r="AB28" s="202">
        <v>0</v>
      </c>
      <c r="AC28" s="202">
        <v>12.92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31.23</v>
      </c>
      <c r="AJ28" s="202">
        <v>0</v>
      </c>
      <c r="AK28" s="202">
        <v>14.31</v>
      </c>
      <c r="AL28" s="202">
        <v>0</v>
      </c>
      <c r="AM28" s="202">
        <v>0</v>
      </c>
      <c r="AN28" s="202">
        <v>0</v>
      </c>
      <c r="AO28" s="202">
        <v>206.63</v>
      </c>
      <c r="AP28" s="202">
        <v>0</v>
      </c>
    </row>
    <row r="29" spans="1:42">
      <c r="A29" t="s">
        <v>71</v>
      </c>
      <c r="B29" s="202">
        <v>0</v>
      </c>
      <c r="C29" s="202">
        <v>10.95</v>
      </c>
      <c r="D29" s="202">
        <v>2.1</v>
      </c>
      <c r="E29" s="202">
        <v>0</v>
      </c>
      <c r="F29" s="202">
        <v>16.32</v>
      </c>
      <c r="G29" s="202">
        <v>5.16</v>
      </c>
      <c r="H29" s="202">
        <v>0</v>
      </c>
      <c r="I29" s="202">
        <v>17.989999999999998</v>
      </c>
      <c r="J29" s="202">
        <v>0.84</v>
      </c>
      <c r="K29" s="202">
        <v>2.95</v>
      </c>
      <c r="L29" s="202">
        <v>206.93</v>
      </c>
      <c r="M29" s="202">
        <v>0.42</v>
      </c>
      <c r="N29" s="202">
        <v>1.0900000000000001</v>
      </c>
      <c r="O29" s="202">
        <v>0</v>
      </c>
      <c r="P29" s="202">
        <v>1.28</v>
      </c>
      <c r="Q29" s="202">
        <v>4.71</v>
      </c>
      <c r="R29" s="202">
        <v>8.19</v>
      </c>
      <c r="S29" s="202">
        <v>6.16</v>
      </c>
      <c r="T29" s="202">
        <v>0</v>
      </c>
      <c r="U29" s="202">
        <v>1.58</v>
      </c>
      <c r="V29" s="202">
        <v>4.42</v>
      </c>
      <c r="W29" s="202">
        <v>2.27</v>
      </c>
      <c r="X29" s="202">
        <v>30.71</v>
      </c>
      <c r="Y29" s="202">
        <v>0</v>
      </c>
      <c r="Z29" s="202">
        <v>23.21</v>
      </c>
      <c r="AA29" s="202">
        <v>6.58</v>
      </c>
      <c r="AB29" s="202">
        <v>0</v>
      </c>
      <c r="AC29" s="202">
        <v>12.92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31.23</v>
      </c>
      <c r="AJ29" s="202">
        <v>0</v>
      </c>
      <c r="AK29" s="202">
        <v>14.31</v>
      </c>
      <c r="AL29" s="202">
        <v>0</v>
      </c>
      <c r="AM29" s="202">
        <v>0</v>
      </c>
      <c r="AN29" s="202">
        <v>0</v>
      </c>
      <c r="AO29" s="202">
        <v>206.63</v>
      </c>
      <c r="AP29" s="202">
        <v>0</v>
      </c>
    </row>
    <row r="30" spans="1:42">
      <c r="A30" t="s">
        <v>72</v>
      </c>
      <c r="B30" s="202">
        <v>0</v>
      </c>
      <c r="C30" s="202">
        <v>10.95</v>
      </c>
      <c r="D30" s="202">
        <v>2.1</v>
      </c>
      <c r="E30" s="202">
        <v>0</v>
      </c>
      <c r="F30" s="202">
        <v>16.32</v>
      </c>
      <c r="G30" s="202">
        <v>5.16</v>
      </c>
      <c r="H30" s="202">
        <v>0</v>
      </c>
      <c r="I30" s="202">
        <v>17.989999999999998</v>
      </c>
      <c r="J30" s="202">
        <v>0.84</v>
      </c>
      <c r="K30" s="202">
        <v>2.95</v>
      </c>
      <c r="L30" s="202">
        <v>206.93</v>
      </c>
      <c r="M30" s="202">
        <v>0.42</v>
      </c>
      <c r="N30" s="202">
        <v>1.0900000000000001</v>
      </c>
      <c r="O30" s="202">
        <v>0</v>
      </c>
      <c r="P30" s="202">
        <v>1.28</v>
      </c>
      <c r="Q30" s="202">
        <v>4.75</v>
      </c>
      <c r="R30" s="202">
        <v>8.19</v>
      </c>
      <c r="S30" s="202">
        <v>6.16</v>
      </c>
      <c r="T30" s="202">
        <v>0</v>
      </c>
      <c r="U30" s="202">
        <v>1.58</v>
      </c>
      <c r="V30" s="202">
        <v>4.42</v>
      </c>
      <c r="W30" s="202">
        <v>2.27</v>
      </c>
      <c r="X30" s="202">
        <v>30.71</v>
      </c>
      <c r="Y30" s="202">
        <v>0</v>
      </c>
      <c r="Z30" s="202">
        <v>23.21</v>
      </c>
      <c r="AA30" s="202">
        <v>6.58</v>
      </c>
      <c r="AB30" s="202">
        <v>0</v>
      </c>
      <c r="AC30" s="202">
        <v>12.92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31.23</v>
      </c>
      <c r="AJ30" s="202">
        <v>0</v>
      </c>
      <c r="AK30" s="202">
        <v>14.31</v>
      </c>
      <c r="AL30" s="202">
        <v>0</v>
      </c>
      <c r="AM30" s="202">
        <v>0</v>
      </c>
      <c r="AN30" s="202">
        <v>0</v>
      </c>
      <c r="AO30" s="202">
        <v>206.63</v>
      </c>
      <c r="AP30" s="202">
        <v>0</v>
      </c>
    </row>
    <row r="31" spans="1:42">
      <c r="A31" t="s">
        <v>73</v>
      </c>
      <c r="B31" s="202">
        <v>0</v>
      </c>
      <c r="C31" s="202">
        <v>10.95</v>
      </c>
      <c r="D31" s="202">
        <v>2.1</v>
      </c>
      <c r="E31" s="202">
        <v>0</v>
      </c>
      <c r="F31" s="202">
        <v>16.32</v>
      </c>
      <c r="G31" s="202">
        <v>5.16</v>
      </c>
      <c r="H31" s="202">
        <v>0</v>
      </c>
      <c r="I31" s="202">
        <v>17.989999999999998</v>
      </c>
      <c r="J31" s="202">
        <v>0.84</v>
      </c>
      <c r="K31" s="202">
        <v>2.95</v>
      </c>
      <c r="L31" s="202">
        <v>206.93</v>
      </c>
      <c r="M31" s="202">
        <v>0.42</v>
      </c>
      <c r="N31" s="202">
        <v>1.0900000000000001</v>
      </c>
      <c r="O31" s="202">
        <v>0</v>
      </c>
      <c r="P31" s="202">
        <v>1.28</v>
      </c>
      <c r="Q31" s="202">
        <v>4.75</v>
      </c>
      <c r="R31" s="202">
        <v>10.1</v>
      </c>
      <c r="S31" s="202">
        <v>6.16</v>
      </c>
      <c r="T31" s="202">
        <v>0</v>
      </c>
      <c r="U31" s="202">
        <v>1.58</v>
      </c>
      <c r="V31" s="202">
        <v>4.42</v>
      </c>
      <c r="W31" s="202">
        <v>2.27</v>
      </c>
      <c r="X31" s="202">
        <v>30.71</v>
      </c>
      <c r="Y31" s="202">
        <v>0</v>
      </c>
      <c r="Z31" s="202">
        <v>23.21</v>
      </c>
      <c r="AA31" s="202">
        <v>6.58</v>
      </c>
      <c r="AB31" s="202">
        <v>0</v>
      </c>
      <c r="AC31" s="202">
        <v>12.92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31.23</v>
      </c>
      <c r="AJ31" s="202">
        <v>0</v>
      </c>
      <c r="AK31" s="202">
        <v>14.31</v>
      </c>
      <c r="AL31" s="202">
        <v>0</v>
      </c>
      <c r="AM31" s="202">
        <v>0</v>
      </c>
      <c r="AN31" s="202">
        <v>0</v>
      </c>
      <c r="AO31" s="202">
        <v>206.63</v>
      </c>
      <c r="AP31" s="202">
        <v>0</v>
      </c>
    </row>
    <row r="32" spans="1:42">
      <c r="A32" t="s">
        <v>74</v>
      </c>
      <c r="B32" s="202">
        <v>0</v>
      </c>
      <c r="C32" s="202">
        <v>10.95</v>
      </c>
      <c r="D32" s="202">
        <v>2.1</v>
      </c>
      <c r="E32" s="202">
        <v>0</v>
      </c>
      <c r="F32" s="202">
        <v>16.32</v>
      </c>
      <c r="G32" s="202">
        <v>5.16</v>
      </c>
      <c r="H32" s="202">
        <v>0</v>
      </c>
      <c r="I32" s="202">
        <v>17.989999999999998</v>
      </c>
      <c r="J32" s="202">
        <v>0.84</v>
      </c>
      <c r="K32" s="202">
        <v>2.95</v>
      </c>
      <c r="L32" s="202">
        <v>206.93</v>
      </c>
      <c r="M32" s="202">
        <v>0.42</v>
      </c>
      <c r="N32" s="202">
        <v>1.0900000000000001</v>
      </c>
      <c r="O32" s="202">
        <v>0</v>
      </c>
      <c r="P32" s="202">
        <v>1.28</v>
      </c>
      <c r="Q32" s="202">
        <v>4.75</v>
      </c>
      <c r="R32" s="202">
        <v>10.1</v>
      </c>
      <c r="S32" s="202">
        <v>6.16</v>
      </c>
      <c r="T32" s="202">
        <v>0</v>
      </c>
      <c r="U32" s="202">
        <v>1.58</v>
      </c>
      <c r="V32" s="202">
        <v>4.42</v>
      </c>
      <c r="W32" s="202">
        <v>2.27</v>
      </c>
      <c r="X32" s="202">
        <v>30.71</v>
      </c>
      <c r="Y32" s="202">
        <v>0</v>
      </c>
      <c r="Z32" s="202">
        <v>22.01</v>
      </c>
      <c r="AA32" s="202">
        <v>6.58</v>
      </c>
      <c r="AB32" s="202">
        <v>0</v>
      </c>
      <c r="AC32" s="202">
        <v>12.92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31.23</v>
      </c>
      <c r="AJ32" s="202">
        <v>0</v>
      </c>
      <c r="AK32" s="202">
        <v>14.31</v>
      </c>
      <c r="AL32" s="202">
        <v>0</v>
      </c>
      <c r="AM32" s="202">
        <v>0</v>
      </c>
      <c r="AN32" s="202">
        <v>0</v>
      </c>
      <c r="AO32" s="202">
        <v>206.63</v>
      </c>
      <c r="AP32" s="202">
        <v>0</v>
      </c>
    </row>
    <row r="33" spans="1:42">
      <c r="A33" t="s">
        <v>75</v>
      </c>
      <c r="B33" s="202">
        <v>0</v>
      </c>
      <c r="C33" s="202">
        <v>10.95</v>
      </c>
      <c r="D33" s="202">
        <v>2.1</v>
      </c>
      <c r="E33" s="202">
        <v>0</v>
      </c>
      <c r="F33" s="202">
        <v>16.32</v>
      </c>
      <c r="G33" s="202">
        <v>5.16</v>
      </c>
      <c r="H33" s="202">
        <v>0</v>
      </c>
      <c r="I33" s="202">
        <v>17.989999999999998</v>
      </c>
      <c r="J33" s="202">
        <v>0.84</v>
      </c>
      <c r="K33" s="202">
        <v>2.95</v>
      </c>
      <c r="L33" s="202">
        <v>206.93</v>
      </c>
      <c r="M33" s="202">
        <v>0.42</v>
      </c>
      <c r="N33" s="202">
        <v>1.0900000000000001</v>
      </c>
      <c r="O33" s="202">
        <v>0</v>
      </c>
      <c r="P33" s="202">
        <v>1.28</v>
      </c>
      <c r="Q33" s="202">
        <v>4.75</v>
      </c>
      <c r="R33" s="202">
        <v>8.19</v>
      </c>
      <c r="S33" s="202">
        <v>6.16</v>
      </c>
      <c r="T33" s="202">
        <v>0</v>
      </c>
      <c r="U33" s="202">
        <v>1.58</v>
      </c>
      <c r="V33" s="202">
        <v>4.42</v>
      </c>
      <c r="W33" s="202">
        <v>2.27</v>
      </c>
      <c r="X33" s="202">
        <v>30.71</v>
      </c>
      <c r="Y33" s="202">
        <v>0</v>
      </c>
      <c r="Z33" s="202">
        <v>22.01</v>
      </c>
      <c r="AA33" s="202">
        <v>6.58</v>
      </c>
      <c r="AB33" s="202">
        <v>0</v>
      </c>
      <c r="AC33" s="202">
        <v>12.92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31.23</v>
      </c>
      <c r="AJ33" s="202">
        <v>0</v>
      </c>
      <c r="AK33" s="202">
        <v>14.31</v>
      </c>
      <c r="AL33" s="202">
        <v>0</v>
      </c>
      <c r="AM33" s="202">
        <v>0</v>
      </c>
      <c r="AN33" s="202">
        <v>0</v>
      </c>
      <c r="AO33" s="202">
        <v>206.63</v>
      </c>
      <c r="AP33" s="202">
        <v>0</v>
      </c>
    </row>
    <row r="34" spans="1:42">
      <c r="A34" t="s">
        <v>76</v>
      </c>
      <c r="B34" s="202">
        <v>0</v>
      </c>
      <c r="C34" s="202">
        <v>10.95</v>
      </c>
      <c r="D34" s="202">
        <v>2.1</v>
      </c>
      <c r="E34" s="202">
        <v>0</v>
      </c>
      <c r="F34" s="202">
        <v>16.32</v>
      </c>
      <c r="G34" s="202">
        <v>5.16</v>
      </c>
      <c r="H34" s="202">
        <v>0</v>
      </c>
      <c r="I34" s="202">
        <v>17.989999999999998</v>
      </c>
      <c r="J34" s="202">
        <v>0.84</v>
      </c>
      <c r="K34" s="202">
        <v>2.95</v>
      </c>
      <c r="L34" s="202">
        <v>206.93</v>
      </c>
      <c r="M34" s="202">
        <v>0.42</v>
      </c>
      <c r="N34" s="202">
        <v>1.0900000000000001</v>
      </c>
      <c r="O34" s="202">
        <v>0</v>
      </c>
      <c r="P34" s="202">
        <v>1.28</v>
      </c>
      <c r="Q34" s="202">
        <v>4.75</v>
      </c>
      <c r="R34" s="202">
        <v>8.19</v>
      </c>
      <c r="S34" s="202">
        <v>6.16</v>
      </c>
      <c r="T34" s="202">
        <v>0</v>
      </c>
      <c r="U34" s="202">
        <v>1.58</v>
      </c>
      <c r="V34" s="202">
        <v>4.42</v>
      </c>
      <c r="W34" s="202">
        <v>2.27</v>
      </c>
      <c r="X34" s="202">
        <v>30.71</v>
      </c>
      <c r="Y34" s="202">
        <v>0</v>
      </c>
      <c r="Z34" s="202">
        <v>22.01</v>
      </c>
      <c r="AA34" s="202">
        <v>6.58</v>
      </c>
      <c r="AB34" s="202">
        <v>0</v>
      </c>
      <c r="AC34" s="202">
        <v>17.32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33.020000000000003</v>
      </c>
      <c r="AJ34" s="202">
        <v>0</v>
      </c>
      <c r="AK34" s="202">
        <v>14.31</v>
      </c>
      <c r="AL34" s="202">
        <v>0</v>
      </c>
      <c r="AM34" s="202">
        <v>0</v>
      </c>
      <c r="AN34" s="202">
        <v>0</v>
      </c>
      <c r="AO34" s="202">
        <v>206.63</v>
      </c>
      <c r="AP34" s="202">
        <v>0</v>
      </c>
    </row>
    <row r="35" spans="1:42">
      <c r="A35" t="s">
        <v>77</v>
      </c>
      <c r="B35" s="202">
        <v>0</v>
      </c>
      <c r="C35" s="202">
        <v>10.95</v>
      </c>
      <c r="D35" s="202">
        <v>2.1</v>
      </c>
      <c r="E35" s="202">
        <v>0</v>
      </c>
      <c r="F35" s="202">
        <v>16.32</v>
      </c>
      <c r="G35" s="202">
        <v>5.16</v>
      </c>
      <c r="H35" s="202">
        <v>0</v>
      </c>
      <c r="I35" s="202">
        <v>17.989999999999998</v>
      </c>
      <c r="J35" s="202">
        <v>0.84</v>
      </c>
      <c r="K35" s="202">
        <v>2.95</v>
      </c>
      <c r="L35" s="202">
        <v>206.93</v>
      </c>
      <c r="M35" s="202">
        <v>0.42</v>
      </c>
      <c r="N35" s="202">
        <v>1.0900000000000001</v>
      </c>
      <c r="O35" s="202">
        <v>0</v>
      </c>
      <c r="P35" s="202">
        <v>1.28</v>
      </c>
      <c r="Q35" s="202">
        <v>4.75</v>
      </c>
      <c r="R35" s="202">
        <v>10.1</v>
      </c>
      <c r="S35" s="202">
        <v>6.16</v>
      </c>
      <c r="T35" s="202">
        <v>0</v>
      </c>
      <c r="U35" s="202">
        <v>1.58</v>
      </c>
      <c r="V35" s="202">
        <v>4.42</v>
      </c>
      <c r="W35" s="202">
        <v>2.27</v>
      </c>
      <c r="X35" s="202">
        <v>30.71</v>
      </c>
      <c r="Y35" s="202">
        <v>0</v>
      </c>
      <c r="Z35" s="202">
        <v>22.01</v>
      </c>
      <c r="AA35" s="202">
        <v>6.58</v>
      </c>
      <c r="AB35" s="202">
        <v>0</v>
      </c>
      <c r="AC35" s="202">
        <v>17.52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33.020000000000003</v>
      </c>
      <c r="AJ35" s="202">
        <v>0</v>
      </c>
      <c r="AK35" s="202">
        <v>14.31</v>
      </c>
      <c r="AL35" s="202">
        <v>0</v>
      </c>
      <c r="AM35" s="202">
        <v>0</v>
      </c>
      <c r="AN35" s="202">
        <v>0</v>
      </c>
      <c r="AO35" s="202">
        <v>206.63</v>
      </c>
      <c r="AP35" s="202">
        <v>0</v>
      </c>
    </row>
    <row r="36" spans="1:42">
      <c r="A36" t="s">
        <v>78</v>
      </c>
      <c r="B36" s="202">
        <v>0</v>
      </c>
      <c r="C36" s="202">
        <v>10.95</v>
      </c>
      <c r="D36" s="202">
        <v>2.1</v>
      </c>
      <c r="E36" s="202">
        <v>0</v>
      </c>
      <c r="F36" s="202">
        <v>16.32</v>
      </c>
      <c r="G36" s="202">
        <v>5.16</v>
      </c>
      <c r="H36" s="202">
        <v>0</v>
      </c>
      <c r="I36" s="202">
        <v>17.989999999999998</v>
      </c>
      <c r="J36" s="202">
        <v>0.84</v>
      </c>
      <c r="K36" s="202">
        <v>2.95</v>
      </c>
      <c r="L36" s="202">
        <v>206.93</v>
      </c>
      <c r="M36" s="202">
        <v>0.42</v>
      </c>
      <c r="N36" s="202">
        <v>1.0900000000000001</v>
      </c>
      <c r="O36" s="202">
        <v>0</v>
      </c>
      <c r="P36" s="202">
        <v>1.28</v>
      </c>
      <c r="Q36" s="202">
        <v>4.75</v>
      </c>
      <c r="R36" s="202">
        <v>10.1</v>
      </c>
      <c r="S36" s="202">
        <v>6.16</v>
      </c>
      <c r="T36" s="202">
        <v>0</v>
      </c>
      <c r="U36" s="202">
        <v>1.58</v>
      </c>
      <c r="V36" s="202">
        <v>4.42</v>
      </c>
      <c r="W36" s="202">
        <v>2.27</v>
      </c>
      <c r="X36" s="202">
        <v>30.71</v>
      </c>
      <c r="Y36" s="202">
        <v>0</v>
      </c>
      <c r="Z36" s="202">
        <v>22.01</v>
      </c>
      <c r="AA36" s="202">
        <v>6.58</v>
      </c>
      <c r="AB36" s="202">
        <v>0</v>
      </c>
      <c r="AC36" s="202">
        <v>17.52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33.020000000000003</v>
      </c>
      <c r="AJ36" s="202">
        <v>0</v>
      </c>
      <c r="AK36" s="202">
        <v>14.31</v>
      </c>
      <c r="AL36" s="202">
        <v>0</v>
      </c>
      <c r="AM36" s="202">
        <v>0</v>
      </c>
      <c r="AN36" s="202">
        <v>0</v>
      </c>
      <c r="AO36" s="202">
        <v>206.63</v>
      </c>
      <c r="AP36" s="202">
        <v>0</v>
      </c>
    </row>
    <row r="37" spans="1:42">
      <c r="A37" t="s">
        <v>79</v>
      </c>
      <c r="B37" s="202">
        <v>0</v>
      </c>
      <c r="C37" s="202">
        <v>10.95</v>
      </c>
      <c r="D37" s="202">
        <v>2.1</v>
      </c>
      <c r="E37" s="202">
        <v>0</v>
      </c>
      <c r="F37" s="202">
        <v>16.32</v>
      </c>
      <c r="G37" s="202">
        <v>5.16</v>
      </c>
      <c r="H37" s="202">
        <v>0</v>
      </c>
      <c r="I37" s="202">
        <v>17.989999999999998</v>
      </c>
      <c r="J37" s="202">
        <v>0.84</v>
      </c>
      <c r="K37" s="202">
        <v>2.95</v>
      </c>
      <c r="L37" s="202">
        <v>206.93</v>
      </c>
      <c r="M37" s="202">
        <v>0.42</v>
      </c>
      <c r="N37" s="202">
        <v>1.0900000000000001</v>
      </c>
      <c r="O37" s="202">
        <v>0</v>
      </c>
      <c r="P37" s="202">
        <v>1.28</v>
      </c>
      <c r="Q37" s="202">
        <v>4.75</v>
      </c>
      <c r="R37" s="202">
        <v>10.1</v>
      </c>
      <c r="S37" s="202">
        <v>6.16</v>
      </c>
      <c r="T37" s="202">
        <v>0</v>
      </c>
      <c r="U37" s="202">
        <v>1.58</v>
      </c>
      <c r="V37" s="202">
        <v>4.42</v>
      </c>
      <c r="W37" s="202">
        <v>2.27</v>
      </c>
      <c r="X37" s="202">
        <v>30.71</v>
      </c>
      <c r="Y37" s="202">
        <v>0</v>
      </c>
      <c r="Z37" s="202">
        <v>22.01</v>
      </c>
      <c r="AA37" s="202">
        <v>6.58</v>
      </c>
      <c r="AB37" s="202">
        <v>0</v>
      </c>
      <c r="AC37" s="202">
        <v>12.92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31.23</v>
      </c>
      <c r="AJ37" s="202">
        <v>0</v>
      </c>
      <c r="AK37" s="202">
        <v>14.31</v>
      </c>
      <c r="AL37" s="202">
        <v>0</v>
      </c>
      <c r="AM37" s="202">
        <v>0</v>
      </c>
      <c r="AN37" s="202">
        <v>0</v>
      </c>
      <c r="AO37" s="202">
        <v>206.63</v>
      </c>
      <c r="AP37" s="202">
        <v>0</v>
      </c>
    </row>
    <row r="38" spans="1:42">
      <c r="A38" t="s">
        <v>80</v>
      </c>
      <c r="B38" s="202">
        <v>0</v>
      </c>
      <c r="C38" s="202">
        <v>10.95</v>
      </c>
      <c r="D38" s="202">
        <v>2.1</v>
      </c>
      <c r="E38" s="202">
        <v>0</v>
      </c>
      <c r="F38" s="202">
        <v>16.32</v>
      </c>
      <c r="G38" s="202">
        <v>5.16</v>
      </c>
      <c r="H38" s="202">
        <v>0</v>
      </c>
      <c r="I38" s="202">
        <v>17.989999999999998</v>
      </c>
      <c r="J38" s="202">
        <v>0.84</v>
      </c>
      <c r="K38" s="202">
        <v>2.95</v>
      </c>
      <c r="L38" s="202">
        <v>206.93</v>
      </c>
      <c r="M38" s="202">
        <v>0.42</v>
      </c>
      <c r="N38" s="202">
        <v>1.0900000000000001</v>
      </c>
      <c r="O38" s="202">
        <v>0</v>
      </c>
      <c r="P38" s="202">
        <v>1.28</v>
      </c>
      <c r="Q38" s="202">
        <v>4.75</v>
      </c>
      <c r="R38" s="202">
        <v>10.1</v>
      </c>
      <c r="S38" s="202">
        <v>6.16</v>
      </c>
      <c r="T38" s="202">
        <v>0</v>
      </c>
      <c r="U38" s="202">
        <v>1.58</v>
      </c>
      <c r="V38" s="202">
        <v>4.42</v>
      </c>
      <c r="W38" s="202">
        <v>2.27</v>
      </c>
      <c r="X38" s="202">
        <v>30.71</v>
      </c>
      <c r="Y38" s="202">
        <v>0</v>
      </c>
      <c r="Z38" s="202">
        <v>22.01</v>
      </c>
      <c r="AA38" s="202">
        <v>6.58</v>
      </c>
      <c r="AB38" s="202">
        <v>0</v>
      </c>
      <c r="AC38" s="202">
        <v>12.92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31.23</v>
      </c>
      <c r="AJ38" s="202">
        <v>0</v>
      </c>
      <c r="AK38" s="202">
        <v>14.31</v>
      </c>
      <c r="AL38" s="202">
        <v>0</v>
      </c>
      <c r="AM38" s="202">
        <v>0</v>
      </c>
      <c r="AN38" s="202">
        <v>0</v>
      </c>
      <c r="AO38" s="202">
        <v>206.63</v>
      </c>
      <c r="AP38" s="202">
        <v>0</v>
      </c>
    </row>
    <row r="39" spans="1:42">
      <c r="A39" t="s">
        <v>81</v>
      </c>
      <c r="B39" s="202">
        <v>0</v>
      </c>
      <c r="C39" s="202">
        <v>10.95</v>
      </c>
      <c r="D39" s="202">
        <v>2.1</v>
      </c>
      <c r="E39" s="202">
        <v>0</v>
      </c>
      <c r="F39" s="202">
        <v>16.32</v>
      </c>
      <c r="G39" s="202">
        <v>5.16</v>
      </c>
      <c r="H39" s="202">
        <v>0</v>
      </c>
      <c r="I39" s="202">
        <v>17.989999999999998</v>
      </c>
      <c r="J39" s="202">
        <v>0.84</v>
      </c>
      <c r="K39" s="202">
        <v>2.95</v>
      </c>
      <c r="L39" s="202">
        <v>206.93</v>
      </c>
      <c r="M39" s="202">
        <v>0.42</v>
      </c>
      <c r="N39" s="202">
        <v>1.0900000000000001</v>
      </c>
      <c r="O39" s="202">
        <v>0</v>
      </c>
      <c r="P39" s="202">
        <v>1.28</v>
      </c>
      <c r="Q39" s="202">
        <v>4.75</v>
      </c>
      <c r="R39" s="202">
        <v>10.1</v>
      </c>
      <c r="S39" s="202">
        <v>6.16</v>
      </c>
      <c r="T39" s="202">
        <v>0</v>
      </c>
      <c r="U39" s="202">
        <v>1.58</v>
      </c>
      <c r="V39" s="202">
        <v>4.42</v>
      </c>
      <c r="W39" s="202">
        <v>2.27</v>
      </c>
      <c r="X39" s="202">
        <v>30.71</v>
      </c>
      <c r="Y39" s="202">
        <v>0</v>
      </c>
      <c r="Z39" s="202">
        <v>22.01</v>
      </c>
      <c r="AA39" s="202">
        <v>6.58</v>
      </c>
      <c r="AB39" s="202">
        <v>0</v>
      </c>
      <c r="AC39" s="202">
        <v>12.92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31.23</v>
      </c>
      <c r="AJ39" s="202">
        <v>0</v>
      </c>
      <c r="AK39" s="202">
        <v>14.31</v>
      </c>
      <c r="AL39" s="202">
        <v>0</v>
      </c>
      <c r="AM39" s="202">
        <v>0</v>
      </c>
      <c r="AN39" s="202">
        <v>0</v>
      </c>
      <c r="AO39" s="202">
        <v>206.63</v>
      </c>
      <c r="AP39" s="202">
        <v>0</v>
      </c>
    </row>
    <row r="40" spans="1:42">
      <c r="A40" t="s">
        <v>82</v>
      </c>
      <c r="B40" s="202">
        <v>0</v>
      </c>
      <c r="C40" s="202">
        <v>10.95</v>
      </c>
      <c r="D40" s="202">
        <v>2.1</v>
      </c>
      <c r="E40" s="202">
        <v>0</v>
      </c>
      <c r="F40" s="202">
        <v>16.32</v>
      </c>
      <c r="G40" s="202">
        <v>5.16</v>
      </c>
      <c r="H40" s="202">
        <v>0</v>
      </c>
      <c r="I40" s="202">
        <v>17.989999999999998</v>
      </c>
      <c r="J40" s="202">
        <v>0.84</v>
      </c>
      <c r="K40" s="202">
        <v>2.95</v>
      </c>
      <c r="L40" s="202">
        <v>206.93</v>
      </c>
      <c r="M40" s="202">
        <v>0.42</v>
      </c>
      <c r="N40" s="202">
        <v>1.0900000000000001</v>
      </c>
      <c r="O40" s="202">
        <v>0</v>
      </c>
      <c r="P40" s="202">
        <v>1.28</v>
      </c>
      <c r="Q40" s="202">
        <v>4.75</v>
      </c>
      <c r="R40" s="202">
        <v>10.1</v>
      </c>
      <c r="S40" s="202">
        <v>6.16</v>
      </c>
      <c r="T40" s="202">
        <v>0</v>
      </c>
      <c r="U40" s="202">
        <v>1.58</v>
      </c>
      <c r="V40" s="202">
        <v>4.42</v>
      </c>
      <c r="W40" s="202">
        <v>2.27</v>
      </c>
      <c r="X40" s="202">
        <v>30.71</v>
      </c>
      <c r="Y40" s="202">
        <v>0</v>
      </c>
      <c r="Z40" s="202">
        <v>22.01</v>
      </c>
      <c r="AA40" s="202">
        <v>6.58</v>
      </c>
      <c r="AB40" s="202">
        <v>0</v>
      </c>
      <c r="AC40" s="202">
        <v>12.92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31.23</v>
      </c>
      <c r="AJ40" s="202">
        <v>0</v>
      </c>
      <c r="AK40" s="202">
        <v>14.31</v>
      </c>
      <c r="AL40" s="202">
        <v>0</v>
      </c>
      <c r="AM40" s="202">
        <v>0</v>
      </c>
      <c r="AN40" s="202">
        <v>0</v>
      </c>
      <c r="AO40" s="202">
        <v>206.63</v>
      </c>
      <c r="AP40" s="202">
        <v>0</v>
      </c>
    </row>
    <row r="41" spans="1:42">
      <c r="A41" t="s">
        <v>83</v>
      </c>
      <c r="B41" s="202">
        <v>0</v>
      </c>
      <c r="C41" s="202">
        <v>10.95</v>
      </c>
      <c r="D41" s="202">
        <v>2.1</v>
      </c>
      <c r="E41" s="202">
        <v>0</v>
      </c>
      <c r="F41" s="202">
        <v>16.32</v>
      </c>
      <c r="G41" s="202">
        <v>5.16</v>
      </c>
      <c r="H41" s="202">
        <v>0</v>
      </c>
      <c r="I41" s="202">
        <v>17.989999999999998</v>
      </c>
      <c r="J41" s="202">
        <v>0.84</v>
      </c>
      <c r="K41" s="202">
        <v>2.95</v>
      </c>
      <c r="L41" s="202">
        <v>206.93</v>
      </c>
      <c r="M41" s="202">
        <v>0.42</v>
      </c>
      <c r="N41" s="202">
        <v>1.0900000000000001</v>
      </c>
      <c r="O41" s="202">
        <v>0</v>
      </c>
      <c r="P41" s="202">
        <v>1.28</v>
      </c>
      <c r="Q41" s="202">
        <v>4.75</v>
      </c>
      <c r="R41" s="202">
        <v>10.1</v>
      </c>
      <c r="S41" s="202">
        <v>6.16</v>
      </c>
      <c r="T41" s="202">
        <v>0</v>
      </c>
      <c r="U41" s="202">
        <v>1.58</v>
      </c>
      <c r="V41" s="202">
        <v>4.42</v>
      </c>
      <c r="W41" s="202">
        <v>2.27</v>
      </c>
      <c r="X41" s="202">
        <v>30.71</v>
      </c>
      <c r="Y41" s="202">
        <v>0</v>
      </c>
      <c r="Z41" s="202">
        <v>22.01</v>
      </c>
      <c r="AA41" s="202">
        <v>6.58</v>
      </c>
      <c r="AB41" s="202">
        <v>0</v>
      </c>
      <c r="AC41" s="202">
        <v>12.92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31.23</v>
      </c>
      <c r="AJ41" s="202">
        <v>0</v>
      </c>
      <c r="AK41" s="202">
        <v>14.31</v>
      </c>
      <c r="AL41" s="202">
        <v>0</v>
      </c>
      <c r="AM41" s="202">
        <v>0</v>
      </c>
      <c r="AN41" s="202">
        <v>0</v>
      </c>
      <c r="AO41" s="202">
        <v>206.63</v>
      </c>
      <c r="AP41" s="202">
        <v>0</v>
      </c>
    </row>
    <row r="42" spans="1:42">
      <c r="A42" t="s">
        <v>84</v>
      </c>
      <c r="B42" s="202">
        <v>0</v>
      </c>
      <c r="C42" s="202">
        <v>10.95</v>
      </c>
      <c r="D42" s="202">
        <v>2.1</v>
      </c>
      <c r="E42" s="202">
        <v>0</v>
      </c>
      <c r="F42" s="202">
        <v>16.32</v>
      </c>
      <c r="G42" s="202">
        <v>5.16</v>
      </c>
      <c r="H42" s="202">
        <v>0</v>
      </c>
      <c r="I42" s="202">
        <v>17.989999999999998</v>
      </c>
      <c r="J42" s="202">
        <v>0.84</v>
      </c>
      <c r="K42" s="202">
        <v>2.95</v>
      </c>
      <c r="L42" s="202">
        <v>206.93</v>
      </c>
      <c r="M42" s="202">
        <v>0.42</v>
      </c>
      <c r="N42" s="202">
        <v>1.0900000000000001</v>
      </c>
      <c r="O42" s="202">
        <v>0</v>
      </c>
      <c r="P42" s="202">
        <v>1.28</v>
      </c>
      <c r="Q42" s="202">
        <v>4.75</v>
      </c>
      <c r="R42" s="202">
        <v>10.1</v>
      </c>
      <c r="S42" s="202">
        <v>6.16</v>
      </c>
      <c r="T42" s="202">
        <v>0</v>
      </c>
      <c r="U42" s="202">
        <v>1.58</v>
      </c>
      <c r="V42" s="202">
        <v>4.42</v>
      </c>
      <c r="W42" s="202">
        <v>2.27</v>
      </c>
      <c r="X42" s="202">
        <v>2.58</v>
      </c>
      <c r="Y42" s="202">
        <v>0</v>
      </c>
      <c r="Z42" s="202">
        <v>23.21</v>
      </c>
      <c r="AA42" s="202">
        <v>6.58</v>
      </c>
      <c r="AB42" s="202">
        <v>0</v>
      </c>
      <c r="AC42" s="202">
        <v>12.92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31.23</v>
      </c>
      <c r="AJ42" s="202">
        <v>0</v>
      </c>
      <c r="AK42" s="202">
        <v>14.31</v>
      </c>
      <c r="AL42" s="202">
        <v>0</v>
      </c>
      <c r="AM42" s="202">
        <v>0</v>
      </c>
      <c r="AN42" s="202">
        <v>0</v>
      </c>
      <c r="AO42" s="202">
        <v>206.63</v>
      </c>
      <c r="AP42" s="202">
        <v>0</v>
      </c>
    </row>
    <row r="43" spans="1:42">
      <c r="A43" t="s">
        <v>85</v>
      </c>
      <c r="B43" s="202">
        <v>0</v>
      </c>
      <c r="C43" s="202">
        <v>10.95</v>
      </c>
      <c r="D43" s="202">
        <v>2.1</v>
      </c>
      <c r="E43" s="202">
        <v>0</v>
      </c>
      <c r="F43" s="202">
        <v>16.32</v>
      </c>
      <c r="G43" s="202">
        <v>5.16</v>
      </c>
      <c r="H43" s="202">
        <v>0</v>
      </c>
      <c r="I43" s="202">
        <v>17.989999999999998</v>
      </c>
      <c r="J43" s="202">
        <v>0.84</v>
      </c>
      <c r="K43" s="202">
        <v>2.02</v>
      </c>
      <c r="L43" s="202">
        <v>206.93</v>
      </c>
      <c r="M43" s="202">
        <v>0.42</v>
      </c>
      <c r="N43" s="202">
        <v>1.0900000000000001</v>
      </c>
      <c r="O43" s="202">
        <v>0</v>
      </c>
      <c r="P43" s="202">
        <v>1.28</v>
      </c>
      <c r="Q43" s="202">
        <v>4.71</v>
      </c>
      <c r="R43" s="202">
        <v>10.1</v>
      </c>
      <c r="S43" s="202">
        <v>6.16</v>
      </c>
      <c r="T43" s="202">
        <v>0</v>
      </c>
      <c r="U43" s="202">
        <v>1.58</v>
      </c>
      <c r="V43" s="202">
        <v>0.19</v>
      </c>
      <c r="W43" s="202">
        <v>2.27</v>
      </c>
      <c r="X43" s="202">
        <v>2.58</v>
      </c>
      <c r="Y43" s="202">
        <v>0</v>
      </c>
      <c r="Z43" s="202">
        <v>1.86</v>
      </c>
      <c r="AA43" s="202">
        <v>6.58</v>
      </c>
      <c r="AB43" s="202">
        <v>0</v>
      </c>
      <c r="AC43" s="202">
        <v>12.92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31.23</v>
      </c>
      <c r="AJ43" s="202">
        <v>0</v>
      </c>
      <c r="AK43" s="202">
        <v>14.31</v>
      </c>
      <c r="AL43" s="202">
        <v>0</v>
      </c>
      <c r="AM43" s="202">
        <v>0</v>
      </c>
      <c r="AN43" s="202">
        <v>0</v>
      </c>
      <c r="AO43" s="202">
        <v>206.63</v>
      </c>
      <c r="AP43" s="202">
        <v>0</v>
      </c>
    </row>
    <row r="44" spans="1:42">
      <c r="A44" t="s">
        <v>86</v>
      </c>
      <c r="B44" s="202">
        <v>0</v>
      </c>
      <c r="C44" s="202">
        <v>10.95</v>
      </c>
      <c r="D44" s="202">
        <v>2.1</v>
      </c>
      <c r="E44" s="202">
        <v>0</v>
      </c>
      <c r="F44" s="202">
        <v>16.32</v>
      </c>
      <c r="G44" s="202">
        <v>5.16</v>
      </c>
      <c r="H44" s="202">
        <v>0</v>
      </c>
      <c r="I44" s="202">
        <v>17.989999999999998</v>
      </c>
      <c r="J44" s="202">
        <v>0.84</v>
      </c>
      <c r="K44" s="202">
        <v>2.95</v>
      </c>
      <c r="L44" s="202">
        <v>206.93</v>
      </c>
      <c r="M44" s="202">
        <v>0.42</v>
      </c>
      <c r="N44" s="202">
        <v>1.0900000000000001</v>
      </c>
      <c r="O44" s="202">
        <v>0</v>
      </c>
      <c r="P44" s="202">
        <v>1.28</v>
      </c>
      <c r="Q44" s="202">
        <v>4.71</v>
      </c>
      <c r="R44" s="202">
        <v>10.1</v>
      </c>
      <c r="S44" s="202">
        <v>6.16</v>
      </c>
      <c r="T44" s="202">
        <v>0</v>
      </c>
      <c r="U44" s="202">
        <v>1.58</v>
      </c>
      <c r="V44" s="202">
        <v>0.19</v>
      </c>
      <c r="W44" s="202">
        <v>2.27</v>
      </c>
      <c r="X44" s="202">
        <v>2.58</v>
      </c>
      <c r="Y44" s="202">
        <v>0</v>
      </c>
      <c r="Z44" s="202">
        <v>1.86</v>
      </c>
      <c r="AA44" s="202">
        <v>6.58</v>
      </c>
      <c r="AB44" s="202">
        <v>0</v>
      </c>
      <c r="AC44" s="202">
        <v>16.28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31.56</v>
      </c>
      <c r="AJ44" s="202">
        <v>0</v>
      </c>
      <c r="AK44" s="202">
        <v>14.31</v>
      </c>
      <c r="AL44" s="202">
        <v>0</v>
      </c>
      <c r="AM44" s="202">
        <v>0</v>
      </c>
      <c r="AN44" s="202">
        <v>0</v>
      </c>
      <c r="AO44" s="202">
        <v>206.63</v>
      </c>
      <c r="AP44" s="202">
        <v>0</v>
      </c>
    </row>
    <row r="45" spans="1:42">
      <c r="A45" t="s">
        <v>87</v>
      </c>
      <c r="B45" s="202">
        <v>0</v>
      </c>
      <c r="C45" s="202">
        <v>10.95</v>
      </c>
      <c r="D45" s="202">
        <v>2.1</v>
      </c>
      <c r="E45" s="202">
        <v>0</v>
      </c>
      <c r="F45" s="202">
        <v>16.32</v>
      </c>
      <c r="G45" s="202">
        <v>5.16</v>
      </c>
      <c r="H45" s="202">
        <v>0</v>
      </c>
      <c r="I45" s="202">
        <v>17.989999999999998</v>
      </c>
      <c r="J45" s="202">
        <v>0.84</v>
      </c>
      <c r="K45" s="202">
        <v>1.39</v>
      </c>
      <c r="L45" s="202">
        <v>206.93</v>
      </c>
      <c r="M45" s="202">
        <v>0.42</v>
      </c>
      <c r="N45" s="202">
        <v>1.0900000000000001</v>
      </c>
      <c r="O45" s="202">
        <v>0</v>
      </c>
      <c r="P45" s="202">
        <v>1.28</v>
      </c>
      <c r="Q45" s="202">
        <v>4.71</v>
      </c>
      <c r="R45" s="202">
        <v>10.1</v>
      </c>
      <c r="S45" s="202">
        <v>6.16</v>
      </c>
      <c r="T45" s="202">
        <v>0</v>
      </c>
      <c r="U45" s="202">
        <v>1.58</v>
      </c>
      <c r="V45" s="202">
        <v>0.19</v>
      </c>
      <c r="W45" s="202">
        <v>2.27</v>
      </c>
      <c r="X45" s="202">
        <v>2.58</v>
      </c>
      <c r="Y45" s="202">
        <v>0</v>
      </c>
      <c r="Z45" s="202">
        <v>1.86</v>
      </c>
      <c r="AA45" s="202">
        <v>6.58</v>
      </c>
      <c r="AB45" s="202">
        <v>0</v>
      </c>
      <c r="AC45" s="202">
        <v>16.28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31.56</v>
      </c>
      <c r="AJ45" s="202">
        <v>0</v>
      </c>
      <c r="AK45" s="202">
        <v>14.31</v>
      </c>
      <c r="AL45" s="202">
        <v>0</v>
      </c>
      <c r="AM45" s="202">
        <v>0</v>
      </c>
      <c r="AN45" s="202">
        <v>0</v>
      </c>
      <c r="AO45" s="202">
        <v>206.63</v>
      </c>
      <c r="AP45" s="202">
        <v>0</v>
      </c>
    </row>
    <row r="46" spans="1:42">
      <c r="A46" t="s">
        <v>88</v>
      </c>
      <c r="B46" s="202">
        <v>0</v>
      </c>
      <c r="C46" s="202">
        <v>10.95</v>
      </c>
      <c r="D46" s="202">
        <v>2.1</v>
      </c>
      <c r="E46" s="202">
        <v>0</v>
      </c>
      <c r="F46" s="202">
        <v>16.32</v>
      </c>
      <c r="G46" s="202">
        <v>5.16</v>
      </c>
      <c r="H46" s="202">
        <v>0</v>
      </c>
      <c r="I46" s="202">
        <v>17.989999999999998</v>
      </c>
      <c r="J46" s="202">
        <v>0.84</v>
      </c>
      <c r="K46" s="202">
        <v>0</v>
      </c>
      <c r="L46" s="202">
        <v>206.93</v>
      </c>
      <c r="M46" s="202">
        <v>0.42</v>
      </c>
      <c r="N46" s="202">
        <v>1.0900000000000001</v>
      </c>
      <c r="O46" s="202">
        <v>0</v>
      </c>
      <c r="P46" s="202">
        <v>1.28</v>
      </c>
      <c r="Q46" s="202">
        <v>0.06</v>
      </c>
      <c r="R46" s="202">
        <v>1.03</v>
      </c>
      <c r="S46" s="202">
        <v>0.24</v>
      </c>
      <c r="T46" s="202">
        <v>0</v>
      </c>
      <c r="U46" s="202">
        <v>1.58</v>
      </c>
      <c r="V46" s="202">
        <v>0.19</v>
      </c>
      <c r="W46" s="202">
        <v>0.21</v>
      </c>
      <c r="X46" s="202">
        <v>2.58</v>
      </c>
      <c r="Y46" s="202">
        <v>0</v>
      </c>
      <c r="Z46" s="202">
        <v>1.86</v>
      </c>
      <c r="AA46" s="202">
        <v>0</v>
      </c>
      <c r="AB46" s="202">
        <v>0</v>
      </c>
      <c r="AC46" s="202">
        <v>16.28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31.56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206.63</v>
      </c>
      <c r="AP46" s="202">
        <v>0</v>
      </c>
    </row>
    <row r="47" spans="1:42">
      <c r="A47" t="s">
        <v>89</v>
      </c>
      <c r="B47" s="202">
        <v>0</v>
      </c>
      <c r="C47" s="202">
        <v>10.95</v>
      </c>
      <c r="D47" s="202">
        <v>2.1</v>
      </c>
      <c r="E47" s="202">
        <v>0</v>
      </c>
      <c r="F47" s="202">
        <v>16.32</v>
      </c>
      <c r="G47" s="202">
        <v>5.16</v>
      </c>
      <c r="H47" s="202">
        <v>0</v>
      </c>
      <c r="I47" s="202">
        <v>17.989999999999998</v>
      </c>
      <c r="J47" s="202">
        <v>0.84</v>
      </c>
      <c r="K47" s="202">
        <v>1.39</v>
      </c>
      <c r="L47" s="202">
        <v>206.93</v>
      </c>
      <c r="M47" s="202">
        <v>0.42</v>
      </c>
      <c r="N47" s="202">
        <v>1.0900000000000001</v>
      </c>
      <c r="O47" s="202">
        <v>0</v>
      </c>
      <c r="P47" s="202">
        <v>1.28</v>
      </c>
      <c r="Q47" s="202">
        <v>4.75</v>
      </c>
      <c r="R47" s="202">
        <v>10.1</v>
      </c>
      <c r="S47" s="202">
        <v>6.16</v>
      </c>
      <c r="T47" s="202">
        <v>0</v>
      </c>
      <c r="U47" s="202">
        <v>1.59</v>
      </c>
      <c r="V47" s="202">
        <v>0.19</v>
      </c>
      <c r="W47" s="202">
        <v>0.21</v>
      </c>
      <c r="X47" s="202">
        <v>2.58</v>
      </c>
      <c r="Y47" s="202">
        <v>0</v>
      </c>
      <c r="Z47" s="202">
        <v>1.86</v>
      </c>
      <c r="AA47" s="202">
        <v>0</v>
      </c>
      <c r="AB47" s="202">
        <v>0</v>
      </c>
      <c r="AC47" s="202">
        <v>12.92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31.23</v>
      </c>
      <c r="AJ47" s="202">
        <v>0</v>
      </c>
      <c r="AK47" s="202">
        <v>14.31</v>
      </c>
      <c r="AL47" s="202">
        <v>0</v>
      </c>
      <c r="AM47" s="202">
        <v>0</v>
      </c>
      <c r="AN47" s="202">
        <v>0</v>
      </c>
      <c r="AO47" s="202">
        <v>206.63</v>
      </c>
      <c r="AP47" s="202">
        <v>0</v>
      </c>
    </row>
    <row r="48" spans="1:42">
      <c r="A48" t="s">
        <v>90</v>
      </c>
      <c r="B48" s="202">
        <v>0</v>
      </c>
      <c r="C48" s="202">
        <v>10.95</v>
      </c>
      <c r="D48" s="202">
        <v>2.1</v>
      </c>
      <c r="E48" s="202">
        <v>0</v>
      </c>
      <c r="F48" s="202">
        <v>16.32</v>
      </c>
      <c r="G48" s="202">
        <v>5.16</v>
      </c>
      <c r="H48" s="202">
        <v>0</v>
      </c>
      <c r="I48" s="202">
        <v>17.989999999999998</v>
      </c>
      <c r="J48" s="202">
        <v>0.84</v>
      </c>
      <c r="K48" s="202">
        <v>1.39</v>
      </c>
      <c r="L48" s="202">
        <v>206.93</v>
      </c>
      <c r="M48" s="202">
        <v>0.42</v>
      </c>
      <c r="N48" s="202">
        <v>1.0900000000000001</v>
      </c>
      <c r="O48" s="202">
        <v>0</v>
      </c>
      <c r="P48" s="202">
        <v>1.28</v>
      </c>
      <c r="Q48" s="202">
        <v>4.75</v>
      </c>
      <c r="R48" s="202">
        <v>10.1</v>
      </c>
      <c r="S48" s="202">
        <v>6.16</v>
      </c>
      <c r="T48" s="202">
        <v>0</v>
      </c>
      <c r="U48" s="202">
        <v>1.59</v>
      </c>
      <c r="V48" s="202">
        <v>0.19</v>
      </c>
      <c r="W48" s="202">
        <v>0.21</v>
      </c>
      <c r="X48" s="202">
        <v>2.58</v>
      </c>
      <c r="Y48" s="202">
        <v>0</v>
      </c>
      <c r="Z48" s="202">
        <v>1.86</v>
      </c>
      <c r="AA48" s="202">
        <v>0</v>
      </c>
      <c r="AB48" s="202">
        <v>0</v>
      </c>
      <c r="AC48" s="202">
        <v>12.92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31.23</v>
      </c>
      <c r="AJ48" s="202">
        <v>0</v>
      </c>
      <c r="AK48" s="202">
        <v>14.31</v>
      </c>
      <c r="AL48" s="202">
        <v>0</v>
      </c>
      <c r="AM48" s="202">
        <v>0</v>
      </c>
      <c r="AN48" s="202">
        <v>0</v>
      </c>
      <c r="AO48" s="202">
        <v>206.63</v>
      </c>
      <c r="AP48" s="202">
        <v>0</v>
      </c>
    </row>
    <row r="49" spans="1:42">
      <c r="A49" t="s">
        <v>91</v>
      </c>
      <c r="B49" s="202">
        <v>0</v>
      </c>
      <c r="C49" s="202">
        <v>10.95</v>
      </c>
      <c r="D49" s="202">
        <v>2.1</v>
      </c>
      <c r="E49" s="202">
        <v>0</v>
      </c>
      <c r="F49" s="202">
        <v>16.32</v>
      </c>
      <c r="G49" s="202">
        <v>5.16</v>
      </c>
      <c r="H49" s="202">
        <v>0</v>
      </c>
      <c r="I49" s="202">
        <v>17.989999999999998</v>
      </c>
      <c r="J49" s="202">
        <v>0.84</v>
      </c>
      <c r="K49" s="202">
        <v>1.39</v>
      </c>
      <c r="L49" s="202">
        <v>206.93</v>
      </c>
      <c r="M49" s="202">
        <v>0.42</v>
      </c>
      <c r="N49" s="202">
        <v>1.0900000000000001</v>
      </c>
      <c r="O49" s="202">
        <v>0</v>
      </c>
      <c r="P49" s="202">
        <v>1.28</v>
      </c>
      <c r="Q49" s="202">
        <v>4.75</v>
      </c>
      <c r="R49" s="202">
        <v>10.1</v>
      </c>
      <c r="S49" s="202">
        <v>6.16</v>
      </c>
      <c r="T49" s="202">
        <v>0</v>
      </c>
      <c r="U49" s="202">
        <v>1.59</v>
      </c>
      <c r="V49" s="202">
        <v>0.19</v>
      </c>
      <c r="W49" s="202">
        <v>0.21</v>
      </c>
      <c r="X49" s="202">
        <v>2.58</v>
      </c>
      <c r="Y49" s="202">
        <v>0</v>
      </c>
      <c r="Z49" s="202">
        <v>1.86</v>
      </c>
      <c r="AA49" s="202">
        <v>6.58</v>
      </c>
      <c r="AB49" s="202">
        <v>0</v>
      </c>
      <c r="AC49" s="202">
        <v>12.92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31.23</v>
      </c>
      <c r="AJ49" s="202">
        <v>0</v>
      </c>
      <c r="AK49" s="202">
        <v>14.31</v>
      </c>
      <c r="AL49" s="202">
        <v>0</v>
      </c>
      <c r="AM49" s="202">
        <v>0</v>
      </c>
      <c r="AN49" s="202">
        <v>0</v>
      </c>
      <c r="AO49" s="202">
        <v>206.63</v>
      </c>
      <c r="AP49" s="202">
        <v>0</v>
      </c>
    </row>
    <row r="50" spans="1:42">
      <c r="A50" t="s">
        <v>92</v>
      </c>
      <c r="B50" s="202">
        <v>0</v>
      </c>
      <c r="C50" s="202">
        <v>10.95</v>
      </c>
      <c r="D50" s="202">
        <v>2.1</v>
      </c>
      <c r="E50" s="202">
        <v>0</v>
      </c>
      <c r="F50" s="202">
        <v>16.32</v>
      </c>
      <c r="G50" s="202">
        <v>5.16</v>
      </c>
      <c r="H50" s="202">
        <v>0</v>
      </c>
      <c r="I50" s="202">
        <v>17.989999999999998</v>
      </c>
      <c r="J50" s="202">
        <v>0.84</v>
      </c>
      <c r="K50" s="202">
        <v>1.39</v>
      </c>
      <c r="L50" s="202">
        <v>206.93</v>
      </c>
      <c r="M50" s="202">
        <v>0.42</v>
      </c>
      <c r="N50" s="202">
        <v>1.0900000000000001</v>
      </c>
      <c r="O50" s="202">
        <v>0</v>
      </c>
      <c r="P50" s="202">
        <v>1.28</v>
      </c>
      <c r="Q50" s="202">
        <v>4.75</v>
      </c>
      <c r="R50" s="202">
        <v>10.1</v>
      </c>
      <c r="S50" s="202">
        <v>6.16</v>
      </c>
      <c r="T50" s="202">
        <v>0</v>
      </c>
      <c r="U50" s="202">
        <v>1.59</v>
      </c>
      <c r="V50" s="202">
        <v>0.19</v>
      </c>
      <c r="W50" s="202">
        <v>0.21</v>
      </c>
      <c r="X50" s="202">
        <v>2.58</v>
      </c>
      <c r="Y50" s="202">
        <v>0</v>
      </c>
      <c r="Z50" s="202">
        <v>1.86</v>
      </c>
      <c r="AA50" s="202">
        <v>6.58</v>
      </c>
      <c r="AB50" s="202">
        <v>0</v>
      </c>
      <c r="AC50" s="202">
        <v>12.92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31.23</v>
      </c>
      <c r="AJ50" s="202">
        <v>0</v>
      </c>
      <c r="AK50" s="202">
        <v>14.31</v>
      </c>
      <c r="AL50" s="202">
        <v>0</v>
      </c>
      <c r="AM50" s="202">
        <v>0</v>
      </c>
      <c r="AN50" s="202">
        <v>0</v>
      </c>
      <c r="AO50" s="202">
        <v>206.63</v>
      </c>
      <c r="AP50" s="202">
        <v>0</v>
      </c>
    </row>
    <row r="51" spans="1:42">
      <c r="A51" t="s">
        <v>93</v>
      </c>
      <c r="B51" s="202">
        <v>0</v>
      </c>
      <c r="C51" s="202">
        <v>10.95</v>
      </c>
      <c r="D51" s="202">
        <v>2.1</v>
      </c>
      <c r="E51" s="202">
        <v>0</v>
      </c>
      <c r="F51" s="202">
        <v>16.32</v>
      </c>
      <c r="G51" s="202">
        <v>5.16</v>
      </c>
      <c r="H51" s="202">
        <v>0</v>
      </c>
      <c r="I51" s="202">
        <v>17.989999999999998</v>
      </c>
      <c r="J51" s="202">
        <v>0.84</v>
      </c>
      <c r="K51" s="202">
        <v>1.38</v>
      </c>
      <c r="L51" s="202">
        <v>206.93</v>
      </c>
      <c r="M51" s="202">
        <v>0.42</v>
      </c>
      <c r="N51" s="202">
        <v>1.0900000000000001</v>
      </c>
      <c r="O51" s="202">
        <v>0</v>
      </c>
      <c r="P51" s="202">
        <v>1.28</v>
      </c>
      <c r="Q51" s="202">
        <v>4.75</v>
      </c>
      <c r="R51" s="202">
        <v>10.1</v>
      </c>
      <c r="S51" s="202">
        <v>6.16</v>
      </c>
      <c r="T51" s="202">
        <v>0</v>
      </c>
      <c r="U51" s="202">
        <v>1.59</v>
      </c>
      <c r="V51" s="202">
        <v>0.19</v>
      </c>
      <c r="W51" s="202">
        <v>0.21</v>
      </c>
      <c r="X51" s="202">
        <v>2.58</v>
      </c>
      <c r="Y51" s="202">
        <v>0</v>
      </c>
      <c r="Z51" s="202">
        <v>1.86</v>
      </c>
      <c r="AA51" s="202">
        <v>6.58</v>
      </c>
      <c r="AB51" s="202">
        <v>0</v>
      </c>
      <c r="AC51" s="202">
        <v>16.28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33.03</v>
      </c>
      <c r="AJ51" s="202">
        <v>0</v>
      </c>
      <c r="AK51" s="202">
        <v>14.31</v>
      </c>
      <c r="AL51" s="202">
        <v>0</v>
      </c>
      <c r="AM51" s="202">
        <v>0</v>
      </c>
      <c r="AN51" s="202">
        <v>0</v>
      </c>
      <c r="AO51" s="202">
        <v>202.28</v>
      </c>
      <c r="AP51" s="202">
        <v>0</v>
      </c>
    </row>
    <row r="52" spans="1:42">
      <c r="A52" t="s">
        <v>94</v>
      </c>
      <c r="B52" s="202">
        <v>0</v>
      </c>
      <c r="C52" s="202">
        <v>10.95</v>
      </c>
      <c r="D52" s="202">
        <v>2.1</v>
      </c>
      <c r="E52" s="202">
        <v>0</v>
      </c>
      <c r="F52" s="202">
        <v>16.32</v>
      </c>
      <c r="G52" s="202">
        <v>5.16</v>
      </c>
      <c r="H52" s="202">
        <v>0</v>
      </c>
      <c r="I52" s="202">
        <v>17.989999999999998</v>
      </c>
      <c r="J52" s="202">
        <v>0.84</v>
      </c>
      <c r="K52" s="202">
        <v>1.39</v>
      </c>
      <c r="L52" s="202">
        <v>206.93</v>
      </c>
      <c r="M52" s="202">
        <v>0.42</v>
      </c>
      <c r="N52" s="202">
        <v>1.0900000000000001</v>
      </c>
      <c r="O52" s="202">
        <v>0</v>
      </c>
      <c r="P52" s="202">
        <v>1.28</v>
      </c>
      <c r="Q52" s="202">
        <v>4.75</v>
      </c>
      <c r="R52" s="202">
        <v>10.1</v>
      </c>
      <c r="S52" s="202">
        <v>6.16</v>
      </c>
      <c r="T52" s="202">
        <v>0</v>
      </c>
      <c r="U52" s="202">
        <v>1.59</v>
      </c>
      <c r="V52" s="202">
        <v>0.19</v>
      </c>
      <c r="W52" s="202">
        <v>0.21</v>
      </c>
      <c r="X52" s="202">
        <v>2.58</v>
      </c>
      <c r="Y52" s="202">
        <v>0</v>
      </c>
      <c r="Z52" s="202">
        <v>1.86</v>
      </c>
      <c r="AA52" s="202">
        <v>6.58</v>
      </c>
      <c r="AB52" s="202">
        <v>0</v>
      </c>
      <c r="AC52" s="202">
        <v>16.28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33.03</v>
      </c>
      <c r="AJ52" s="202">
        <v>0</v>
      </c>
      <c r="AK52" s="202">
        <v>14.31</v>
      </c>
      <c r="AL52" s="202">
        <v>0</v>
      </c>
      <c r="AM52" s="202">
        <v>0</v>
      </c>
      <c r="AN52" s="202">
        <v>0</v>
      </c>
      <c r="AO52" s="202">
        <v>202.28</v>
      </c>
      <c r="AP52" s="202">
        <v>0</v>
      </c>
    </row>
    <row r="53" spans="1:42">
      <c r="A53" t="s">
        <v>95</v>
      </c>
      <c r="B53" s="202">
        <v>0</v>
      </c>
      <c r="C53" s="202">
        <v>10.95</v>
      </c>
      <c r="D53" s="202">
        <v>2.1</v>
      </c>
      <c r="E53" s="202">
        <v>0</v>
      </c>
      <c r="F53" s="202">
        <v>16.32</v>
      </c>
      <c r="G53" s="202">
        <v>5.16</v>
      </c>
      <c r="H53" s="202">
        <v>0</v>
      </c>
      <c r="I53" s="202">
        <v>17.989999999999998</v>
      </c>
      <c r="J53" s="202">
        <v>0.84</v>
      </c>
      <c r="K53" s="202">
        <v>1.38</v>
      </c>
      <c r="L53" s="202">
        <v>206.93</v>
      </c>
      <c r="M53" s="202">
        <v>0.42</v>
      </c>
      <c r="N53" s="202">
        <v>1.0900000000000001</v>
      </c>
      <c r="O53" s="202">
        <v>0</v>
      </c>
      <c r="P53" s="202">
        <v>1.28</v>
      </c>
      <c r="Q53" s="202">
        <v>4.75</v>
      </c>
      <c r="R53" s="202">
        <v>10.1</v>
      </c>
      <c r="S53" s="202">
        <v>6.16</v>
      </c>
      <c r="T53" s="202">
        <v>0</v>
      </c>
      <c r="U53" s="202">
        <v>1.59</v>
      </c>
      <c r="V53" s="202">
        <v>0.19</v>
      </c>
      <c r="W53" s="202">
        <v>0.21</v>
      </c>
      <c r="X53" s="202">
        <v>2.58</v>
      </c>
      <c r="Y53" s="202">
        <v>0</v>
      </c>
      <c r="Z53" s="202">
        <v>1.86</v>
      </c>
      <c r="AA53" s="202">
        <v>6.58</v>
      </c>
      <c r="AB53" s="202">
        <v>0</v>
      </c>
      <c r="AC53" s="202">
        <v>12.92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31.56</v>
      </c>
      <c r="AJ53" s="202">
        <v>0</v>
      </c>
      <c r="AK53" s="202">
        <v>14.31</v>
      </c>
      <c r="AL53" s="202">
        <v>0</v>
      </c>
      <c r="AM53" s="202">
        <v>0</v>
      </c>
      <c r="AN53" s="202">
        <v>0</v>
      </c>
      <c r="AO53" s="202">
        <v>202.28</v>
      </c>
      <c r="AP53" s="202">
        <v>0</v>
      </c>
    </row>
    <row r="54" spans="1:42">
      <c r="A54" t="s">
        <v>96</v>
      </c>
      <c r="B54" s="202">
        <v>0</v>
      </c>
      <c r="C54" s="202">
        <v>10.95</v>
      </c>
      <c r="D54" s="202">
        <v>2.1</v>
      </c>
      <c r="E54" s="202">
        <v>0</v>
      </c>
      <c r="F54" s="202">
        <v>16.32</v>
      </c>
      <c r="G54" s="202">
        <v>5.16</v>
      </c>
      <c r="H54" s="202">
        <v>0</v>
      </c>
      <c r="I54" s="202">
        <v>17.989999999999998</v>
      </c>
      <c r="J54" s="202">
        <v>0.84</v>
      </c>
      <c r="K54" s="202">
        <v>1.39</v>
      </c>
      <c r="L54" s="202">
        <v>206.93</v>
      </c>
      <c r="M54" s="202">
        <v>0.42</v>
      </c>
      <c r="N54" s="202">
        <v>1.0900000000000001</v>
      </c>
      <c r="O54" s="202">
        <v>0</v>
      </c>
      <c r="P54" s="202">
        <v>1.28</v>
      </c>
      <c r="Q54" s="202">
        <v>4.75</v>
      </c>
      <c r="R54" s="202">
        <v>10.1</v>
      </c>
      <c r="S54" s="202">
        <v>6.16</v>
      </c>
      <c r="T54" s="202">
        <v>0</v>
      </c>
      <c r="U54" s="202">
        <v>1.59</v>
      </c>
      <c r="V54" s="202">
        <v>0.19</v>
      </c>
      <c r="W54" s="202">
        <v>0.21</v>
      </c>
      <c r="X54" s="202">
        <v>2.58</v>
      </c>
      <c r="Y54" s="202">
        <v>0</v>
      </c>
      <c r="Z54" s="202">
        <v>1.86</v>
      </c>
      <c r="AA54" s="202">
        <v>6.58</v>
      </c>
      <c r="AB54" s="202">
        <v>0</v>
      </c>
      <c r="AC54" s="202">
        <v>12.92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31.56</v>
      </c>
      <c r="AJ54" s="202">
        <v>0</v>
      </c>
      <c r="AK54" s="202">
        <v>14.31</v>
      </c>
      <c r="AL54" s="202">
        <v>0</v>
      </c>
      <c r="AM54" s="202">
        <v>0</v>
      </c>
      <c r="AN54" s="202">
        <v>0</v>
      </c>
      <c r="AO54" s="202">
        <v>202.28</v>
      </c>
      <c r="AP54" s="202">
        <v>0</v>
      </c>
    </row>
    <row r="55" spans="1:42">
      <c r="A55" t="s">
        <v>97</v>
      </c>
      <c r="B55" s="202">
        <v>0</v>
      </c>
      <c r="C55" s="202">
        <v>10.95</v>
      </c>
      <c r="D55" s="202">
        <v>2.1</v>
      </c>
      <c r="E55" s="202">
        <v>0</v>
      </c>
      <c r="F55" s="202">
        <v>16.32</v>
      </c>
      <c r="G55" s="202">
        <v>5.16</v>
      </c>
      <c r="H55" s="202">
        <v>0</v>
      </c>
      <c r="I55" s="202">
        <v>17.989999999999998</v>
      </c>
      <c r="J55" s="202">
        <v>0.84</v>
      </c>
      <c r="K55" s="202">
        <v>2.95</v>
      </c>
      <c r="L55" s="202">
        <v>206.93</v>
      </c>
      <c r="M55" s="202">
        <v>0.42</v>
      </c>
      <c r="N55" s="202">
        <v>1.0900000000000001</v>
      </c>
      <c r="O55" s="202">
        <v>0</v>
      </c>
      <c r="P55" s="202">
        <v>1.28</v>
      </c>
      <c r="Q55" s="202">
        <v>4.75</v>
      </c>
      <c r="R55" s="202">
        <v>10.1</v>
      </c>
      <c r="S55" s="202">
        <v>6.16</v>
      </c>
      <c r="T55" s="202">
        <v>0</v>
      </c>
      <c r="U55" s="202">
        <v>1.59</v>
      </c>
      <c r="V55" s="202">
        <v>0.19</v>
      </c>
      <c r="W55" s="202">
        <v>0.21</v>
      </c>
      <c r="X55" s="202">
        <v>2.58</v>
      </c>
      <c r="Y55" s="202">
        <v>0</v>
      </c>
      <c r="Z55" s="202">
        <v>1.86</v>
      </c>
      <c r="AA55" s="202">
        <v>6.58</v>
      </c>
      <c r="AB55" s="202">
        <v>0</v>
      </c>
      <c r="AC55" s="202">
        <v>12.92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31.56</v>
      </c>
      <c r="AJ55" s="202">
        <v>0</v>
      </c>
      <c r="AK55" s="202">
        <v>14.31</v>
      </c>
      <c r="AL55" s="202">
        <v>0</v>
      </c>
      <c r="AM55" s="202">
        <v>0</v>
      </c>
      <c r="AN55" s="202">
        <v>0</v>
      </c>
      <c r="AO55" s="202">
        <v>202.28</v>
      </c>
      <c r="AP55" s="202">
        <v>0</v>
      </c>
    </row>
    <row r="56" spans="1:42">
      <c r="A56" t="s">
        <v>98</v>
      </c>
      <c r="B56" s="202">
        <v>0</v>
      </c>
      <c r="C56" s="202">
        <v>10.95</v>
      </c>
      <c r="D56" s="202">
        <v>2.1</v>
      </c>
      <c r="E56" s="202">
        <v>0</v>
      </c>
      <c r="F56" s="202">
        <v>16.32</v>
      </c>
      <c r="G56" s="202">
        <v>5.16</v>
      </c>
      <c r="H56" s="202">
        <v>0</v>
      </c>
      <c r="I56" s="202">
        <v>17.989999999999998</v>
      </c>
      <c r="J56" s="202">
        <v>0.84</v>
      </c>
      <c r="K56" s="202">
        <v>2.95</v>
      </c>
      <c r="L56" s="202">
        <v>206.93</v>
      </c>
      <c r="M56" s="202">
        <v>0.42</v>
      </c>
      <c r="N56" s="202">
        <v>1.0900000000000001</v>
      </c>
      <c r="O56" s="202">
        <v>0</v>
      </c>
      <c r="P56" s="202">
        <v>1.28</v>
      </c>
      <c r="Q56" s="202">
        <v>4.75</v>
      </c>
      <c r="R56" s="202">
        <v>10.1</v>
      </c>
      <c r="S56" s="202">
        <v>6.16</v>
      </c>
      <c r="T56" s="202">
        <v>0</v>
      </c>
      <c r="U56" s="202">
        <v>1.59</v>
      </c>
      <c r="V56" s="202">
        <v>0.19</v>
      </c>
      <c r="W56" s="202">
        <v>0.21</v>
      </c>
      <c r="X56" s="202">
        <v>2.58</v>
      </c>
      <c r="Y56" s="202">
        <v>0</v>
      </c>
      <c r="Z56" s="202">
        <v>1.86</v>
      </c>
      <c r="AA56" s="202">
        <v>6.58</v>
      </c>
      <c r="AB56" s="202">
        <v>0</v>
      </c>
      <c r="AC56" s="202">
        <v>12.92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31.56</v>
      </c>
      <c r="AJ56" s="202">
        <v>0</v>
      </c>
      <c r="AK56" s="202">
        <v>14.31</v>
      </c>
      <c r="AL56" s="202">
        <v>0</v>
      </c>
      <c r="AM56" s="202">
        <v>0</v>
      </c>
      <c r="AN56" s="202">
        <v>0</v>
      </c>
      <c r="AO56" s="202">
        <v>202.28</v>
      </c>
      <c r="AP56" s="202">
        <v>0</v>
      </c>
    </row>
    <row r="57" spans="1:42">
      <c r="A57" t="s">
        <v>99</v>
      </c>
      <c r="B57" s="202">
        <v>0</v>
      </c>
      <c r="C57" s="202">
        <v>10.95</v>
      </c>
      <c r="D57" s="202">
        <v>2.1</v>
      </c>
      <c r="E57" s="202">
        <v>0</v>
      </c>
      <c r="F57" s="202">
        <v>16.32</v>
      </c>
      <c r="G57" s="202">
        <v>5.16</v>
      </c>
      <c r="H57" s="202">
        <v>0</v>
      </c>
      <c r="I57" s="202">
        <v>17.989999999999998</v>
      </c>
      <c r="J57" s="202">
        <v>0.84</v>
      </c>
      <c r="K57" s="202">
        <v>2.95</v>
      </c>
      <c r="L57" s="202">
        <v>206.93</v>
      </c>
      <c r="M57" s="202">
        <v>0.42</v>
      </c>
      <c r="N57" s="202">
        <v>1.0900000000000001</v>
      </c>
      <c r="O57" s="202">
        <v>0</v>
      </c>
      <c r="P57" s="202">
        <v>1.28</v>
      </c>
      <c r="Q57" s="202">
        <v>4.75</v>
      </c>
      <c r="R57" s="202">
        <v>10.1</v>
      </c>
      <c r="S57" s="202">
        <v>6.16</v>
      </c>
      <c r="T57" s="202">
        <v>0</v>
      </c>
      <c r="U57" s="202">
        <v>1.59</v>
      </c>
      <c r="V57" s="202">
        <v>0.19</v>
      </c>
      <c r="W57" s="202">
        <v>0.21</v>
      </c>
      <c r="X57" s="202">
        <v>2.58</v>
      </c>
      <c r="Y57" s="202">
        <v>0</v>
      </c>
      <c r="Z57" s="202">
        <v>1.86</v>
      </c>
      <c r="AA57" s="202">
        <v>6.58</v>
      </c>
      <c r="AB57" s="202">
        <v>0</v>
      </c>
      <c r="AC57" s="202">
        <v>12.92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31.56</v>
      </c>
      <c r="AJ57" s="202">
        <v>0</v>
      </c>
      <c r="AK57" s="202">
        <v>14.31</v>
      </c>
      <c r="AL57" s="202">
        <v>0</v>
      </c>
      <c r="AM57" s="202">
        <v>0</v>
      </c>
      <c r="AN57" s="202">
        <v>0</v>
      </c>
      <c r="AO57" s="202">
        <v>202.28</v>
      </c>
      <c r="AP57" s="202">
        <v>0</v>
      </c>
    </row>
    <row r="58" spans="1:42">
      <c r="A58" t="s">
        <v>100</v>
      </c>
      <c r="B58" s="202">
        <v>0</v>
      </c>
      <c r="C58" s="202">
        <v>10.95</v>
      </c>
      <c r="D58" s="202">
        <v>2.1</v>
      </c>
      <c r="E58" s="202">
        <v>0</v>
      </c>
      <c r="F58" s="202">
        <v>16.32</v>
      </c>
      <c r="G58" s="202">
        <v>5.16</v>
      </c>
      <c r="H58" s="202">
        <v>0</v>
      </c>
      <c r="I58" s="202">
        <v>17.989999999999998</v>
      </c>
      <c r="J58" s="202">
        <v>0.84</v>
      </c>
      <c r="K58" s="202">
        <v>2.95</v>
      </c>
      <c r="L58" s="202">
        <v>206.93</v>
      </c>
      <c r="M58" s="202">
        <v>0.42</v>
      </c>
      <c r="N58" s="202">
        <v>1.0900000000000001</v>
      </c>
      <c r="O58" s="202">
        <v>0</v>
      </c>
      <c r="P58" s="202">
        <v>1.28</v>
      </c>
      <c r="Q58" s="202">
        <v>4.75</v>
      </c>
      <c r="R58" s="202">
        <v>10.1</v>
      </c>
      <c r="S58" s="202">
        <v>6.16</v>
      </c>
      <c r="T58" s="202">
        <v>0</v>
      </c>
      <c r="U58" s="202">
        <v>1.59</v>
      </c>
      <c r="V58" s="202">
        <v>0.19</v>
      </c>
      <c r="W58" s="202">
        <v>0.21</v>
      </c>
      <c r="X58" s="202">
        <v>2.58</v>
      </c>
      <c r="Y58" s="202">
        <v>0</v>
      </c>
      <c r="Z58" s="202">
        <v>1.86</v>
      </c>
      <c r="AA58" s="202">
        <v>6.58</v>
      </c>
      <c r="AB58" s="202">
        <v>0</v>
      </c>
      <c r="AC58" s="202">
        <v>12.92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31.56</v>
      </c>
      <c r="AJ58" s="202">
        <v>0</v>
      </c>
      <c r="AK58" s="202">
        <v>14.31</v>
      </c>
      <c r="AL58" s="202">
        <v>0</v>
      </c>
      <c r="AM58" s="202">
        <v>0</v>
      </c>
      <c r="AN58" s="202">
        <v>0</v>
      </c>
      <c r="AO58" s="202">
        <v>202.28</v>
      </c>
      <c r="AP58" s="202">
        <v>0</v>
      </c>
    </row>
    <row r="59" spans="1:42">
      <c r="A59" t="s">
        <v>101</v>
      </c>
      <c r="B59" s="202">
        <v>0</v>
      </c>
      <c r="C59" s="202">
        <v>10.95</v>
      </c>
      <c r="D59" s="202">
        <v>2.1</v>
      </c>
      <c r="E59" s="202">
        <v>0</v>
      </c>
      <c r="F59" s="202">
        <v>16.32</v>
      </c>
      <c r="G59" s="202">
        <v>5.16</v>
      </c>
      <c r="H59" s="202">
        <v>0</v>
      </c>
      <c r="I59" s="202">
        <v>17.989999999999998</v>
      </c>
      <c r="J59" s="202">
        <v>0.84</v>
      </c>
      <c r="K59" s="202">
        <v>0.09</v>
      </c>
      <c r="L59" s="202">
        <v>206.93</v>
      </c>
      <c r="M59" s="202">
        <v>0.42</v>
      </c>
      <c r="N59" s="202">
        <v>1.0900000000000001</v>
      </c>
      <c r="O59" s="202">
        <v>0</v>
      </c>
      <c r="P59" s="202">
        <v>1.28</v>
      </c>
      <c r="Q59" s="202">
        <v>0.2</v>
      </c>
      <c r="R59" s="202">
        <v>0.39</v>
      </c>
      <c r="S59" s="202">
        <v>0.24</v>
      </c>
      <c r="T59" s="202">
        <v>0</v>
      </c>
      <c r="U59" s="202">
        <v>1.61</v>
      </c>
      <c r="V59" s="202">
        <v>0.19</v>
      </c>
      <c r="W59" s="202">
        <v>3.22</v>
      </c>
      <c r="X59" s="202">
        <v>2.58</v>
      </c>
      <c r="Y59" s="202">
        <v>0</v>
      </c>
      <c r="Z59" s="202">
        <v>1.86</v>
      </c>
      <c r="AA59" s="202">
        <v>0.63</v>
      </c>
      <c r="AB59" s="202">
        <v>0</v>
      </c>
      <c r="AC59" s="202">
        <v>12.92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31.56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202.28</v>
      </c>
      <c r="AP59" s="202">
        <v>0</v>
      </c>
    </row>
    <row r="60" spans="1:42">
      <c r="A60" t="s">
        <v>102</v>
      </c>
      <c r="B60" s="202">
        <v>0</v>
      </c>
      <c r="C60" s="202">
        <v>10.95</v>
      </c>
      <c r="D60" s="202">
        <v>2.1</v>
      </c>
      <c r="E60" s="202">
        <v>0</v>
      </c>
      <c r="F60" s="202">
        <v>16.32</v>
      </c>
      <c r="G60" s="202">
        <v>5.16</v>
      </c>
      <c r="H60" s="202">
        <v>0</v>
      </c>
      <c r="I60" s="202">
        <v>17.989999999999998</v>
      </c>
      <c r="J60" s="202">
        <v>0.84</v>
      </c>
      <c r="K60" s="202">
        <v>0.09</v>
      </c>
      <c r="L60" s="202">
        <v>206.93</v>
      </c>
      <c r="M60" s="202">
        <v>0.42</v>
      </c>
      <c r="N60" s="202">
        <v>1.0900000000000001</v>
      </c>
      <c r="O60" s="202">
        <v>0</v>
      </c>
      <c r="P60" s="202">
        <v>1.28</v>
      </c>
      <c r="Q60" s="202">
        <v>0.2</v>
      </c>
      <c r="R60" s="202">
        <v>0.39</v>
      </c>
      <c r="S60" s="202">
        <v>0.24</v>
      </c>
      <c r="T60" s="202">
        <v>0</v>
      </c>
      <c r="U60" s="202">
        <v>1.61</v>
      </c>
      <c r="V60" s="202">
        <v>0.19</v>
      </c>
      <c r="W60" s="202">
        <v>3.22</v>
      </c>
      <c r="X60" s="202">
        <v>2.58</v>
      </c>
      <c r="Y60" s="202">
        <v>0</v>
      </c>
      <c r="Z60" s="202">
        <v>1.86</v>
      </c>
      <c r="AA60" s="202">
        <v>0.63</v>
      </c>
      <c r="AB60" s="202">
        <v>0</v>
      </c>
      <c r="AC60" s="202">
        <v>12.92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31.56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202.28</v>
      </c>
      <c r="AP60" s="202">
        <v>0</v>
      </c>
    </row>
    <row r="61" spans="1:42">
      <c r="A61" t="s">
        <v>103</v>
      </c>
      <c r="B61" s="202">
        <v>0</v>
      </c>
      <c r="C61" s="202">
        <v>10.95</v>
      </c>
      <c r="D61" s="202">
        <v>2.1</v>
      </c>
      <c r="E61" s="202">
        <v>0</v>
      </c>
      <c r="F61" s="202">
        <v>16.32</v>
      </c>
      <c r="G61" s="202">
        <v>5.16</v>
      </c>
      <c r="H61" s="202">
        <v>0</v>
      </c>
      <c r="I61" s="202">
        <v>17.989999999999998</v>
      </c>
      <c r="J61" s="202">
        <v>0.84</v>
      </c>
      <c r="K61" s="202">
        <v>0.09</v>
      </c>
      <c r="L61" s="202">
        <v>169.93</v>
      </c>
      <c r="M61" s="202">
        <v>0.42</v>
      </c>
      <c r="N61" s="202">
        <v>1.0900000000000001</v>
      </c>
      <c r="O61" s="202">
        <v>0</v>
      </c>
      <c r="P61" s="202">
        <v>1.28</v>
      </c>
      <c r="Q61" s="202">
        <v>0.2</v>
      </c>
      <c r="R61" s="202">
        <v>0.39</v>
      </c>
      <c r="S61" s="202">
        <v>0.24</v>
      </c>
      <c r="T61" s="202">
        <v>0</v>
      </c>
      <c r="U61" s="202">
        <v>1.61</v>
      </c>
      <c r="V61" s="202">
        <v>0.19</v>
      </c>
      <c r="W61" s="202">
        <v>3.22</v>
      </c>
      <c r="X61" s="202">
        <v>2.58</v>
      </c>
      <c r="Y61" s="202">
        <v>0</v>
      </c>
      <c r="Z61" s="202">
        <v>1.86</v>
      </c>
      <c r="AA61" s="202">
        <v>0.63</v>
      </c>
      <c r="AB61" s="202">
        <v>0</v>
      </c>
      <c r="AC61" s="202">
        <v>12.92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31.56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202.28</v>
      </c>
      <c r="AP61" s="202">
        <v>0</v>
      </c>
    </row>
    <row r="62" spans="1:42">
      <c r="A62" t="s">
        <v>104</v>
      </c>
      <c r="B62" s="202">
        <v>0</v>
      </c>
      <c r="C62" s="202">
        <v>10.95</v>
      </c>
      <c r="D62" s="202">
        <v>2.1</v>
      </c>
      <c r="E62" s="202">
        <v>0</v>
      </c>
      <c r="F62" s="202">
        <v>16.32</v>
      </c>
      <c r="G62" s="202">
        <v>5.16</v>
      </c>
      <c r="H62" s="202">
        <v>0</v>
      </c>
      <c r="I62" s="202">
        <v>17.989999999999998</v>
      </c>
      <c r="J62" s="202">
        <v>0.84</v>
      </c>
      <c r="K62" s="202">
        <v>0.09</v>
      </c>
      <c r="L62" s="202">
        <v>169.93</v>
      </c>
      <c r="M62" s="202">
        <v>0.42</v>
      </c>
      <c r="N62" s="202">
        <v>1.0900000000000001</v>
      </c>
      <c r="O62" s="202">
        <v>0</v>
      </c>
      <c r="P62" s="202">
        <v>1.28</v>
      </c>
      <c r="Q62" s="202">
        <v>0.2</v>
      </c>
      <c r="R62" s="202">
        <v>0.39</v>
      </c>
      <c r="S62" s="202">
        <v>0.24</v>
      </c>
      <c r="T62" s="202">
        <v>0</v>
      </c>
      <c r="U62" s="202">
        <v>1.61</v>
      </c>
      <c r="V62" s="202">
        <v>0.19</v>
      </c>
      <c r="W62" s="202">
        <v>3.22</v>
      </c>
      <c r="X62" s="202">
        <v>2.58</v>
      </c>
      <c r="Y62" s="202">
        <v>0</v>
      </c>
      <c r="Z62" s="202">
        <v>1.86</v>
      </c>
      <c r="AA62" s="202">
        <v>0.63</v>
      </c>
      <c r="AB62" s="202">
        <v>0</v>
      </c>
      <c r="AC62" s="202">
        <v>12.92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31.56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202.28</v>
      </c>
      <c r="AP62" s="202">
        <v>0</v>
      </c>
    </row>
    <row r="63" spans="1:42">
      <c r="A63" t="s">
        <v>105</v>
      </c>
      <c r="B63" s="202">
        <v>0</v>
      </c>
      <c r="C63" s="202">
        <v>10.95</v>
      </c>
      <c r="D63" s="202">
        <v>2.1</v>
      </c>
      <c r="E63" s="202">
        <v>0</v>
      </c>
      <c r="F63" s="202">
        <v>16.32</v>
      </c>
      <c r="G63" s="202">
        <v>5.16</v>
      </c>
      <c r="H63" s="202">
        <v>0</v>
      </c>
      <c r="I63" s="202">
        <v>17.989999999999998</v>
      </c>
      <c r="J63" s="202">
        <v>0.84</v>
      </c>
      <c r="K63" s="202">
        <v>0.09</v>
      </c>
      <c r="L63" s="202">
        <v>169.93</v>
      </c>
      <c r="M63" s="202">
        <v>0.42</v>
      </c>
      <c r="N63" s="202">
        <v>1.0900000000000001</v>
      </c>
      <c r="O63" s="202">
        <v>0</v>
      </c>
      <c r="P63" s="202">
        <v>1.28</v>
      </c>
      <c r="Q63" s="202">
        <v>0.2</v>
      </c>
      <c r="R63" s="202">
        <v>0.39</v>
      </c>
      <c r="S63" s="202">
        <v>0.24</v>
      </c>
      <c r="T63" s="202">
        <v>0</v>
      </c>
      <c r="U63" s="202">
        <v>1.61</v>
      </c>
      <c r="V63" s="202">
        <v>0.19</v>
      </c>
      <c r="W63" s="202">
        <v>0.32</v>
      </c>
      <c r="X63" s="202">
        <v>2.58</v>
      </c>
      <c r="Y63" s="202">
        <v>0</v>
      </c>
      <c r="Z63" s="202">
        <v>1.58</v>
      </c>
      <c r="AA63" s="202">
        <v>0.54</v>
      </c>
      <c r="AB63" s="202">
        <v>0</v>
      </c>
      <c r="AC63" s="202">
        <v>12.92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31.56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202.28</v>
      </c>
      <c r="AP63" s="202">
        <v>0</v>
      </c>
    </row>
    <row r="64" spans="1:42">
      <c r="A64" t="s">
        <v>106</v>
      </c>
      <c r="B64" s="202">
        <v>0</v>
      </c>
      <c r="C64" s="202">
        <v>10.95</v>
      </c>
      <c r="D64" s="202">
        <v>2.1</v>
      </c>
      <c r="E64" s="202">
        <v>0</v>
      </c>
      <c r="F64" s="202">
        <v>16.32</v>
      </c>
      <c r="G64" s="202">
        <v>5.16</v>
      </c>
      <c r="H64" s="202">
        <v>0</v>
      </c>
      <c r="I64" s="202">
        <v>17.989999999999998</v>
      </c>
      <c r="J64" s="202">
        <v>0.84</v>
      </c>
      <c r="K64" s="202">
        <v>0.09</v>
      </c>
      <c r="L64" s="202">
        <v>169.93</v>
      </c>
      <c r="M64" s="202">
        <v>0.42</v>
      </c>
      <c r="N64" s="202">
        <v>1.0900000000000001</v>
      </c>
      <c r="O64" s="202">
        <v>0</v>
      </c>
      <c r="P64" s="202">
        <v>1.28</v>
      </c>
      <c r="Q64" s="202">
        <v>0.2</v>
      </c>
      <c r="R64" s="202">
        <v>0.39</v>
      </c>
      <c r="S64" s="202">
        <v>0.24</v>
      </c>
      <c r="T64" s="202">
        <v>0</v>
      </c>
      <c r="U64" s="202">
        <v>1.61</v>
      </c>
      <c r="V64" s="202">
        <v>0.19</v>
      </c>
      <c r="W64" s="202">
        <v>0.32</v>
      </c>
      <c r="X64" s="202">
        <v>2.58</v>
      </c>
      <c r="Y64" s="202">
        <v>0</v>
      </c>
      <c r="Z64" s="202">
        <v>1.58</v>
      </c>
      <c r="AA64" s="202">
        <v>0.54</v>
      </c>
      <c r="AB64" s="202">
        <v>0</v>
      </c>
      <c r="AC64" s="202">
        <v>12.92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31.56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202.28</v>
      </c>
      <c r="AP64" s="202">
        <v>0</v>
      </c>
    </row>
    <row r="65" spans="1:42">
      <c r="A65" t="s">
        <v>107</v>
      </c>
      <c r="B65" s="202">
        <v>0</v>
      </c>
      <c r="C65" s="202">
        <v>10.95</v>
      </c>
      <c r="D65" s="202">
        <v>2.1</v>
      </c>
      <c r="E65" s="202">
        <v>0</v>
      </c>
      <c r="F65" s="202">
        <v>16.32</v>
      </c>
      <c r="G65" s="202">
        <v>5.16</v>
      </c>
      <c r="H65" s="202">
        <v>0</v>
      </c>
      <c r="I65" s="202">
        <v>17.989999999999998</v>
      </c>
      <c r="J65" s="202">
        <v>0.84</v>
      </c>
      <c r="K65" s="202">
        <v>0.09</v>
      </c>
      <c r="L65" s="202">
        <v>169.93</v>
      </c>
      <c r="M65" s="202">
        <v>0.42</v>
      </c>
      <c r="N65" s="202">
        <v>1.0900000000000001</v>
      </c>
      <c r="O65" s="202">
        <v>0</v>
      </c>
      <c r="P65" s="202">
        <v>1.28</v>
      </c>
      <c r="Q65" s="202">
        <v>0.2</v>
      </c>
      <c r="R65" s="202">
        <v>0.39</v>
      </c>
      <c r="S65" s="202">
        <v>0.25</v>
      </c>
      <c r="T65" s="202">
        <v>0</v>
      </c>
      <c r="U65" s="202">
        <v>1.61</v>
      </c>
      <c r="V65" s="202">
        <v>0.19</v>
      </c>
      <c r="W65" s="202">
        <v>0.32</v>
      </c>
      <c r="X65" s="202">
        <v>16.93</v>
      </c>
      <c r="Y65" s="202">
        <v>0</v>
      </c>
      <c r="Z65" s="202">
        <v>1.86</v>
      </c>
      <c r="AA65" s="202">
        <v>0.62</v>
      </c>
      <c r="AB65" s="202">
        <v>0</v>
      </c>
      <c r="AC65" s="202">
        <v>12.92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31.56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202.28</v>
      </c>
      <c r="AP65" s="202">
        <v>0</v>
      </c>
    </row>
    <row r="66" spans="1:42">
      <c r="A66" t="s">
        <v>108</v>
      </c>
      <c r="B66" s="202">
        <v>0</v>
      </c>
      <c r="C66" s="202">
        <v>10.95</v>
      </c>
      <c r="D66" s="202">
        <v>2.1</v>
      </c>
      <c r="E66" s="202">
        <v>0</v>
      </c>
      <c r="F66" s="202">
        <v>16.32</v>
      </c>
      <c r="G66" s="202">
        <v>5.16</v>
      </c>
      <c r="H66" s="202">
        <v>0</v>
      </c>
      <c r="I66" s="202">
        <v>17.989999999999998</v>
      </c>
      <c r="J66" s="202">
        <v>0.84</v>
      </c>
      <c r="K66" s="202">
        <v>0.09</v>
      </c>
      <c r="L66" s="202">
        <v>169.93</v>
      </c>
      <c r="M66" s="202">
        <v>0.42</v>
      </c>
      <c r="N66" s="202">
        <v>1.0900000000000001</v>
      </c>
      <c r="O66" s="202">
        <v>0</v>
      </c>
      <c r="P66" s="202">
        <v>1.28</v>
      </c>
      <c r="Q66" s="202">
        <v>0.2</v>
      </c>
      <c r="R66" s="202">
        <v>0.39</v>
      </c>
      <c r="S66" s="202">
        <v>0.25</v>
      </c>
      <c r="T66" s="202">
        <v>0</v>
      </c>
      <c r="U66" s="202">
        <v>1.61</v>
      </c>
      <c r="V66" s="202">
        <v>0.19</v>
      </c>
      <c r="W66" s="202">
        <v>0.32</v>
      </c>
      <c r="X66" s="202">
        <v>16.93</v>
      </c>
      <c r="Y66" s="202">
        <v>0</v>
      </c>
      <c r="Z66" s="202">
        <v>1.86</v>
      </c>
      <c r="AA66" s="202">
        <v>0.62</v>
      </c>
      <c r="AB66" s="202">
        <v>0</v>
      </c>
      <c r="AC66" s="202">
        <v>12.92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31.56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202.28</v>
      </c>
      <c r="AP66" s="202">
        <v>0</v>
      </c>
    </row>
    <row r="67" spans="1:42">
      <c r="A67" t="s">
        <v>109</v>
      </c>
      <c r="B67" s="202">
        <v>0</v>
      </c>
      <c r="C67" s="202">
        <v>10.95</v>
      </c>
      <c r="D67" s="202">
        <v>2.1</v>
      </c>
      <c r="E67" s="202">
        <v>0</v>
      </c>
      <c r="F67" s="202">
        <v>16.32</v>
      </c>
      <c r="G67" s="202">
        <v>5.16</v>
      </c>
      <c r="H67" s="202">
        <v>0</v>
      </c>
      <c r="I67" s="202">
        <v>17.989999999999998</v>
      </c>
      <c r="J67" s="202">
        <v>0.84</v>
      </c>
      <c r="K67" s="202">
        <v>0.09</v>
      </c>
      <c r="L67" s="202">
        <v>140.83000000000001</v>
      </c>
      <c r="M67" s="202">
        <v>0.42</v>
      </c>
      <c r="N67" s="202">
        <v>1.0900000000000001</v>
      </c>
      <c r="O67" s="202">
        <v>0</v>
      </c>
      <c r="P67" s="202">
        <v>1.28</v>
      </c>
      <c r="Q67" s="202">
        <v>0.2</v>
      </c>
      <c r="R67" s="202">
        <v>0.39</v>
      </c>
      <c r="S67" s="202">
        <v>0.25</v>
      </c>
      <c r="T67" s="202">
        <v>0</v>
      </c>
      <c r="U67" s="202">
        <v>1.61</v>
      </c>
      <c r="V67" s="202">
        <v>0.19</v>
      </c>
      <c r="W67" s="202">
        <v>0.32</v>
      </c>
      <c r="X67" s="202">
        <v>7.66</v>
      </c>
      <c r="Y67" s="202">
        <v>0</v>
      </c>
      <c r="Z67" s="202">
        <v>1.86</v>
      </c>
      <c r="AA67" s="202">
        <v>0.62</v>
      </c>
      <c r="AB67" s="202">
        <v>0</v>
      </c>
      <c r="AC67" s="202">
        <v>12.92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31.56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202.28</v>
      </c>
      <c r="AP67" s="202">
        <v>0</v>
      </c>
    </row>
    <row r="68" spans="1:42">
      <c r="A68" t="s">
        <v>110</v>
      </c>
      <c r="B68" s="202">
        <v>0</v>
      </c>
      <c r="C68" s="202">
        <v>10.95</v>
      </c>
      <c r="D68" s="202">
        <v>2.1</v>
      </c>
      <c r="E68" s="202">
        <v>0</v>
      </c>
      <c r="F68" s="202">
        <v>16.32</v>
      </c>
      <c r="G68" s="202">
        <v>5.16</v>
      </c>
      <c r="H68" s="202">
        <v>0</v>
      </c>
      <c r="I68" s="202">
        <v>17.989999999999998</v>
      </c>
      <c r="J68" s="202">
        <v>0.84</v>
      </c>
      <c r="K68" s="202">
        <v>0.09</v>
      </c>
      <c r="L68" s="202">
        <v>140.83000000000001</v>
      </c>
      <c r="M68" s="202">
        <v>0.42</v>
      </c>
      <c r="N68" s="202">
        <v>1.0900000000000001</v>
      </c>
      <c r="O68" s="202">
        <v>0</v>
      </c>
      <c r="P68" s="202">
        <v>1.28</v>
      </c>
      <c r="Q68" s="202">
        <v>0.2</v>
      </c>
      <c r="R68" s="202">
        <v>0.39</v>
      </c>
      <c r="S68" s="202">
        <v>0.25</v>
      </c>
      <c r="T68" s="202">
        <v>0</v>
      </c>
      <c r="U68" s="202">
        <v>1.61</v>
      </c>
      <c r="V68" s="202">
        <v>0.19</v>
      </c>
      <c r="W68" s="202">
        <v>0.32</v>
      </c>
      <c r="X68" s="202">
        <v>2.58</v>
      </c>
      <c r="Y68" s="202">
        <v>0</v>
      </c>
      <c r="Z68" s="202">
        <v>1.86</v>
      </c>
      <c r="AA68" s="202">
        <v>0.62</v>
      </c>
      <c r="AB68" s="202">
        <v>0</v>
      </c>
      <c r="AC68" s="202">
        <v>12.92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31.56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202.28</v>
      </c>
      <c r="AP68" s="202">
        <v>0</v>
      </c>
    </row>
    <row r="69" spans="1:42">
      <c r="A69" t="s">
        <v>111</v>
      </c>
      <c r="B69" s="202">
        <v>0</v>
      </c>
      <c r="C69" s="202">
        <v>10.95</v>
      </c>
      <c r="D69" s="202">
        <v>2.1</v>
      </c>
      <c r="E69" s="202">
        <v>0</v>
      </c>
      <c r="F69" s="202">
        <v>16.32</v>
      </c>
      <c r="G69" s="202">
        <v>5.16</v>
      </c>
      <c r="H69" s="202">
        <v>0</v>
      </c>
      <c r="I69" s="202">
        <v>17.989999999999998</v>
      </c>
      <c r="J69" s="202">
        <v>0.84</v>
      </c>
      <c r="K69" s="202">
        <v>0.09</v>
      </c>
      <c r="L69" s="202">
        <v>150.53</v>
      </c>
      <c r="M69" s="202">
        <v>0.42</v>
      </c>
      <c r="N69" s="202">
        <v>1.0900000000000001</v>
      </c>
      <c r="O69" s="202">
        <v>0</v>
      </c>
      <c r="P69" s="202">
        <v>1.28</v>
      </c>
      <c r="Q69" s="202">
        <v>0.2</v>
      </c>
      <c r="R69" s="202">
        <v>0.39</v>
      </c>
      <c r="S69" s="202">
        <v>0.25</v>
      </c>
      <c r="T69" s="202">
        <v>0</v>
      </c>
      <c r="U69" s="202">
        <v>1.61</v>
      </c>
      <c r="V69" s="202">
        <v>0.19</v>
      </c>
      <c r="W69" s="202">
        <v>0.32</v>
      </c>
      <c r="X69" s="202">
        <v>2.58</v>
      </c>
      <c r="Y69" s="202">
        <v>0</v>
      </c>
      <c r="Z69" s="202">
        <v>1.86</v>
      </c>
      <c r="AA69" s="202">
        <v>0.62</v>
      </c>
      <c r="AB69" s="202">
        <v>0</v>
      </c>
      <c r="AC69" s="202">
        <v>12.92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31.56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202.28</v>
      </c>
      <c r="AP69" s="202">
        <v>0</v>
      </c>
    </row>
    <row r="70" spans="1:42">
      <c r="A70" t="s">
        <v>112</v>
      </c>
      <c r="B70" s="202">
        <v>0</v>
      </c>
      <c r="C70" s="202">
        <v>10.95</v>
      </c>
      <c r="D70" s="202">
        <v>2.1</v>
      </c>
      <c r="E70" s="202">
        <v>0</v>
      </c>
      <c r="F70" s="202">
        <v>16.32</v>
      </c>
      <c r="G70" s="202">
        <v>5.16</v>
      </c>
      <c r="H70" s="202">
        <v>0</v>
      </c>
      <c r="I70" s="202">
        <v>17.989999999999998</v>
      </c>
      <c r="J70" s="202">
        <v>0.84</v>
      </c>
      <c r="K70" s="202">
        <v>0.09</v>
      </c>
      <c r="L70" s="202">
        <v>150.53</v>
      </c>
      <c r="M70" s="202">
        <v>0.42</v>
      </c>
      <c r="N70" s="202">
        <v>1.0900000000000001</v>
      </c>
      <c r="O70" s="202">
        <v>0</v>
      </c>
      <c r="P70" s="202">
        <v>1.28</v>
      </c>
      <c r="Q70" s="202">
        <v>0.2</v>
      </c>
      <c r="R70" s="202">
        <v>0.39</v>
      </c>
      <c r="S70" s="202">
        <v>0.25</v>
      </c>
      <c r="T70" s="202">
        <v>0</v>
      </c>
      <c r="U70" s="202">
        <v>1.61</v>
      </c>
      <c r="V70" s="202">
        <v>0.19</v>
      </c>
      <c r="W70" s="202">
        <v>0.32</v>
      </c>
      <c r="X70" s="202">
        <v>2.58</v>
      </c>
      <c r="Y70" s="202">
        <v>0</v>
      </c>
      <c r="Z70" s="202">
        <v>1.86</v>
      </c>
      <c r="AA70" s="202">
        <v>0.62</v>
      </c>
      <c r="AB70" s="202">
        <v>0</v>
      </c>
      <c r="AC70" s="202">
        <v>12.92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31.56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202.28</v>
      </c>
      <c r="AP70" s="202">
        <v>0</v>
      </c>
    </row>
    <row r="71" spans="1:42">
      <c r="A71" t="s">
        <v>113</v>
      </c>
      <c r="B71" s="202">
        <v>0</v>
      </c>
      <c r="C71" s="202">
        <v>10.95</v>
      </c>
      <c r="D71" s="202">
        <v>2.1</v>
      </c>
      <c r="E71" s="202">
        <v>0</v>
      </c>
      <c r="F71" s="202">
        <v>16.32</v>
      </c>
      <c r="G71" s="202">
        <v>5.16</v>
      </c>
      <c r="H71" s="202">
        <v>0</v>
      </c>
      <c r="I71" s="202">
        <v>17.989999999999998</v>
      </c>
      <c r="J71" s="202">
        <v>0.84</v>
      </c>
      <c r="K71" s="202">
        <v>0.09</v>
      </c>
      <c r="L71" s="202">
        <v>140.83000000000001</v>
      </c>
      <c r="M71" s="202">
        <v>0.42</v>
      </c>
      <c r="N71" s="202">
        <v>1.0900000000000001</v>
      </c>
      <c r="O71" s="202">
        <v>0</v>
      </c>
      <c r="P71" s="202">
        <v>1.28</v>
      </c>
      <c r="Q71" s="202">
        <v>0.2</v>
      </c>
      <c r="R71" s="202">
        <v>0.39</v>
      </c>
      <c r="S71" s="202">
        <v>0.25</v>
      </c>
      <c r="T71" s="202">
        <v>0</v>
      </c>
      <c r="U71" s="202">
        <v>1.61</v>
      </c>
      <c r="V71" s="202">
        <v>0.19</v>
      </c>
      <c r="W71" s="202">
        <v>0.32</v>
      </c>
      <c r="X71" s="202">
        <v>2.58</v>
      </c>
      <c r="Y71" s="202">
        <v>0</v>
      </c>
      <c r="Z71" s="202">
        <v>1.86</v>
      </c>
      <c r="AA71" s="202">
        <v>0.62</v>
      </c>
      <c r="AB71" s="202">
        <v>0</v>
      </c>
      <c r="AC71" s="202">
        <v>12.92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31.56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202.28</v>
      </c>
      <c r="AP71" s="202">
        <v>0</v>
      </c>
    </row>
    <row r="72" spans="1:42">
      <c r="A72" t="s">
        <v>114</v>
      </c>
      <c r="B72" s="202">
        <v>0</v>
      </c>
      <c r="C72" s="202">
        <v>10.95</v>
      </c>
      <c r="D72" s="202">
        <v>2.1</v>
      </c>
      <c r="E72" s="202">
        <v>0</v>
      </c>
      <c r="F72" s="202">
        <v>16.32</v>
      </c>
      <c r="G72" s="202">
        <v>5.16</v>
      </c>
      <c r="H72" s="202">
        <v>0</v>
      </c>
      <c r="I72" s="202">
        <v>17.989999999999998</v>
      </c>
      <c r="J72" s="202">
        <v>0.84</v>
      </c>
      <c r="K72" s="202">
        <v>0.09</v>
      </c>
      <c r="L72" s="202">
        <v>92.33</v>
      </c>
      <c r="M72" s="202">
        <v>0.42</v>
      </c>
      <c r="N72" s="202">
        <v>1.0900000000000001</v>
      </c>
      <c r="O72" s="202">
        <v>0</v>
      </c>
      <c r="P72" s="202">
        <v>1.28</v>
      </c>
      <c r="Q72" s="202">
        <v>0.2</v>
      </c>
      <c r="R72" s="202">
        <v>0.39</v>
      </c>
      <c r="S72" s="202">
        <v>0.25</v>
      </c>
      <c r="T72" s="202">
        <v>0</v>
      </c>
      <c r="U72" s="202">
        <v>1.61</v>
      </c>
      <c r="V72" s="202">
        <v>0.19</v>
      </c>
      <c r="W72" s="202">
        <v>0.32</v>
      </c>
      <c r="X72" s="202">
        <v>2.58</v>
      </c>
      <c r="Y72" s="202">
        <v>0</v>
      </c>
      <c r="Z72" s="202">
        <v>1.86</v>
      </c>
      <c r="AA72" s="202">
        <v>0.62</v>
      </c>
      <c r="AB72" s="202">
        <v>0</v>
      </c>
      <c r="AC72" s="202">
        <v>16.12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32.619999999999997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202.28</v>
      </c>
      <c r="AP72" s="202">
        <v>0</v>
      </c>
    </row>
    <row r="73" spans="1:42">
      <c r="A73" t="s">
        <v>115</v>
      </c>
      <c r="B73" s="202">
        <v>0</v>
      </c>
      <c r="C73" s="202">
        <v>10.95</v>
      </c>
      <c r="D73" s="202">
        <v>2.1</v>
      </c>
      <c r="E73" s="202">
        <v>0</v>
      </c>
      <c r="F73" s="202">
        <v>16.32</v>
      </c>
      <c r="G73" s="202">
        <v>5.16</v>
      </c>
      <c r="H73" s="202">
        <v>0</v>
      </c>
      <c r="I73" s="202">
        <v>17.989999999999998</v>
      </c>
      <c r="J73" s="202">
        <v>0.84</v>
      </c>
      <c r="K73" s="202">
        <v>0.09</v>
      </c>
      <c r="L73" s="202">
        <v>63.23</v>
      </c>
      <c r="M73" s="202">
        <v>0.42</v>
      </c>
      <c r="N73" s="202">
        <v>1.0900000000000001</v>
      </c>
      <c r="O73" s="202">
        <v>0</v>
      </c>
      <c r="P73" s="202">
        <v>1.28</v>
      </c>
      <c r="Q73" s="202">
        <v>0.2</v>
      </c>
      <c r="R73" s="202">
        <v>0.39</v>
      </c>
      <c r="S73" s="202">
        <v>0.25</v>
      </c>
      <c r="T73" s="202">
        <v>0</v>
      </c>
      <c r="U73" s="202">
        <v>1.61</v>
      </c>
      <c r="V73" s="202">
        <v>0.19</v>
      </c>
      <c r="W73" s="202">
        <v>0.32</v>
      </c>
      <c r="X73" s="202">
        <v>2.58</v>
      </c>
      <c r="Y73" s="202">
        <v>0</v>
      </c>
      <c r="Z73" s="202">
        <v>1.86</v>
      </c>
      <c r="AA73" s="202">
        <v>0.62</v>
      </c>
      <c r="AB73" s="202">
        <v>0</v>
      </c>
      <c r="AC73" s="202">
        <v>16.12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32.96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202.28</v>
      </c>
      <c r="AP73" s="202">
        <v>0</v>
      </c>
    </row>
    <row r="74" spans="1:42">
      <c r="A74" t="s">
        <v>116</v>
      </c>
      <c r="B74" s="202">
        <v>0</v>
      </c>
      <c r="C74" s="202">
        <v>10.95</v>
      </c>
      <c r="D74" s="202">
        <v>2.1</v>
      </c>
      <c r="E74" s="202">
        <v>0</v>
      </c>
      <c r="F74" s="202">
        <v>16.32</v>
      </c>
      <c r="G74" s="202">
        <v>5.16</v>
      </c>
      <c r="H74" s="202">
        <v>0</v>
      </c>
      <c r="I74" s="202">
        <v>17.989999999999998</v>
      </c>
      <c r="J74" s="202">
        <v>0.84</v>
      </c>
      <c r="K74" s="202">
        <v>0.09</v>
      </c>
      <c r="L74" s="202">
        <v>53.53</v>
      </c>
      <c r="M74" s="202">
        <v>0.42</v>
      </c>
      <c r="N74" s="202">
        <v>1.0900000000000001</v>
      </c>
      <c r="O74" s="202">
        <v>0</v>
      </c>
      <c r="P74" s="202">
        <v>1.28</v>
      </c>
      <c r="Q74" s="202">
        <v>0.2</v>
      </c>
      <c r="R74" s="202">
        <v>0.39</v>
      </c>
      <c r="S74" s="202">
        <v>0.25</v>
      </c>
      <c r="T74" s="202">
        <v>0</v>
      </c>
      <c r="U74" s="202">
        <v>1.61</v>
      </c>
      <c r="V74" s="202">
        <v>0.19</v>
      </c>
      <c r="W74" s="202">
        <v>0.32</v>
      </c>
      <c r="X74" s="202">
        <v>2.58</v>
      </c>
      <c r="Y74" s="202">
        <v>0</v>
      </c>
      <c r="Z74" s="202">
        <v>1.86</v>
      </c>
      <c r="AA74" s="202">
        <v>0.62</v>
      </c>
      <c r="AB74" s="202">
        <v>0</v>
      </c>
      <c r="AC74" s="202">
        <v>16.12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32.619999999999997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202.28</v>
      </c>
      <c r="AP74" s="202">
        <v>0</v>
      </c>
    </row>
    <row r="75" spans="1:42">
      <c r="A75" t="s">
        <v>117</v>
      </c>
      <c r="B75" s="202">
        <v>0</v>
      </c>
      <c r="C75" s="202">
        <v>10.95</v>
      </c>
      <c r="D75" s="202">
        <v>2.1</v>
      </c>
      <c r="E75" s="202">
        <v>0</v>
      </c>
      <c r="F75" s="202">
        <v>16.32</v>
      </c>
      <c r="G75" s="202">
        <v>5.16</v>
      </c>
      <c r="H75" s="202">
        <v>0</v>
      </c>
      <c r="I75" s="202">
        <v>17.989999999999998</v>
      </c>
      <c r="J75" s="202">
        <v>0.84</v>
      </c>
      <c r="K75" s="202">
        <v>0.09</v>
      </c>
      <c r="L75" s="202">
        <v>82.63</v>
      </c>
      <c r="M75" s="202">
        <v>0.42</v>
      </c>
      <c r="N75" s="202">
        <v>1.0900000000000001</v>
      </c>
      <c r="O75" s="202">
        <v>0</v>
      </c>
      <c r="P75" s="202">
        <v>1.28</v>
      </c>
      <c r="Q75" s="202">
        <v>0.2</v>
      </c>
      <c r="R75" s="202">
        <v>0.39</v>
      </c>
      <c r="S75" s="202">
        <v>0.24</v>
      </c>
      <c r="T75" s="202">
        <v>0</v>
      </c>
      <c r="U75" s="202">
        <v>1.61</v>
      </c>
      <c r="V75" s="202">
        <v>1.6</v>
      </c>
      <c r="W75" s="202">
        <v>0.32</v>
      </c>
      <c r="X75" s="202">
        <v>2.58</v>
      </c>
      <c r="Y75" s="202">
        <v>0</v>
      </c>
      <c r="Z75" s="202">
        <v>7.34</v>
      </c>
      <c r="AA75" s="202">
        <v>0.62</v>
      </c>
      <c r="AB75" s="202">
        <v>0</v>
      </c>
      <c r="AC75" s="202">
        <v>12.92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31.56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206.63</v>
      </c>
      <c r="AP75" s="202">
        <v>0</v>
      </c>
    </row>
    <row r="76" spans="1:42">
      <c r="A76" t="s">
        <v>118</v>
      </c>
      <c r="B76" s="202">
        <v>0</v>
      </c>
      <c r="C76" s="202">
        <v>10.95</v>
      </c>
      <c r="D76" s="202">
        <v>2.1</v>
      </c>
      <c r="E76" s="202">
        <v>0</v>
      </c>
      <c r="F76" s="202">
        <v>16.32</v>
      </c>
      <c r="G76" s="202">
        <v>5.16</v>
      </c>
      <c r="H76" s="202">
        <v>0</v>
      </c>
      <c r="I76" s="202">
        <v>17.989999999999998</v>
      </c>
      <c r="J76" s="202">
        <v>0.84</v>
      </c>
      <c r="K76" s="202">
        <v>0.09</v>
      </c>
      <c r="L76" s="202">
        <v>13.82</v>
      </c>
      <c r="M76" s="202">
        <v>0.42</v>
      </c>
      <c r="N76" s="202">
        <v>1.0900000000000001</v>
      </c>
      <c r="O76" s="202">
        <v>0</v>
      </c>
      <c r="P76" s="202">
        <v>1.28</v>
      </c>
      <c r="Q76" s="202">
        <v>0.2</v>
      </c>
      <c r="R76" s="202">
        <v>0.39</v>
      </c>
      <c r="S76" s="202">
        <v>0.24</v>
      </c>
      <c r="T76" s="202">
        <v>0</v>
      </c>
      <c r="U76" s="202">
        <v>1.61</v>
      </c>
      <c r="V76" s="202">
        <v>1.44</v>
      </c>
      <c r="W76" s="202">
        <v>0.32</v>
      </c>
      <c r="X76" s="202">
        <v>5.0199999999999996</v>
      </c>
      <c r="Y76" s="202">
        <v>0</v>
      </c>
      <c r="Z76" s="202">
        <v>7.27</v>
      </c>
      <c r="AA76" s="202">
        <v>0.63</v>
      </c>
      <c r="AB76" s="202">
        <v>0</v>
      </c>
      <c r="AC76" s="202">
        <v>15.92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32.799999999999997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206.63</v>
      </c>
      <c r="AP76" s="202">
        <v>0</v>
      </c>
    </row>
    <row r="77" spans="1:42">
      <c r="A77" t="s">
        <v>119</v>
      </c>
      <c r="B77" s="202">
        <v>0</v>
      </c>
      <c r="C77" s="202">
        <v>10.95</v>
      </c>
      <c r="D77" s="202">
        <v>2.1</v>
      </c>
      <c r="E77" s="202">
        <v>0</v>
      </c>
      <c r="F77" s="202">
        <v>16.32</v>
      </c>
      <c r="G77" s="202">
        <v>5.16</v>
      </c>
      <c r="H77" s="202">
        <v>0</v>
      </c>
      <c r="I77" s="202">
        <v>17.989999999999998</v>
      </c>
      <c r="J77" s="202">
        <v>0.84</v>
      </c>
      <c r="K77" s="202">
        <v>0.09</v>
      </c>
      <c r="L77" s="202">
        <v>13.82</v>
      </c>
      <c r="M77" s="202">
        <v>0.42</v>
      </c>
      <c r="N77" s="202">
        <v>1.0900000000000001</v>
      </c>
      <c r="O77" s="202">
        <v>0</v>
      </c>
      <c r="P77" s="202">
        <v>1.28</v>
      </c>
      <c r="Q77" s="202">
        <v>0.2</v>
      </c>
      <c r="R77" s="202">
        <v>0.39</v>
      </c>
      <c r="S77" s="202">
        <v>0.24</v>
      </c>
      <c r="T77" s="202">
        <v>0</v>
      </c>
      <c r="U77" s="202">
        <v>1.61</v>
      </c>
      <c r="V77" s="202">
        <v>1.86</v>
      </c>
      <c r="W77" s="202">
        <v>3.15</v>
      </c>
      <c r="X77" s="202">
        <v>28.35</v>
      </c>
      <c r="Y77" s="202">
        <v>0</v>
      </c>
      <c r="Z77" s="202">
        <v>2.0699999999999998</v>
      </c>
      <c r="AA77" s="202">
        <v>0.63</v>
      </c>
      <c r="AB77" s="202">
        <v>0</v>
      </c>
      <c r="AC77" s="202">
        <v>15.92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32.799999999999997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206.63</v>
      </c>
      <c r="AP77" s="202">
        <v>0</v>
      </c>
    </row>
    <row r="78" spans="1:42">
      <c r="A78" t="s">
        <v>120</v>
      </c>
      <c r="B78" s="202">
        <v>0</v>
      </c>
      <c r="C78" s="202">
        <v>10.95</v>
      </c>
      <c r="D78" s="202">
        <v>2.1</v>
      </c>
      <c r="E78" s="202">
        <v>0</v>
      </c>
      <c r="F78" s="202">
        <v>16.32</v>
      </c>
      <c r="G78" s="202">
        <v>5.16</v>
      </c>
      <c r="H78" s="202">
        <v>0</v>
      </c>
      <c r="I78" s="202">
        <v>17.989999999999998</v>
      </c>
      <c r="J78" s="202">
        <v>0.84</v>
      </c>
      <c r="K78" s="202">
        <v>0.09</v>
      </c>
      <c r="L78" s="202">
        <v>13.82</v>
      </c>
      <c r="M78" s="202">
        <v>0.42</v>
      </c>
      <c r="N78" s="202">
        <v>1.0900000000000001</v>
      </c>
      <c r="O78" s="202">
        <v>0</v>
      </c>
      <c r="P78" s="202">
        <v>1.28</v>
      </c>
      <c r="Q78" s="202">
        <v>1.55</v>
      </c>
      <c r="R78" s="202">
        <v>0.39</v>
      </c>
      <c r="S78" s="202">
        <v>0.24</v>
      </c>
      <c r="T78" s="202">
        <v>0</v>
      </c>
      <c r="U78" s="202">
        <v>1.61</v>
      </c>
      <c r="V78" s="202">
        <v>1.86</v>
      </c>
      <c r="W78" s="202">
        <v>3.15</v>
      </c>
      <c r="X78" s="202">
        <v>28.35</v>
      </c>
      <c r="Y78" s="202">
        <v>0</v>
      </c>
      <c r="Z78" s="202">
        <v>2.0699999999999998</v>
      </c>
      <c r="AA78" s="202">
        <v>0.63</v>
      </c>
      <c r="AB78" s="202">
        <v>0</v>
      </c>
      <c r="AC78" s="202">
        <v>15.92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32.799999999999997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206.63</v>
      </c>
      <c r="AP78" s="202">
        <v>0</v>
      </c>
    </row>
    <row r="79" spans="1:42">
      <c r="A79" t="s">
        <v>121</v>
      </c>
      <c r="B79" s="202">
        <v>0</v>
      </c>
      <c r="C79" s="202">
        <v>10.95</v>
      </c>
      <c r="D79" s="202">
        <v>2.1</v>
      </c>
      <c r="E79" s="202">
        <v>0</v>
      </c>
      <c r="F79" s="202">
        <v>16.32</v>
      </c>
      <c r="G79" s="202">
        <v>5.16</v>
      </c>
      <c r="H79" s="202">
        <v>0</v>
      </c>
      <c r="I79" s="202">
        <v>17.989999999999998</v>
      </c>
      <c r="J79" s="202">
        <v>0.84</v>
      </c>
      <c r="K79" s="202">
        <v>0.09</v>
      </c>
      <c r="L79" s="202">
        <v>13.82</v>
      </c>
      <c r="M79" s="202">
        <v>0.42</v>
      </c>
      <c r="N79" s="202">
        <v>1.0900000000000001</v>
      </c>
      <c r="O79" s="202">
        <v>0</v>
      </c>
      <c r="P79" s="202">
        <v>1.28</v>
      </c>
      <c r="Q79" s="202">
        <v>3.12</v>
      </c>
      <c r="R79" s="202">
        <v>0.39</v>
      </c>
      <c r="S79" s="202">
        <v>0.24</v>
      </c>
      <c r="T79" s="202">
        <v>0</v>
      </c>
      <c r="U79" s="202">
        <v>1.61</v>
      </c>
      <c r="V79" s="202">
        <v>1.86</v>
      </c>
      <c r="W79" s="202">
        <v>3.15</v>
      </c>
      <c r="X79" s="202">
        <v>28.35</v>
      </c>
      <c r="Y79" s="202">
        <v>0</v>
      </c>
      <c r="Z79" s="202">
        <v>2.0699999999999998</v>
      </c>
      <c r="AA79" s="202">
        <v>0.63</v>
      </c>
      <c r="AB79" s="202">
        <v>0</v>
      </c>
      <c r="AC79" s="202">
        <v>15.92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32.53</v>
      </c>
      <c r="AJ79" s="202">
        <v>0</v>
      </c>
      <c r="AK79" s="202">
        <v>2.1800000000000002</v>
      </c>
      <c r="AL79" s="202">
        <v>0</v>
      </c>
      <c r="AM79" s="202">
        <v>0</v>
      </c>
      <c r="AN79" s="202">
        <v>0</v>
      </c>
      <c r="AO79" s="202">
        <v>206.63</v>
      </c>
      <c r="AP79" s="202">
        <v>0</v>
      </c>
    </row>
    <row r="80" spans="1:42">
      <c r="A80" t="s">
        <v>122</v>
      </c>
      <c r="B80" s="202">
        <v>0</v>
      </c>
      <c r="C80" s="202">
        <v>10.95</v>
      </c>
      <c r="D80" s="202">
        <v>2.1</v>
      </c>
      <c r="E80" s="202">
        <v>0</v>
      </c>
      <c r="F80" s="202">
        <v>16.32</v>
      </c>
      <c r="G80" s="202">
        <v>5.16</v>
      </c>
      <c r="H80" s="202">
        <v>0</v>
      </c>
      <c r="I80" s="202">
        <v>17.989999999999998</v>
      </c>
      <c r="J80" s="202">
        <v>0.84</v>
      </c>
      <c r="K80" s="202">
        <v>0.09</v>
      </c>
      <c r="L80" s="202">
        <v>13.82</v>
      </c>
      <c r="M80" s="202">
        <v>0.42</v>
      </c>
      <c r="N80" s="202">
        <v>1.0900000000000001</v>
      </c>
      <c r="O80" s="202">
        <v>0</v>
      </c>
      <c r="P80" s="202">
        <v>1.28</v>
      </c>
      <c r="Q80" s="202">
        <v>3.12</v>
      </c>
      <c r="R80" s="202">
        <v>0.39</v>
      </c>
      <c r="S80" s="202">
        <v>0.24</v>
      </c>
      <c r="T80" s="202">
        <v>0</v>
      </c>
      <c r="U80" s="202">
        <v>1.61</v>
      </c>
      <c r="V80" s="202">
        <v>1.86</v>
      </c>
      <c r="W80" s="202">
        <v>3.15</v>
      </c>
      <c r="X80" s="202">
        <v>28.35</v>
      </c>
      <c r="Y80" s="202">
        <v>0</v>
      </c>
      <c r="Z80" s="202">
        <v>2.0699999999999998</v>
      </c>
      <c r="AA80" s="202">
        <v>0.63</v>
      </c>
      <c r="AB80" s="202">
        <v>0</v>
      </c>
      <c r="AC80" s="202">
        <v>13.61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31.56</v>
      </c>
      <c r="AJ80" s="202">
        <v>0</v>
      </c>
      <c r="AK80" s="202">
        <v>2.1800000000000002</v>
      </c>
      <c r="AL80" s="202">
        <v>0</v>
      </c>
      <c r="AM80" s="202">
        <v>0</v>
      </c>
      <c r="AN80" s="202">
        <v>0</v>
      </c>
      <c r="AO80" s="202">
        <v>206.63</v>
      </c>
      <c r="AP80" s="202">
        <v>0</v>
      </c>
    </row>
    <row r="81" spans="1:42">
      <c r="A81" t="s">
        <v>123</v>
      </c>
      <c r="B81" s="202">
        <v>0</v>
      </c>
      <c r="C81" s="202">
        <v>10.95</v>
      </c>
      <c r="D81" s="202">
        <v>2.1</v>
      </c>
      <c r="E81" s="202">
        <v>0</v>
      </c>
      <c r="F81" s="202">
        <v>16.32</v>
      </c>
      <c r="G81" s="202">
        <v>5.16</v>
      </c>
      <c r="H81" s="202">
        <v>0</v>
      </c>
      <c r="I81" s="202">
        <v>17.989999999999998</v>
      </c>
      <c r="J81" s="202">
        <v>0.84</v>
      </c>
      <c r="K81" s="202">
        <v>0.09</v>
      </c>
      <c r="L81" s="202">
        <v>13.82</v>
      </c>
      <c r="M81" s="202">
        <v>0.42</v>
      </c>
      <c r="N81" s="202">
        <v>1.0900000000000001</v>
      </c>
      <c r="O81" s="202">
        <v>0</v>
      </c>
      <c r="P81" s="202">
        <v>1.28</v>
      </c>
      <c r="Q81" s="202">
        <v>0.2</v>
      </c>
      <c r="R81" s="202">
        <v>0.39</v>
      </c>
      <c r="S81" s="202">
        <v>0.24</v>
      </c>
      <c r="T81" s="202">
        <v>0</v>
      </c>
      <c r="U81" s="202">
        <v>1.61</v>
      </c>
      <c r="V81" s="202">
        <v>1.86</v>
      </c>
      <c r="W81" s="202">
        <v>3.15</v>
      </c>
      <c r="X81" s="202">
        <v>28.35</v>
      </c>
      <c r="Y81" s="202">
        <v>0</v>
      </c>
      <c r="Z81" s="202">
        <v>3.67</v>
      </c>
      <c r="AA81" s="202">
        <v>0.63</v>
      </c>
      <c r="AB81" s="202">
        <v>0</v>
      </c>
      <c r="AC81" s="202">
        <v>12.92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31.56</v>
      </c>
      <c r="AJ81" s="202">
        <v>0</v>
      </c>
      <c r="AK81" s="202">
        <v>2.1800000000000002</v>
      </c>
      <c r="AL81" s="202">
        <v>0</v>
      </c>
      <c r="AM81" s="202">
        <v>0</v>
      </c>
      <c r="AN81" s="202">
        <v>0</v>
      </c>
      <c r="AO81" s="202">
        <v>206.63</v>
      </c>
      <c r="AP81" s="202">
        <v>0</v>
      </c>
    </row>
    <row r="82" spans="1:42">
      <c r="A82" t="s">
        <v>124</v>
      </c>
      <c r="B82" s="202">
        <v>0</v>
      </c>
      <c r="C82" s="202">
        <v>10.95</v>
      </c>
      <c r="D82" s="202">
        <v>2.1</v>
      </c>
      <c r="E82" s="202">
        <v>0</v>
      </c>
      <c r="F82" s="202">
        <v>16.32</v>
      </c>
      <c r="G82" s="202">
        <v>5.16</v>
      </c>
      <c r="H82" s="202">
        <v>0</v>
      </c>
      <c r="I82" s="202">
        <v>17.989999999999998</v>
      </c>
      <c r="J82" s="202">
        <v>0.84</v>
      </c>
      <c r="K82" s="202">
        <v>0.09</v>
      </c>
      <c r="L82" s="202">
        <v>13.82</v>
      </c>
      <c r="M82" s="202">
        <v>0.42</v>
      </c>
      <c r="N82" s="202">
        <v>1.0900000000000001</v>
      </c>
      <c r="O82" s="202">
        <v>0</v>
      </c>
      <c r="P82" s="202">
        <v>1.28</v>
      </c>
      <c r="Q82" s="202">
        <v>0.2</v>
      </c>
      <c r="R82" s="202">
        <v>0.39</v>
      </c>
      <c r="S82" s="202">
        <v>0.24</v>
      </c>
      <c r="T82" s="202">
        <v>0</v>
      </c>
      <c r="U82" s="202">
        <v>1.61</v>
      </c>
      <c r="V82" s="202">
        <v>1.86</v>
      </c>
      <c r="W82" s="202">
        <v>3.15</v>
      </c>
      <c r="X82" s="202">
        <v>28.35</v>
      </c>
      <c r="Y82" s="202">
        <v>0</v>
      </c>
      <c r="Z82" s="202">
        <v>3.67</v>
      </c>
      <c r="AA82" s="202">
        <v>0.63</v>
      </c>
      <c r="AB82" s="202">
        <v>0</v>
      </c>
      <c r="AC82" s="202">
        <v>12.92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31.56</v>
      </c>
      <c r="AJ82" s="202">
        <v>0</v>
      </c>
      <c r="AK82" s="202">
        <v>2.1800000000000002</v>
      </c>
      <c r="AL82" s="202">
        <v>0</v>
      </c>
      <c r="AM82" s="202">
        <v>0</v>
      </c>
      <c r="AN82" s="202">
        <v>0</v>
      </c>
      <c r="AO82" s="202">
        <v>206.63</v>
      </c>
      <c r="AP82" s="202">
        <v>0</v>
      </c>
    </row>
    <row r="83" spans="1:42">
      <c r="A83" t="s">
        <v>125</v>
      </c>
      <c r="B83" s="202">
        <v>0</v>
      </c>
      <c r="C83" s="202">
        <v>10.95</v>
      </c>
      <c r="D83" s="202">
        <v>2.1</v>
      </c>
      <c r="E83" s="202">
        <v>0</v>
      </c>
      <c r="F83" s="202">
        <v>16.32</v>
      </c>
      <c r="G83" s="202">
        <v>5.16</v>
      </c>
      <c r="H83" s="202">
        <v>0</v>
      </c>
      <c r="I83" s="202">
        <v>17.989999999999998</v>
      </c>
      <c r="J83" s="202">
        <v>0.84</v>
      </c>
      <c r="K83" s="202">
        <v>0.09</v>
      </c>
      <c r="L83" s="202">
        <v>13.82</v>
      </c>
      <c r="M83" s="202">
        <v>0.42</v>
      </c>
      <c r="N83" s="202">
        <v>1.0900000000000001</v>
      </c>
      <c r="O83" s="202">
        <v>0</v>
      </c>
      <c r="P83" s="202">
        <v>1.28</v>
      </c>
      <c r="Q83" s="202">
        <v>0.2</v>
      </c>
      <c r="R83" s="202">
        <v>0.39</v>
      </c>
      <c r="S83" s="202">
        <v>0.24</v>
      </c>
      <c r="T83" s="202">
        <v>0</v>
      </c>
      <c r="U83" s="202">
        <v>1.61</v>
      </c>
      <c r="V83" s="202">
        <v>1.86</v>
      </c>
      <c r="W83" s="202">
        <v>3.77</v>
      </c>
      <c r="X83" s="202">
        <v>30.91</v>
      </c>
      <c r="Y83" s="202">
        <v>0</v>
      </c>
      <c r="Z83" s="202">
        <v>3.67</v>
      </c>
      <c r="AA83" s="202">
        <v>0.63</v>
      </c>
      <c r="AB83" s="202">
        <v>0</v>
      </c>
      <c r="AC83" s="202">
        <v>12.92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31.56</v>
      </c>
      <c r="AJ83" s="202">
        <v>0</v>
      </c>
      <c r="AK83" s="202">
        <v>1.0900000000000001</v>
      </c>
      <c r="AL83" s="202">
        <v>0</v>
      </c>
      <c r="AM83" s="202">
        <v>0</v>
      </c>
      <c r="AN83" s="202">
        <v>0</v>
      </c>
      <c r="AO83" s="202">
        <v>206.63</v>
      </c>
      <c r="AP83" s="202">
        <v>0</v>
      </c>
    </row>
    <row r="84" spans="1:42">
      <c r="A84" t="s">
        <v>126</v>
      </c>
      <c r="B84" s="202">
        <v>0</v>
      </c>
      <c r="C84" s="202">
        <v>10.95</v>
      </c>
      <c r="D84" s="202">
        <v>2.1</v>
      </c>
      <c r="E84" s="202">
        <v>0</v>
      </c>
      <c r="F84" s="202">
        <v>16.32</v>
      </c>
      <c r="G84" s="202">
        <v>5.16</v>
      </c>
      <c r="H84" s="202">
        <v>0</v>
      </c>
      <c r="I84" s="202">
        <v>17.989999999999998</v>
      </c>
      <c r="J84" s="202">
        <v>0.84</v>
      </c>
      <c r="K84" s="202">
        <v>0.09</v>
      </c>
      <c r="L84" s="202">
        <v>13.82</v>
      </c>
      <c r="M84" s="202">
        <v>0.42</v>
      </c>
      <c r="N84" s="202">
        <v>1.0900000000000001</v>
      </c>
      <c r="O84" s="202">
        <v>0</v>
      </c>
      <c r="P84" s="202">
        <v>1.28</v>
      </c>
      <c r="Q84" s="202">
        <v>0.2</v>
      </c>
      <c r="R84" s="202">
        <v>0.39</v>
      </c>
      <c r="S84" s="202">
        <v>0.24</v>
      </c>
      <c r="T84" s="202">
        <v>0</v>
      </c>
      <c r="U84" s="202">
        <v>1.61</v>
      </c>
      <c r="V84" s="202">
        <v>1.86</v>
      </c>
      <c r="W84" s="202">
        <v>3.77</v>
      </c>
      <c r="X84" s="202">
        <v>30.91</v>
      </c>
      <c r="Y84" s="202">
        <v>0</v>
      </c>
      <c r="Z84" s="202">
        <v>3.67</v>
      </c>
      <c r="AA84" s="202">
        <v>0.63</v>
      </c>
      <c r="AB84" s="202">
        <v>0</v>
      </c>
      <c r="AC84" s="202">
        <v>12.92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31.56</v>
      </c>
      <c r="AJ84" s="202">
        <v>0</v>
      </c>
      <c r="AK84" s="202">
        <v>1.0900000000000001</v>
      </c>
      <c r="AL84" s="202">
        <v>0</v>
      </c>
      <c r="AM84" s="202">
        <v>0</v>
      </c>
      <c r="AN84" s="202">
        <v>0</v>
      </c>
      <c r="AO84" s="202">
        <v>206.63</v>
      </c>
      <c r="AP84" s="202">
        <v>0</v>
      </c>
    </row>
    <row r="85" spans="1:42">
      <c r="A85" t="s">
        <v>127</v>
      </c>
      <c r="B85" s="202">
        <v>0</v>
      </c>
      <c r="C85" s="202">
        <v>10.95</v>
      </c>
      <c r="D85" s="202">
        <v>2.1</v>
      </c>
      <c r="E85" s="202">
        <v>0</v>
      </c>
      <c r="F85" s="202">
        <v>16.32</v>
      </c>
      <c r="G85" s="202">
        <v>5.16</v>
      </c>
      <c r="H85" s="202">
        <v>0</v>
      </c>
      <c r="I85" s="202">
        <v>17.989999999999998</v>
      </c>
      <c r="J85" s="202">
        <v>0.84</v>
      </c>
      <c r="K85" s="202">
        <v>0.09</v>
      </c>
      <c r="L85" s="202">
        <v>13.82</v>
      </c>
      <c r="M85" s="202">
        <v>0.42</v>
      </c>
      <c r="N85" s="202">
        <v>1.0900000000000001</v>
      </c>
      <c r="O85" s="202">
        <v>0</v>
      </c>
      <c r="P85" s="202">
        <v>1.28</v>
      </c>
      <c r="Q85" s="202">
        <v>0.2</v>
      </c>
      <c r="R85" s="202">
        <v>0.39</v>
      </c>
      <c r="S85" s="202">
        <v>0.24</v>
      </c>
      <c r="T85" s="202">
        <v>0</v>
      </c>
      <c r="U85" s="202">
        <v>1.61</v>
      </c>
      <c r="V85" s="202">
        <v>1.86</v>
      </c>
      <c r="W85" s="202">
        <v>3.77</v>
      </c>
      <c r="X85" s="202">
        <v>30.91</v>
      </c>
      <c r="Y85" s="202">
        <v>0</v>
      </c>
      <c r="Z85" s="202">
        <v>3.67</v>
      </c>
      <c r="AA85" s="202">
        <v>0.63</v>
      </c>
      <c r="AB85" s="202">
        <v>0</v>
      </c>
      <c r="AC85" s="202">
        <v>12.92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31.56</v>
      </c>
      <c r="AJ85" s="202">
        <v>0</v>
      </c>
      <c r="AK85" s="202">
        <v>1.0900000000000001</v>
      </c>
      <c r="AL85" s="202">
        <v>0</v>
      </c>
      <c r="AM85" s="202">
        <v>0</v>
      </c>
      <c r="AN85" s="202">
        <v>0</v>
      </c>
      <c r="AO85" s="202">
        <v>206.63</v>
      </c>
      <c r="AP85" s="202">
        <v>0</v>
      </c>
    </row>
    <row r="86" spans="1:42">
      <c r="A86" t="s">
        <v>128</v>
      </c>
      <c r="B86" s="202">
        <v>0</v>
      </c>
      <c r="C86" s="202">
        <v>10.95</v>
      </c>
      <c r="D86" s="202">
        <v>2.1</v>
      </c>
      <c r="E86" s="202">
        <v>0</v>
      </c>
      <c r="F86" s="202">
        <v>16.32</v>
      </c>
      <c r="G86" s="202">
        <v>5.16</v>
      </c>
      <c r="H86" s="202">
        <v>0</v>
      </c>
      <c r="I86" s="202">
        <v>17.989999999999998</v>
      </c>
      <c r="J86" s="202">
        <v>0.84</v>
      </c>
      <c r="K86" s="202">
        <v>0.09</v>
      </c>
      <c r="L86" s="202">
        <v>13.82</v>
      </c>
      <c r="M86" s="202">
        <v>0.42</v>
      </c>
      <c r="N86" s="202">
        <v>1.0900000000000001</v>
      </c>
      <c r="O86" s="202">
        <v>0</v>
      </c>
      <c r="P86" s="202">
        <v>1.28</v>
      </c>
      <c r="Q86" s="202">
        <v>0.2</v>
      </c>
      <c r="R86" s="202">
        <v>0.39</v>
      </c>
      <c r="S86" s="202">
        <v>0.24</v>
      </c>
      <c r="T86" s="202">
        <v>0</v>
      </c>
      <c r="U86" s="202">
        <v>1.61</v>
      </c>
      <c r="V86" s="202">
        <v>1.86</v>
      </c>
      <c r="W86" s="202">
        <v>3.77</v>
      </c>
      <c r="X86" s="202">
        <v>30.91</v>
      </c>
      <c r="Y86" s="202">
        <v>0</v>
      </c>
      <c r="Z86" s="202">
        <v>3.67</v>
      </c>
      <c r="AA86" s="202">
        <v>0.63</v>
      </c>
      <c r="AB86" s="202">
        <v>0</v>
      </c>
      <c r="AC86" s="202">
        <v>12.92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31.56</v>
      </c>
      <c r="AJ86" s="202">
        <v>0</v>
      </c>
      <c r="AK86" s="202">
        <v>1.0900000000000001</v>
      </c>
      <c r="AL86" s="202">
        <v>0</v>
      </c>
      <c r="AM86" s="202">
        <v>0</v>
      </c>
      <c r="AN86" s="202">
        <v>0</v>
      </c>
      <c r="AO86" s="202">
        <v>206.63</v>
      </c>
      <c r="AP86" s="202">
        <v>0</v>
      </c>
    </row>
    <row r="87" spans="1:42">
      <c r="A87" t="s">
        <v>129</v>
      </c>
      <c r="B87" s="202">
        <v>0</v>
      </c>
      <c r="C87" s="202">
        <v>10.95</v>
      </c>
      <c r="D87" s="202">
        <v>2.1</v>
      </c>
      <c r="E87" s="202">
        <v>0</v>
      </c>
      <c r="F87" s="202">
        <v>16.32</v>
      </c>
      <c r="G87" s="202">
        <v>5.16</v>
      </c>
      <c r="H87" s="202">
        <v>0</v>
      </c>
      <c r="I87" s="202">
        <v>17.989999999999998</v>
      </c>
      <c r="J87" s="202">
        <v>0.84</v>
      </c>
      <c r="K87" s="202">
        <v>0.09</v>
      </c>
      <c r="L87" s="202">
        <v>13.82</v>
      </c>
      <c r="M87" s="202">
        <v>0.42</v>
      </c>
      <c r="N87" s="202">
        <v>1.0900000000000001</v>
      </c>
      <c r="O87" s="202">
        <v>0</v>
      </c>
      <c r="P87" s="202">
        <v>1.28</v>
      </c>
      <c r="Q87" s="202">
        <v>0.2</v>
      </c>
      <c r="R87" s="202">
        <v>0.39</v>
      </c>
      <c r="S87" s="202">
        <v>0.24</v>
      </c>
      <c r="T87" s="202">
        <v>0</v>
      </c>
      <c r="U87" s="202">
        <v>1.61</v>
      </c>
      <c r="V87" s="202">
        <v>1.7</v>
      </c>
      <c r="W87" s="202">
        <v>3</v>
      </c>
      <c r="X87" s="202">
        <v>20.39</v>
      </c>
      <c r="Y87" s="202">
        <v>0</v>
      </c>
      <c r="Z87" s="202">
        <v>2.0699999999999998</v>
      </c>
      <c r="AA87" s="202">
        <v>0.63</v>
      </c>
      <c r="AB87" s="202">
        <v>0</v>
      </c>
      <c r="AC87" s="202">
        <v>12.92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31.56</v>
      </c>
      <c r="AJ87" s="202">
        <v>0</v>
      </c>
      <c r="AK87" s="202">
        <v>1.0900000000000001</v>
      </c>
      <c r="AL87" s="202">
        <v>0</v>
      </c>
      <c r="AM87" s="202">
        <v>0</v>
      </c>
      <c r="AN87" s="202">
        <v>0</v>
      </c>
      <c r="AO87" s="202">
        <v>206.63</v>
      </c>
      <c r="AP87" s="202">
        <v>0</v>
      </c>
    </row>
    <row r="88" spans="1:42">
      <c r="A88" t="s">
        <v>130</v>
      </c>
      <c r="B88" s="202">
        <v>0</v>
      </c>
      <c r="C88" s="202">
        <v>10.95</v>
      </c>
      <c r="D88" s="202">
        <v>2.1</v>
      </c>
      <c r="E88" s="202">
        <v>0</v>
      </c>
      <c r="F88" s="202">
        <v>16.32</v>
      </c>
      <c r="G88" s="202">
        <v>5.16</v>
      </c>
      <c r="H88" s="202">
        <v>0</v>
      </c>
      <c r="I88" s="202">
        <v>17.989999999999998</v>
      </c>
      <c r="J88" s="202">
        <v>0.84</v>
      </c>
      <c r="K88" s="202">
        <v>0.09</v>
      </c>
      <c r="L88" s="202">
        <v>13.82</v>
      </c>
      <c r="M88" s="202">
        <v>0.42</v>
      </c>
      <c r="N88" s="202">
        <v>1.0900000000000001</v>
      </c>
      <c r="O88" s="202">
        <v>0</v>
      </c>
      <c r="P88" s="202">
        <v>1.28</v>
      </c>
      <c r="Q88" s="202">
        <v>3.4</v>
      </c>
      <c r="R88" s="202">
        <v>0.39</v>
      </c>
      <c r="S88" s="202">
        <v>0.24</v>
      </c>
      <c r="T88" s="202">
        <v>0</v>
      </c>
      <c r="U88" s="202">
        <v>1.61</v>
      </c>
      <c r="V88" s="202">
        <v>1.7</v>
      </c>
      <c r="W88" s="202">
        <v>3</v>
      </c>
      <c r="X88" s="202">
        <v>20.39</v>
      </c>
      <c r="Y88" s="202">
        <v>0</v>
      </c>
      <c r="Z88" s="202">
        <v>2.0699999999999998</v>
      </c>
      <c r="AA88" s="202">
        <v>0.63</v>
      </c>
      <c r="AB88" s="202">
        <v>0</v>
      </c>
      <c r="AC88" s="202">
        <v>12.92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31.56</v>
      </c>
      <c r="AJ88" s="202">
        <v>0</v>
      </c>
      <c r="AK88" s="202">
        <v>1.0900000000000001</v>
      </c>
      <c r="AL88" s="202">
        <v>0</v>
      </c>
      <c r="AM88" s="202">
        <v>0</v>
      </c>
      <c r="AN88" s="202">
        <v>0</v>
      </c>
      <c r="AO88" s="202">
        <v>206.63</v>
      </c>
      <c r="AP88" s="202">
        <v>0</v>
      </c>
    </row>
    <row r="89" spans="1:42">
      <c r="A89" t="s">
        <v>131</v>
      </c>
      <c r="B89" s="202">
        <v>0</v>
      </c>
      <c r="C89" s="202">
        <v>10.95</v>
      </c>
      <c r="D89" s="202">
        <v>2.1</v>
      </c>
      <c r="E89" s="202">
        <v>0</v>
      </c>
      <c r="F89" s="202">
        <v>16.32</v>
      </c>
      <c r="G89" s="202">
        <v>5.16</v>
      </c>
      <c r="H89" s="202">
        <v>0</v>
      </c>
      <c r="I89" s="202">
        <v>17.989999999999998</v>
      </c>
      <c r="J89" s="202">
        <v>0.84</v>
      </c>
      <c r="K89" s="202">
        <v>0.09</v>
      </c>
      <c r="L89" s="202">
        <v>13.83</v>
      </c>
      <c r="M89" s="202">
        <v>0.42</v>
      </c>
      <c r="N89" s="202">
        <v>1.0900000000000001</v>
      </c>
      <c r="O89" s="202">
        <v>0</v>
      </c>
      <c r="P89" s="202">
        <v>1.28</v>
      </c>
      <c r="Q89" s="202">
        <v>3.37</v>
      </c>
      <c r="R89" s="202">
        <v>0.39</v>
      </c>
      <c r="S89" s="202">
        <v>0.24</v>
      </c>
      <c r="T89" s="202">
        <v>0</v>
      </c>
      <c r="U89" s="202">
        <v>1.61</v>
      </c>
      <c r="V89" s="202">
        <v>1.7</v>
      </c>
      <c r="W89" s="202">
        <v>3</v>
      </c>
      <c r="X89" s="202">
        <v>18.3</v>
      </c>
      <c r="Y89" s="202">
        <v>0</v>
      </c>
      <c r="Z89" s="202">
        <v>2.0699999999999998</v>
      </c>
      <c r="AA89" s="202">
        <v>0.47</v>
      </c>
      <c r="AB89" s="202">
        <v>0</v>
      </c>
      <c r="AC89" s="202">
        <v>12.92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31.56</v>
      </c>
      <c r="AJ89" s="202">
        <v>0</v>
      </c>
      <c r="AK89" s="202">
        <v>1.0900000000000001</v>
      </c>
      <c r="AL89" s="202">
        <v>0</v>
      </c>
      <c r="AM89" s="202">
        <v>0</v>
      </c>
      <c r="AN89" s="202">
        <v>0</v>
      </c>
      <c r="AO89" s="202">
        <v>206.63</v>
      </c>
      <c r="AP89" s="202">
        <v>0</v>
      </c>
    </row>
    <row r="90" spans="1:42">
      <c r="A90" t="s">
        <v>132</v>
      </c>
      <c r="B90" s="202">
        <v>0</v>
      </c>
      <c r="C90" s="202">
        <v>10.95</v>
      </c>
      <c r="D90" s="202">
        <v>2.1</v>
      </c>
      <c r="E90" s="202">
        <v>0</v>
      </c>
      <c r="F90" s="202">
        <v>16.32</v>
      </c>
      <c r="G90" s="202">
        <v>5.16</v>
      </c>
      <c r="H90" s="202">
        <v>0</v>
      </c>
      <c r="I90" s="202">
        <v>17.989999999999998</v>
      </c>
      <c r="J90" s="202">
        <v>0.84</v>
      </c>
      <c r="K90" s="202">
        <v>0.09</v>
      </c>
      <c r="L90" s="202">
        <v>13.83</v>
      </c>
      <c r="M90" s="202">
        <v>0.42</v>
      </c>
      <c r="N90" s="202">
        <v>1.0900000000000001</v>
      </c>
      <c r="O90" s="202">
        <v>0</v>
      </c>
      <c r="P90" s="202">
        <v>1.28</v>
      </c>
      <c r="Q90" s="202">
        <v>3.37</v>
      </c>
      <c r="R90" s="202">
        <v>0.39</v>
      </c>
      <c r="S90" s="202">
        <v>0.24</v>
      </c>
      <c r="T90" s="202">
        <v>0</v>
      </c>
      <c r="U90" s="202">
        <v>1.61</v>
      </c>
      <c r="V90" s="202">
        <v>1.7</v>
      </c>
      <c r="W90" s="202">
        <v>3</v>
      </c>
      <c r="X90" s="202">
        <v>18.3</v>
      </c>
      <c r="Y90" s="202">
        <v>0</v>
      </c>
      <c r="Z90" s="202">
        <v>2.0699999999999998</v>
      </c>
      <c r="AA90" s="202">
        <v>0.47</v>
      </c>
      <c r="AB90" s="202">
        <v>0</v>
      </c>
      <c r="AC90" s="202">
        <v>12.92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31.56</v>
      </c>
      <c r="AJ90" s="202">
        <v>0</v>
      </c>
      <c r="AK90" s="202">
        <v>1.0900000000000001</v>
      </c>
      <c r="AL90" s="202">
        <v>0</v>
      </c>
      <c r="AM90" s="202">
        <v>0</v>
      </c>
      <c r="AN90" s="202">
        <v>0</v>
      </c>
      <c r="AO90" s="202">
        <v>206.63</v>
      </c>
      <c r="AP90" s="202">
        <v>0</v>
      </c>
    </row>
    <row r="91" spans="1:42">
      <c r="A91" t="s">
        <v>133</v>
      </c>
      <c r="B91" s="202">
        <v>0</v>
      </c>
      <c r="C91" s="202">
        <v>10.95</v>
      </c>
      <c r="D91" s="202">
        <v>2.1</v>
      </c>
      <c r="E91" s="202">
        <v>0</v>
      </c>
      <c r="F91" s="202">
        <v>16.32</v>
      </c>
      <c r="G91" s="202">
        <v>5.16</v>
      </c>
      <c r="H91" s="202">
        <v>0</v>
      </c>
      <c r="I91" s="202">
        <v>17.989999999999998</v>
      </c>
      <c r="J91" s="202">
        <v>0.84</v>
      </c>
      <c r="K91" s="202">
        <v>0.09</v>
      </c>
      <c r="L91" s="202">
        <v>13.83</v>
      </c>
      <c r="M91" s="202">
        <v>0.42</v>
      </c>
      <c r="N91" s="202">
        <v>1.0900000000000001</v>
      </c>
      <c r="O91" s="202">
        <v>0</v>
      </c>
      <c r="P91" s="202">
        <v>1.28</v>
      </c>
      <c r="Q91" s="202">
        <v>0.2</v>
      </c>
      <c r="R91" s="202">
        <v>0.39</v>
      </c>
      <c r="S91" s="202">
        <v>0.24</v>
      </c>
      <c r="T91" s="202">
        <v>0</v>
      </c>
      <c r="U91" s="202">
        <v>1.61</v>
      </c>
      <c r="V91" s="202">
        <v>1.7</v>
      </c>
      <c r="W91" s="202">
        <v>3.01</v>
      </c>
      <c r="X91" s="202">
        <v>18.3</v>
      </c>
      <c r="Y91" s="202">
        <v>0</v>
      </c>
      <c r="Z91" s="202">
        <v>2.0699999999999998</v>
      </c>
      <c r="AA91" s="202">
        <v>0.63</v>
      </c>
      <c r="AB91" s="202">
        <v>0</v>
      </c>
      <c r="AC91" s="202">
        <v>12.92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31.56</v>
      </c>
      <c r="AJ91" s="202">
        <v>0</v>
      </c>
      <c r="AK91" s="202">
        <v>1.0900000000000001</v>
      </c>
      <c r="AL91" s="202">
        <v>0</v>
      </c>
      <c r="AM91" s="202">
        <v>0</v>
      </c>
      <c r="AN91" s="202">
        <v>0</v>
      </c>
      <c r="AO91" s="202">
        <v>206.63</v>
      </c>
      <c r="AP91" s="202">
        <v>0</v>
      </c>
    </row>
    <row r="92" spans="1:42">
      <c r="A92" t="s">
        <v>134</v>
      </c>
      <c r="B92" s="202">
        <v>0</v>
      </c>
      <c r="C92" s="202">
        <v>10.95</v>
      </c>
      <c r="D92" s="202">
        <v>2.1</v>
      </c>
      <c r="E92" s="202">
        <v>0</v>
      </c>
      <c r="F92" s="202">
        <v>16.32</v>
      </c>
      <c r="G92" s="202">
        <v>5.16</v>
      </c>
      <c r="H92" s="202">
        <v>0</v>
      </c>
      <c r="I92" s="202">
        <v>17.989999999999998</v>
      </c>
      <c r="J92" s="202">
        <v>0.84</v>
      </c>
      <c r="K92" s="202">
        <v>0.09</v>
      </c>
      <c r="L92" s="202">
        <v>13.83</v>
      </c>
      <c r="M92" s="202">
        <v>0.42</v>
      </c>
      <c r="N92" s="202">
        <v>1.0900000000000001</v>
      </c>
      <c r="O92" s="202">
        <v>0</v>
      </c>
      <c r="P92" s="202">
        <v>1.28</v>
      </c>
      <c r="Q92" s="202">
        <v>0.2</v>
      </c>
      <c r="R92" s="202">
        <v>0.39</v>
      </c>
      <c r="S92" s="202">
        <v>0.24</v>
      </c>
      <c r="T92" s="202">
        <v>0</v>
      </c>
      <c r="U92" s="202">
        <v>1.61</v>
      </c>
      <c r="V92" s="202">
        <v>1.1499999999999999</v>
      </c>
      <c r="W92" s="202">
        <v>3.01</v>
      </c>
      <c r="X92" s="202">
        <v>18.3</v>
      </c>
      <c r="Y92" s="202">
        <v>0</v>
      </c>
      <c r="Z92" s="202">
        <v>2.0699999999999998</v>
      </c>
      <c r="AA92" s="202">
        <v>0.63</v>
      </c>
      <c r="AB92" s="202">
        <v>0</v>
      </c>
      <c r="AC92" s="202">
        <v>12.92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31.56</v>
      </c>
      <c r="AJ92" s="202">
        <v>0</v>
      </c>
      <c r="AK92" s="202">
        <v>1.0900000000000001</v>
      </c>
      <c r="AL92" s="202">
        <v>0</v>
      </c>
      <c r="AM92" s="202">
        <v>0</v>
      </c>
      <c r="AN92" s="202">
        <v>0</v>
      </c>
      <c r="AO92" s="202">
        <v>206.63</v>
      </c>
      <c r="AP92" s="202">
        <v>0</v>
      </c>
    </row>
    <row r="93" spans="1:42">
      <c r="A93" t="s">
        <v>135</v>
      </c>
      <c r="B93" s="202">
        <v>0</v>
      </c>
      <c r="C93" s="202">
        <v>10.95</v>
      </c>
      <c r="D93" s="202">
        <v>2.1</v>
      </c>
      <c r="E93" s="202">
        <v>0</v>
      </c>
      <c r="F93" s="202">
        <v>16.32</v>
      </c>
      <c r="G93" s="202">
        <v>5.16</v>
      </c>
      <c r="H93" s="202">
        <v>0</v>
      </c>
      <c r="I93" s="202">
        <v>17.989999999999998</v>
      </c>
      <c r="J93" s="202">
        <v>0.84</v>
      </c>
      <c r="K93" s="202">
        <v>0.09</v>
      </c>
      <c r="L93" s="202">
        <v>13.83</v>
      </c>
      <c r="M93" s="202">
        <v>0.42</v>
      </c>
      <c r="N93" s="202">
        <v>1.0900000000000001</v>
      </c>
      <c r="O93" s="202">
        <v>0</v>
      </c>
      <c r="P93" s="202">
        <v>1.28</v>
      </c>
      <c r="Q93" s="202">
        <v>0</v>
      </c>
      <c r="R93" s="202">
        <v>0.39</v>
      </c>
      <c r="S93" s="202">
        <v>0.24</v>
      </c>
      <c r="T93" s="202">
        <v>0</v>
      </c>
      <c r="U93" s="202">
        <v>1.61</v>
      </c>
      <c r="V93" s="202">
        <v>0.19</v>
      </c>
      <c r="W93" s="202">
        <v>0.12</v>
      </c>
      <c r="X93" s="202">
        <v>13.35</v>
      </c>
      <c r="Y93" s="202">
        <v>0</v>
      </c>
      <c r="Z93" s="202">
        <v>2.0699999999999998</v>
      </c>
      <c r="AA93" s="202">
        <v>0.63</v>
      </c>
      <c r="AB93" s="202">
        <v>0</v>
      </c>
      <c r="AC93" s="202">
        <v>12.92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31.56</v>
      </c>
      <c r="AJ93" s="202">
        <v>0</v>
      </c>
      <c r="AK93" s="202">
        <v>1.0900000000000001</v>
      </c>
      <c r="AL93" s="202">
        <v>0</v>
      </c>
      <c r="AM93" s="202">
        <v>0</v>
      </c>
      <c r="AN93" s="202">
        <v>0</v>
      </c>
      <c r="AO93" s="202">
        <v>206.63</v>
      </c>
      <c r="AP93" s="202">
        <v>0</v>
      </c>
    </row>
    <row r="94" spans="1:42">
      <c r="A94" t="s">
        <v>136</v>
      </c>
      <c r="B94" s="202">
        <v>0</v>
      </c>
      <c r="C94" s="202">
        <v>10.95</v>
      </c>
      <c r="D94" s="202">
        <v>2.1</v>
      </c>
      <c r="E94" s="202">
        <v>0</v>
      </c>
      <c r="F94" s="202">
        <v>16.32</v>
      </c>
      <c r="G94" s="202">
        <v>5.16</v>
      </c>
      <c r="H94" s="202">
        <v>0</v>
      </c>
      <c r="I94" s="202">
        <v>17.989999999999998</v>
      </c>
      <c r="J94" s="202">
        <v>0.84</v>
      </c>
      <c r="K94" s="202">
        <v>0.09</v>
      </c>
      <c r="L94" s="202">
        <v>13.83</v>
      </c>
      <c r="M94" s="202">
        <v>0.42</v>
      </c>
      <c r="N94" s="202">
        <v>1.0900000000000001</v>
      </c>
      <c r="O94" s="202">
        <v>0</v>
      </c>
      <c r="P94" s="202">
        <v>1.28</v>
      </c>
      <c r="Q94" s="202">
        <v>0.2</v>
      </c>
      <c r="R94" s="202">
        <v>0.39</v>
      </c>
      <c r="S94" s="202">
        <v>0.24</v>
      </c>
      <c r="T94" s="202">
        <v>0</v>
      </c>
      <c r="U94" s="202">
        <v>1.61</v>
      </c>
      <c r="V94" s="202">
        <v>0.19</v>
      </c>
      <c r="W94" s="202">
        <v>0.12</v>
      </c>
      <c r="X94" s="202">
        <v>13.35</v>
      </c>
      <c r="Y94" s="202">
        <v>0</v>
      </c>
      <c r="Z94" s="202">
        <v>2.0699999999999998</v>
      </c>
      <c r="AA94" s="202">
        <v>0.63</v>
      </c>
      <c r="AB94" s="202">
        <v>0</v>
      </c>
      <c r="AC94" s="202">
        <v>12.92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31.56</v>
      </c>
      <c r="AJ94" s="202">
        <v>0</v>
      </c>
      <c r="AK94" s="202">
        <v>1.0900000000000001</v>
      </c>
      <c r="AL94" s="202">
        <v>0</v>
      </c>
      <c r="AM94" s="202">
        <v>0</v>
      </c>
      <c r="AN94" s="202">
        <v>0</v>
      </c>
      <c r="AO94" s="202">
        <v>206.63</v>
      </c>
      <c r="AP94" s="202">
        <v>0</v>
      </c>
    </row>
    <row r="95" spans="1:42">
      <c r="A95" t="s">
        <v>137</v>
      </c>
      <c r="B95" s="202">
        <v>0</v>
      </c>
      <c r="C95" s="202">
        <v>10.95</v>
      </c>
      <c r="D95" s="202">
        <v>2.1</v>
      </c>
      <c r="E95" s="202">
        <v>0</v>
      </c>
      <c r="F95" s="202">
        <v>16.32</v>
      </c>
      <c r="G95" s="202">
        <v>5.16</v>
      </c>
      <c r="H95" s="202">
        <v>0</v>
      </c>
      <c r="I95" s="202">
        <v>17.989999999999998</v>
      </c>
      <c r="J95" s="202">
        <v>0.84</v>
      </c>
      <c r="K95" s="202">
        <v>0.09</v>
      </c>
      <c r="L95" s="202">
        <v>13.83</v>
      </c>
      <c r="M95" s="202">
        <v>0.42</v>
      </c>
      <c r="N95" s="202">
        <v>1.0900000000000001</v>
      </c>
      <c r="O95" s="202">
        <v>0</v>
      </c>
      <c r="P95" s="202">
        <v>1.28</v>
      </c>
      <c r="Q95" s="202">
        <v>0.2</v>
      </c>
      <c r="R95" s="202">
        <v>0.39</v>
      </c>
      <c r="S95" s="202">
        <v>0.24</v>
      </c>
      <c r="T95" s="202">
        <v>0</v>
      </c>
      <c r="U95" s="202">
        <v>1.61</v>
      </c>
      <c r="V95" s="202">
        <v>0.19</v>
      </c>
      <c r="W95" s="202">
        <v>0.12</v>
      </c>
      <c r="X95" s="202">
        <v>21.65</v>
      </c>
      <c r="Y95" s="202">
        <v>0</v>
      </c>
      <c r="Z95" s="202">
        <v>2.0699999999999998</v>
      </c>
      <c r="AA95" s="202">
        <v>0.63</v>
      </c>
      <c r="AB95" s="202">
        <v>0</v>
      </c>
      <c r="AC95" s="202">
        <v>12.92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31.44</v>
      </c>
      <c r="AJ95" s="202">
        <v>0</v>
      </c>
      <c r="AK95" s="202">
        <v>1.0900000000000001</v>
      </c>
      <c r="AL95" s="202">
        <v>0</v>
      </c>
      <c r="AM95" s="202">
        <v>0</v>
      </c>
      <c r="AN95" s="202">
        <v>0</v>
      </c>
      <c r="AO95" s="202">
        <v>206.63</v>
      </c>
      <c r="AP95" s="202">
        <v>0</v>
      </c>
    </row>
    <row r="96" spans="1:42">
      <c r="A96" t="s">
        <v>138</v>
      </c>
      <c r="B96" s="202">
        <v>0</v>
      </c>
      <c r="C96" s="202">
        <v>10.95</v>
      </c>
      <c r="D96" s="202">
        <v>2.1</v>
      </c>
      <c r="E96" s="202">
        <v>0</v>
      </c>
      <c r="F96" s="202">
        <v>16.32</v>
      </c>
      <c r="G96" s="202">
        <v>5.16</v>
      </c>
      <c r="H96" s="202">
        <v>0</v>
      </c>
      <c r="I96" s="202">
        <v>17.989999999999998</v>
      </c>
      <c r="J96" s="202">
        <v>0.84</v>
      </c>
      <c r="K96" s="202">
        <v>0.09</v>
      </c>
      <c r="L96" s="202">
        <v>13.83</v>
      </c>
      <c r="M96" s="202">
        <v>0.42</v>
      </c>
      <c r="N96" s="202">
        <v>1.0900000000000001</v>
      </c>
      <c r="O96" s="202">
        <v>0</v>
      </c>
      <c r="P96" s="202">
        <v>1.28</v>
      </c>
      <c r="Q96" s="202">
        <v>0.2</v>
      </c>
      <c r="R96" s="202">
        <v>0.39</v>
      </c>
      <c r="S96" s="202">
        <v>0.24</v>
      </c>
      <c r="T96" s="202">
        <v>0</v>
      </c>
      <c r="U96" s="202">
        <v>1.61</v>
      </c>
      <c r="V96" s="202">
        <v>0.19</v>
      </c>
      <c r="W96" s="202">
        <v>0.12</v>
      </c>
      <c r="X96" s="202">
        <v>21.65</v>
      </c>
      <c r="Y96" s="202">
        <v>0</v>
      </c>
      <c r="Z96" s="202">
        <v>2.0699999999999998</v>
      </c>
      <c r="AA96" s="202">
        <v>0.63</v>
      </c>
      <c r="AB96" s="202">
        <v>0</v>
      </c>
      <c r="AC96" s="202">
        <v>12.92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31.44</v>
      </c>
      <c r="AJ96" s="202">
        <v>0</v>
      </c>
      <c r="AK96" s="202">
        <v>1.0900000000000001</v>
      </c>
      <c r="AL96" s="202">
        <v>0</v>
      </c>
      <c r="AM96" s="202">
        <v>0</v>
      </c>
      <c r="AN96" s="202">
        <v>0</v>
      </c>
      <c r="AO96" s="202">
        <v>206.63</v>
      </c>
      <c r="AP96" s="202">
        <v>0</v>
      </c>
    </row>
    <row r="97" spans="1:42">
      <c r="A97" t="s">
        <v>139</v>
      </c>
      <c r="B97" s="202">
        <v>0</v>
      </c>
      <c r="C97" s="202">
        <v>10.95</v>
      </c>
      <c r="D97" s="202">
        <v>2.1</v>
      </c>
      <c r="E97" s="202">
        <v>0</v>
      </c>
      <c r="F97" s="202">
        <v>16.32</v>
      </c>
      <c r="G97" s="202">
        <v>5.16</v>
      </c>
      <c r="H97" s="202">
        <v>0</v>
      </c>
      <c r="I97" s="202">
        <v>17.989999999999998</v>
      </c>
      <c r="J97" s="202">
        <v>0.84</v>
      </c>
      <c r="K97" s="202">
        <v>0.09</v>
      </c>
      <c r="L97" s="202">
        <v>13.83</v>
      </c>
      <c r="M97" s="202">
        <v>0.42</v>
      </c>
      <c r="N97" s="202">
        <v>1.0900000000000001</v>
      </c>
      <c r="O97" s="202">
        <v>0</v>
      </c>
      <c r="P97" s="202">
        <v>1.28</v>
      </c>
      <c r="Q97" s="202">
        <v>0.2</v>
      </c>
      <c r="R97" s="202">
        <v>0.39</v>
      </c>
      <c r="S97" s="202">
        <v>0.24</v>
      </c>
      <c r="T97" s="202">
        <v>0</v>
      </c>
      <c r="U97" s="202">
        <v>1.61</v>
      </c>
      <c r="V97" s="202">
        <v>0.19</v>
      </c>
      <c r="W97" s="202">
        <v>0.12</v>
      </c>
      <c r="X97" s="202">
        <v>2.58</v>
      </c>
      <c r="Y97" s="202">
        <v>0</v>
      </c>
      <c r="Z97" s="202">
        <v>2.0699999999999998</v>
      </c>
      <c r="AA97" s="202">
        <v>0.63</v>
      </c>
      <c r="AB97" s="202">
        <v>0</v>
      </c>
      <c r="AC97" s="202">
        <v>12.92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31.44</v>
      </c>
      <c r="AJ97" s="202">
        <v>0</v>
      </c>
      <c r="AK97" s="202">
        <v>1.0900000000000001</v>
      </c>
      <c r="AL97" s="202">
        <v>0</v>
      </c>
      <c r="AM97" s="202">
        <v>0</v>
      </c>
      <c r="AN97" s="202">
        <v>0</v>
      </c>
      <c r="AO97" s="202">
        <v>206.63</v>
      </c>
      <c r="AP97" s="202">
        <v>0</v>
      </c>
    </row>
    <row r="98" spans="1:42">
      <c r="A98" t="s">
        <v>140</v>
      </c>
      <c r="B98" s="202">
        <v>0</v>
      </c>
      <c r="C98" s="202">
        <v>10.95</v>
      </c>
      <c r="D98" s="202">
        <v>2.1</v>
      </c>
      <c r="E98" s="202">
        <v>0</v>
      </c>
      <c r="F98" s="202">
        <v>16.32</v>
      </c>
      <c r="G98" s="202">
        <v>5.16</v>
      </c>
      <c r="H98" s="202">
        <v>0</v>
      </c>
      <c r="I98" s="202">
        <v>17.989999999999998</v>
      </c>
      <c r="J98" s="202">
        <v>0.84</v>
      </c>
      <c r="K98" s="202">
        <v>0.09</v>
      </c>
      <c r="L98" s="202">
        <v>13.83</v>
      </c>
      <c r="M98" s="202">
        <v>0.42</v>
      </c>
      <c r="N98" s="202">
        <v>1.0900000000000001</v>
      </c>
      <c r="O98" s="202">
        <v>0</v>
      </c>
      <c r="P98" s="202">
        <v>1.28</v>
      </c>
      <c r="Q98" s="202">
        <v>0.2</v>
      </c>
      <c r="R98" s="202">
        <v>0.39</v>
      </c>
      <c r="S98" s="202">
        <v>0.24</v>
      </c>
      <c r="T98" s="202">
        <v>0</v>
      </c>
      <c r="U98" s="202">
        <v>1.61</v>
      </c>
      <c r="V98" s="202">
        <v>0.19</v>
      </c>
      <c r="W98" s="202">
        <v>0.12</v>
      </c>
      <c r="X98" s="202">
        <v>2.58</v>
      </c>
      <c r="Y98" s="202">
        <v>0</v>
      </c>
      <c r="Z98" s="202">
        <v>2.0699999999999998</v>
      </c>
      <c r="AA98" s="202">
        <v>0.63</v>
      </c>
      <c r="AB98" s="202">
        <v>0</v>
      </c>
      <c r="AC98" s="202">
        <v>12.92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31.44</v>
      </c>
      <c r="AJ98" s="202">
        <v>0</v>
      </c>
      <c r="AK98" s="202">
        <v>1.0900000000000001</v>
      </c>
      <c r="AL98" s="202">
        <v>0</v>
      </c>
      <c r="AM98" s="202">
        <v>0</v>
      </c>
      <c r="AN98" s="202">
        <v>0</v>
      </c>
      <c r="AO98" s="202">
        <v>206.63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0.26280000000000048</v>
      </c>
      <c r="D99">
        <f t="shared" si="0"/>
        <v>5.039999999999991E-2</v>
      </c>
      <c r="E99">
        <f t="shared" si="0"/>
        <v>0</v>
      </c>
      <c r="F99">
        <f t="shared" si="0"/>
        <v>0.39167999999999986</v>
      </c>
      <c r="G99">
        <f t="shared" si="0"/>
        <v>0.12384000000000026</v>
      </c>
      <c r="H99">
        <f t="shared" si="0"/>
        <v>0</v>
      </c>
      <c r="I99">
        <f t="shared" si="0"/>
        <v>0.43176000000000014</v>
      </c>
      <c r="J99">
        <f t="shared" si="0"/>
        <v>2.0330000000000053E-2</v>
      </c>
      <c r="K99">
        <f t="shared" si="0"/>
        <v>2.4172500000000041E-2</v>
      </c>
      <c r="L99">
        <f t="shared" si="0"/>
        <v>3.588687500000002</v>
      </c>
      <c r="M99">
        <f t="shared" si="0"/>
        <v>1.0080000000000023E-2</v>
      </c>
      <c r="N99">
        <f t="shared" si="0"/>
        <v>2.6160000000000058E-2</v>
      </c>
      <c r="O99">
        <f t="shared" si="0"/>
        <v>0</v>
      </c>
      <c r="P99">
        <f t="shared" si="0"/>
        <v>3.1295000000000024E-2</v>
      </c>
      <c r="Q99">
        <f t="shared" si="0"/>
        <v>5.7672499999999918E-2</v>
      </c>
      <c r="R99">
        <f t="shared" si="0"/>
        <v>9.9652499999999908E-2</v>
      </c>
      <c r="S99">
        <f t="shared" si="0"/>
        <v>6.2322500000000045E-2</v>
      </c>
      <c r="T99">
        <f t="shared" si="0"/>
        <v>0</v>
      </c>
      <c r="U99">
        <f t="shared" si="0"/>
        <v>3.8430000000000047E-2</v>
      </c>
      <c r="V99">
        <f t="shared" si="0"/>
        <v>4.1082500000000008E-2</v>
      </c>
      <c r="W99">
        <f t="shared" si="0"/>
        <v>3.6364999999999967E-2</v>
      </c>
      <c r="X99">
        <f t="shared" si="0"/>
        <v>0.36735750000000028</v>
      </c>
      <c r="Y99">
        <f t="shared" si="0"/>
        <v>0</v>
      </c>
      <c r="Z99">
        <f t="shared" si="0"/>
        <v>0.19228250000000022</v>
      </c>
      <c r="AA99">
        <f t="shared" si="0"/>
        <v>7.3592500000000061E-2</v>
      </c>
      <c r="AB99">
        <f t="shared" si="0"/>
        <v>0</v>
      </c>
      <c r="AC99">
        <f t="shared" si="0"/>
        <v>0.32397250000000005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0.75781999999999983</v>
      </c>
      <c r="AJ99">
        <f t="shared" si="0"/>
        <v>0</v>
      </c>
      <c r="AK99">
        <f t="shared" si="0"/>
        <v>0.16037249999999997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4.9330200000000062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-28.690999999999999</v>
      </c>
      <c r="G76" s="124">
        <v>-28.690999999999999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28.690999999999999</v>
      </c>
      <c r="AF76" s="124">
        <v>0</v>
      </c>
      <c r="AG76" s="124">
        <v>0</v>
      </c>
      <c r="AH76" s="124">
        <v>0</v>
      </c>
      <c r="AI76" s="124">
        <v>28.690999999999999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28.690999999999999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-28.690999999999999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286.90999999999997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286.90999999999997</v>
      </c>
      <c r="DF76" s="123">
        <f t="shared" si="59"/>
        <v>28.690999999999999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-28.690999999999999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-19</v>
      </c>
      <c r="G77" s="124">
        <v>-19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19</v>
      </c>
      <c r="AF77" s="124">
        <v>0</v>
      </c>
      <c r="AG77" s="124">
        <v>0</v>
      </c>
      <c r="AH77" s="124">
        <v>0</v>
      </c>
      <c r="AI77" s="124">
        <v>19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19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-19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190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190</v>
      </c>
      <c r="DF77" s="123">
        <f t="shared" si="59"/>
        <v>19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-19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-42.058999999999997</v>
      </c>
      <c r="G78" s="124">
        <v>-42.058999999999997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42.058999999999997</v>
      </c>
      <c r="AF78" s="124">
        <v>0</v>
      </c>
      <c r="AG78" s="124">
        <v>0</v>
      </c>
      <c r="AH78" s="124">
        <v>0</v>
      </c>
      <c r="AI78" s="124">
        <v>42.058999999999997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42.058999999999997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-42.058999999999997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420.59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420.59</v>
      </c>
      <c r="DF78" s="123">
        <f t="shared" si="59"/>
        <v>42.058999999999997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-42.058999999999997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-36.040999999999997</v>
      </c>
      <c r="G79" s="124">
        <v>-36.040999999999997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36.040999999999997</v>
      </c>
      <c r="AF79" s="124">
        <v>0</v>
      </c>
      <c r="AG79" s="124">
        <v>0</v>
      </c>
      <c r="AH79" s="124">
        <v>0</v>
      </c>
      <c r="AI79" s="124">
        <v>36.040999999999997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36.040999999999997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-36.040999999999997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360.40999999999997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360.40999999999997</v>
      </c>
      <c r="DF79" s="123">
        <f t="shared" si="59"/>
        <v>36.040999999999997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-36.040999999999997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-44.703000000000003</v>
      </c>
      <c r="G80" s="124">
        <v>-44.703000000000003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44.703000000000003</v>
      </c>
      <c r="AF80" s="124">
        <v>0</v>
      </c>
      <c r="AG80" s="124">
        <v>0</v>
      </c>
      <c r="AH80" s="124">
        <v>0</v>
      </c>
      <c r="AI80" s="124">
        <v>44.703000000000003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44.703000000000003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-44.703000000000003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447.03000000000003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447.03000000000003</v>
      </c>
      <c r="DF80" s="123">
        <f t="shared" si="59"/>
        <v>44.703000000000003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-44.703000000000003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-43.942999999999998</v>
      </c>
      <c r="G81" s="124">
        <v>-43.942999999999998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43.942999999999998</v>
      </c>
      <c r="AF81" s="124">
        <v>0</v>
      </c>
      <c r="AG81" s="124">
        <v>0</v>
      </c>
      <c r="AH81" s="124">
        <v>0</v>
      </c>
      <c r="AI81" s="124">
        <v>43.942999999999998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43.942999999999998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-43.942999999999998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439.42999999999995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439.42999999999995</v>
      </c>
      <c r="DF81" s="123">
        <f t="shared" si="59"/>
        <v>43.942999999999998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-43.942999999999998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-51.722999999999999</v>
      </c>
      <c r="G82" s="124">
        <v>-51.722999999999999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51.722999999999999</v>
      </c>
      <c r="AF82" s="124">
        <v>0</v>
      </c>
      <c r="AG82" s="124">
        <v>0</v>
      </c>
      <c r="AH82" s="124">
        <v>0</v>
      </c>
      <c r="AI82" s="124">
        <v>51.722999999999999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51.722999999999999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-51.722999999999999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517.23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517.23</v>
      </c>
      <c r="DF82" s="123">
        <f t="shared" si="59"/>
        <v>51.722999999999999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-51.722999999999999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-59.085999999999999</v>
      </c>
      <c r="G83" s="124">
        <v>-59.085999999999999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59.085999999999999</v>
      </c>
      <c r="AF83" s="124">
        <v>0</v>
      </c>
      <c r="AG83" s="124">
        <v>0</v>
      </c>
      <c r="AH83" s="124">
        <v>0</v>
      </c>
      <c r="AI83" s="124">
        <v>59.085999999999999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59.085999999999999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-59.085999999999999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590.86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590.86</v>
      </c>
      <c r="DF83" s="123">
        <f t="shared" si="59"/>
        <v>59.085999999999999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-59.085999999999999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-70.796000000000006</v>
      </c>
      <c r="G84" s="124">
        <v>-70.796000000000006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70.796000000000006</v>
      </c>
      <c r="AF84" s="124">
        <v>0</v>
      </c>
      <c r="AG84" s="124">
        <v>0</v>
      </c>
      <c r="AH84" s="124">
        <v>0</v>
      </c>
      <c r="AI84" s="124">
        <v>70.796000000000006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70.796000000000006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-70.796000000000006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707.96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707.96</v>
      </c>
      <c r="DF84" s="123">
        <f t="shared" si="59"/>
        <v>70.796000000000006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-70.796000000000006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-87.474000000000004</v>
      </c>
      <c r="G85" s="124">
        <v>-87.474000000000004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87.474000000000004</v>
      </c>
      <c r="AF85" s="124">
        <v>0</v>
      </c>
      <c r="AG85" s="124">
        <v>0</v>
      </c>
      <c r="AH85" s="124">
        <v>0</v>
      </c>
      <c r="AI85" s="124">
        <v>87.474000000000004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87.474000000000004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-87.474000000000004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874.74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874.74</v>
      </c>
      <c r="DF85" s="123">
        <f t="shared" si="59"/>
        <v>87.474000000000004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-87.474000000000004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-90.572000000000003</v>
      </c>
      <c r="G86" s="124">
        <v>-90.572000000000003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90.572000000000003</v>
      </c>
      <c r="AF86" s="124">
        <v>0</v>
      </c>
      <c r="AG86" s="124">
        <v>0</v>
      </c>
      <c r="AH86" s="124">
        <v>0</v>
      </c>
      <c r="AI86" s="124">
        <v>90.572000000000003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90.572000000000003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-90.572000000000003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905.72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905.72</v>
      </c>
      <c r="DF86" s="123">
        <f t="shared" si="59"/>
        <v>90.572000000000003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-90.572000000000003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-74.802999999999997</v>
      </c>
      <c r="G87" s="124">
        <v>-74.802999999999997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74.802999999999997</v>
      </c>
      <c r="AF87" s="124">
        <v>0</v>
      </c>
      <c r="AG87" s="124">
        <v>0</v>
      </c>
      <c r="AH87" s="124">
        <v>0</v>
      </c>
      <c r="AI87" s="124">
        <v>74.802999999999997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74.802999999999997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-74.802999999999997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748.03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748.03</v>
      </c>
      <c r="DF87" s="123">
        <f t="shared" si="59"/>
        <v>74.802999999999997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-74.802999999999997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-65.772999999999996</v>
      </c>
      <c r="G88" s="124">
        <v>-65.772999999999996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65.772999999999996</v>
      </c>
      <c r="AF88" s="124">
        <v>0</v>
      </c>
      <c r="AG88" s="124">
        <v>0</v>
      </c>
      <c r="AH88" s="124">
        <v>0</v>
      </c>
      <c r="AI88" s="124">
        <v>65.772999999999996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65.772999999999996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-65.772999999999996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657.73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657.73</v>
      </c>
      <c r="DF88" s="123">
        <f t="shared" si="59"/>
        <v>65.772999999999996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-65.772999999999996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-45.625</v>
      </c>
      <c r="G89" s="124">
        <v>-45.625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45.625</v>
      </c>
      <c r="AF89" s="124">
        <v>0</v>
      </c>
      <c r="AG89" s="124">
        <v>0</v>
      </c>
      <c r="AH89" s="124">
        <v>0</v>
      </c>
      <c r="AI89" s="124">
        <v>45.625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45.625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-45.625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456.25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456.25</v>
      </c>
      <c r="DF89" s="123">
        <f t="shared" si="59"/>
        <v>45.625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-45.625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-23.515000000000001</v>
      </c>
      <c r="G90" s="124">
        <v>-23.515000000000001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23.515000000000001</v>
      </c>
      <c r="AF90" s="124">
        <v>0</v>
      </c>
      <c r="AG90" s="124">
        <v>0</v>
      </c>
      <c r="AH90" s="124">
        <v>0</v>
      </c>
      <c r="AI90" s="124">
        <v>23.515000000000001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23.515000000000001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-23.515000000000001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235.15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235.15</v>
      </c>
      <c r="DF90" s="123">
        <f t="shared" si="59"/>
        <v>23.515000000000001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-23.515000000000001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0.19595099999999999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-0.19595099999999999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0.19595099999999999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0.19595099999999999</v>
      </c>
      <c r="DE99" s="128"/>
      <c r="DF99" s="123">
        <f t="shared" si="59"/>
        <v>0.19595099999999999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-0.19595099999999999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44821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307</v>
      </c>
      <c r="K1" s="210"/>
      <c r="L1" s="210"/>
      <c r="M1" s="210"/>
      <c r="N1" s="210"/>
      <c r="O1" s="211"/>
      <c r="P1" s="209" t="s">
        <v>306</v>
      </c>
      <c r="Q1" s="212" t="s">
        <v>142</v>
      </c>
      <c r="S1" s="213" t="s">
        <v>308</v>
      </c>
      <c r="T1" s="213"/>
      <c r="U1" s="213"/>
      <c r="V1" s="213"/>
      <c r="W1" s="213"/>
      <c r="Y1" s="216" t="s">
        <v>395</v>
      </c>
      <c r="Z1" s="216"/>
      <c r="AA1" s="214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4" t="s">
        <v>396</v>
      </c>
      <c r="Z2" s="184" t="s">
        <v>397</v>
      </c>
      <c r="AA2" s="214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5"/>
      <c r="Z3" s="186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5"/>
      <c r="Z4" s="186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5"/>
      <c r="Z5" s="186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5"/>
      <c r="Z6" s="186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5"/>
      <c r="Z7" s="186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5"/>
      <c r="Z8" s="186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5"/>
      <c r="Z9" s="186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5"/>
      <c r="Z10" s="186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5"/>
      <c r="Z11" s="186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5"/>
      <c r="Z12" s="186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5"/>
      <c r="Z13" s="186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5"/>
      <c r="Z14" s="186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5"/>
      <c r="Z15" s="186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5"/>
      <c r="Z16" s="186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5"/>
      <c r="Z17" s="186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5"/>
      <c r="Z18" s="186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5"/>
      <c r="Z19" s="186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5"/>
      <c r="Z20" s="186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5"/>
      <c r="Z21" s="186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5"/>
      <c r="Z22" s="186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5"/>
      <c r="Z23" s="186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5"/>
      <c r="Z24" s="186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5"/>
      <c r="Z25" s="186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5"/>
      <c r="Z26" s="186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5"/>
      <c r="Z27" s="186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5"/>
      <c r="Z28" s="186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5"/>
      <c r="Z29" s="186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5"/>
      <c r="Z30" s="186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5"/>
      <c r="Z31" s="186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5"/>
      <c r="Z32" s="186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5"/>
      <c r="Z33" s="186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5"/>
      <c r="Z34" s="186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5"/>
      <c r="Z35" s="186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5"/>
      <c r="Z36" s="186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5"/>
      <c r="Z37" s="186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5"/>
      <c r="Z38" s="186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5"/>
      <c r="Z39" s="186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5"/>
      <c r="Z40" s="186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5"/>
      <c r="Z41" s="186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5"/>
      <c r="Z42" s="186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5"/>
      <c r="Z43" s="186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5"/>
      <c r="Z44" s="186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5"/>
      <c r="Z45" s="186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5"/>
      <c r="Z46" s="186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5"/>
      <c r="Z47" s="186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5"/>
      <c r="Z48" s="186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5"/>
      <c r="Z49" s="186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5"/>
      <c r="Z50" s="186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5"/>
      <c r="Z51" s="186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5"/>
      <c r="Z52" s="186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5"/>
      <c r="Z53" s="186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5"/>
      <c r="Z54" s="186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5"/>
      <c r="Z55" s="186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5"/>
      <c r="Z56" s="186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5"/>
      <c r="Z57" s="186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5"/>
      <c r="Z58" s="186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5"/>
      <c r="Z59" s="186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5"/>
      <c r="Z60" s="186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5"/>
      <c r="Z61" s="186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5"/>
      <c r="Z62" s="186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5"/>
      <c r="Z63" s="186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5"/>
      <c r="Z64" s="186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5"/>
      <c r="Z65" s="186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5"/>
      <c r="Z66" s="186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5"/>
      <c r="Z67" s="186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5"/>
      <c r="Z68" s="186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5"/>
      <c r="Z69" s="186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5"/>
      <c r="Z70" s="186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5"/>
      <c r="Z71" s="186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5"/>
      <c r="Z72" s="186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5"/>
      <c r="Z73" s="186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5"/>
      <c r="Z74" s="186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5"/>
      <c r="Z75" s="186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5"/>
      <c r="Z76" s="186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5"/>
      <c r="Z77" s="186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5"/>
      <c r="Z78" s="186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5"/>
      <c r="Z79" s="186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5"/>
      <c r="Z80" s="186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5"/>
      <c r="Z81" s="186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5"/>
      <c r="Z82" s="186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5"/>
      <c r="Z83" s="186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5"/>
      <c r="Z84" s="186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5"/>
      <c r="Z85" s="186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5"/>
      <c r="Z86" s="186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5"/>
      <c r="Z87" s="186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5"/>
      <c r="Z88" s="186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5"/>
      <c r="Z89" s="186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5"/>
      <c r="Z90" s="186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5"/>
      <c r="Z91" s="186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5"/>
      <c r="Z92" s="186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5"/>
      <c r="Z93" s="186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5"/>
      <c r="Z94" s="186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5"/>
      <c r="Z95" s="186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5"/>
      <c r="Z96" s="186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5"/>
      <c r="Z97" s="186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5"/>
      <c r="Z98" s="186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6">
        <f t="shared" ref="Y99:Z99" si="31">SUM(Y3:Y98)/4000</f>
        <v>0</v>
      </c>
      <c r="Z99" s="186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44821</v>
      </c>
      <c r="B1" s="215" t="s">
        <v>202</v>
      </c>
      <c r="C1" s="215"/>
      <c r="D1" s="217" t="s">
        <v>313</v>
      </c>
      <c r="E1" s="217"/>
      <c r="F1" s="217"/>
      <c r="G1" s="217"/>
      <c r="H1" s="217"/>
      <c r="I1" s="218"/>
      <c r="J1" s="209" t="s">
        <v>307</v>
      </c>
      <c r="K1" s="210"/>
      <c r="L1" s="210"/>
      <c r="M1" s="210"/>
      <c r="N1" s="210"/>
      <c r="O1" s="211"/>
      <c r="P1" s="209"/>
      <c r="Q1" s="212" t="s">
        <v>142</v>
      </c>
      <c r="S1" s="213" t="s">
        <v>308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44821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38.799999999999997</v>
      </c>
      <c r="I3" s="95">
        <v>0</v>
      </c>
      <c r="J3" s="95">
        <v>0</v>
      </c>
      <c r="K3" s="95">
        <v>0</v>
      </c>
      <c r="L3" s="95">
        <v>0</v>
      </c>
      <c r="M3" s="114">
        <v>6.11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44.91</v>
      </c>
      <c r="W3">
        <v>38.799999999999997</v>
      </c>
      <c r="X3">
        <v>0</v>
      </c>
      <c r="Y3">
        <v>0</v>
      </c>
      <c r="Z3">
        <v>6.11</v>
      </c>
      <c r="AA3">
        <v>0</v>
      </c>
    </row>
    <row r="4" spans="1:27">
      <c r="G4" t="s">
        <v>46</v>
      </c>
      <c r="H4" s="115">
        <v>9.6999999999999993</v>
      </c>
      <c r="I4" s="88">
        <v>0</v>
      </c>
      <c r="J4" s="88">
        <v>0</v>
      </c>
      <c r="K4" s="88">
        <v>0</v>
      </c>
      <c r="L4" s="88">
        <v>0</v>
      </c>
      <c r="M4" s="116">
        <v>4.46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14.16</v>
      </c>
      <c r="W4">
        <v>9.6999999999999993</v>
      </c>
      <c r="X4">
        <v>0</v>
      </c>
      <c r="Y4">
        <v>0</v>
      </c>
      <c r="Z4">
        <v>4.46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7.95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7.95</v>
      </c>
      <c r="W5">
        <v>0</v>
      </c>
      <c r="X5">
        <v>0</v>
      </c>
      <c r="Y5">
        <v>0</v>
      </c>
      <c r="Z5">
        <v>7.95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3.4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3.4</v>
      </c>
      <c r="W6">
        <v>0</v>
      </c>
      <c r="X6">
        <v>0</v>
      </c>
      <c r="Y6">
        <v>0</v>
      </c>
      <c r="Z6">
        <v>3.4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4.37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4.3600000000000003</v>
      </c>
      <c r="W7">
        <v>0</v>
      </c>
      <c r="X7">
        <v>0</v>
      </c>
      <c r="Y7">
        <v>0</v>
      </c>
      <c r="Z7">
        <v>4.37</v>
      </c>
      <c r="AA7">
        <v>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5.04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5.04</v>
      </c>
      <c r="W8">
        <v>0</v>
      </c>
      <c r="X8">
        <v>0</v>
      </c>
      <c r="Y8">
        <v>0</v>
      </c>
      <c r="Z8">
        <v>5.04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0</v>
      </c>
      <c r="W9">
        <v>0</v>
      </c>
      <c r="X9">
        <v>0</v>
      </c>
      <c r="Y9">
        <v>0</v>
      </c>
      <c r="Z9">
        <v>0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-10</v>
      </c>
      <c r="P10" s="88">
        <v>0</v>
      </c>
      <c r="Q10" s="88">
        <v>0</v>
      </c>
      <c r="R10" s="88">
        <v>0</v>
      </c>
      <c r="S10" s="116">
        <v>0</v>
      </c>
      <c r="U10" s="115">
        <v>-10</v>
      </c>
      <c r="V10" s="116">
        <v>0</v>
      </c>
      <c r="W10">
        <v>0</v>
      </c>
      <c r="X10">
        <v>-10</v>
      </c>
      <c r="Y10">
        <v>0</v>
      </c>
      <c r="Z10">
        <v>0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1.26</v>
      </c>
      <c r="N11" s="115">
        <v>0</v>
      </c>
      <c r="O11" s="88">
        <v>-25</v>
      </c>
      <c r="P11" s="88">
        <v>0</v>
      </c>
      <c r="Q11" s="88">
        <v>0</v>
      </c>
      <c r="R11" s="88">
        <v>0</v>
      </c>
      <c r="S11" s="116">
        <v>0</v>
      </c>
      <c r="U11" s="115">
        <v>-25</v>
      </c>
      <c r="V11" s="116">
        <v>1.26</v>
      </c>
      <c r="W11">
        <v>0</v>
      </c>
      <c r="X11">
        <v>-25</v>
      </c>
      <c r="Y11">
        <v>0</v>
      </c>
      <c r="Z11">
        <v>1.26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5.04</v>
      </c>
      <c r="N12" s="115">
        <v>0</v>
      </c>
      <c r="O12" s="88">
        <v>-45</v>
      </c>
      <c r="P12" s="88">
        <v>0</v>
      </c>
      <c r="Q12" s="88">
        <v>0</v>
      </c>
      <c r="R12" s="88">
        <v>0</v>
      </c>
      <c r="S12" s="116">
        <v>0</v>
      </c>
      <c r="U12" s="115">
        <v>-45</v>
      </c>
      <c r="V12" s="116">
        <v>5.04</v>
      </c>
      <c r="W12">
        <v>0</v>
      </c>
      <c r="X12">
        <v>-45</v>
      </c>
      <c r="Y12">
        <v>0</v>
      </c>
      <c r="Z12">
        <v>5.04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3.98</v>
      </c>
      <c r="N13" s="115">
        <v>0</v>
      </c>
      <c r="O13" s="88">
        <v>-50</v>
      </c>
      <c r="P13" s="88">
        <v>0</v>
      </c>
      <c r="Q13" s="88">
        <v>0</v>
      </c>
      <c r="R13" s="88">
        <v>0</v>
      </c>
      <c r="S13" s="116">
        <v>0</v>
      </c>
      <c r="U13" s="115">
        <v>-50</v>
      </c>
      <c r="V13" s="116">
        <v>3.98</v>
      </c>
      <c r="W13">
        <v>0</v>
      </c>
      <c r="X13">
        <v>-50</v>
      </c>
      <c r="Y13">
        <v>0</v>
      </c>
      <c r="Z13">
        <v>3.98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3.69</v>
      </c>
      <c r="N14" s="115">
        <v>0</v>
      </c>
      <c r="O14" s="88">
        <v>-60</v>
      </c>
      <c r="P14" s="88">
        <v>0</v>
      </c>
      <c r="Q14" s="88">
        <v>0</v>
      </c>
      <c r="R14" s="88">
        <v>0</v>
      </c>
      <c r="S14" s="116">
        <v>0</v>
      </c>
      <c r="U14" s="115">
        <v>-60</v>
      </c>
      <c r="V14" s="116">
        <v>3.69</v>
      </c>
      <c r="W14">
        <v>0</v>
      </c>
      <c r="X14">
        <v>-60</v>
      </c>
      <c r="Y14">
        <v>0</v>
      </c>
      <c r="Z14">
        <v>3.69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3.78</v>
      </c>
      <c r="N15" s="115">
        <v>0</v>
      </c>
      <c r="O15" s="88">
        <v>-45</v>
      </c>
      <c r="P15" s="88">
        <v>0</v>
      </c>
      <c r="Q15" s="88">
        <v>0</v>
      </c>
      <c r="R15" s="88">
        <v>0</v>
      </c>
      <c r="S15" s="116">
        <v>0</v>
      </c>
      <c r="U15" s="115">
        <v>-45</v>
      </c>
      <c r="V15" s="116">
        <v>3.78</v>
      </c>
      <c r="W15">
        <v>0</v>
      </c>
      <c r="X15">
        <v>-45</v>
      </c>
      <c r="Y15">
        <v>0</v>
      </c>
      <c r="Z15">
        <v>3.78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-65</v>
      </c>
      <c r="P16" s="88">
        <v>0</v>
      </c>
      <c r="Q16" s="88">
        <v>0</v>
      </c>
      <c r="R16" s="88">
        <v>0</v>
      </c>
      <c r="S16" s="116">
        <v>0</v>
      </c>
      <c r="U16" s="115">
        <v>-65</v>
      </c>
      <c r="V16" s="116">
        <v>0</v>
      </c>
      <c r="W16">
        <v>0</v>
      </c>
      <c r="X16">
        <v>-65</v>
      </c>
      <c r="Y16">
        <v>0</v>
      </c>
      <c r="Z16">
        <v>0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8.15</v>
      </c>
      <c r="N17" s="115">
        <v>0</v>
      </c>
      <c r="O17" s="88">
        <v>-90</v>
      </c>
      <c r="P17" s="88">
        <v>0</v>
      </c>
      <c r="Q17" s="88">
        <v>0</v>
      </c>
      <c r="R17" s="88">
        <v>0</v>
      </c>
      <c r="S17" s="116">
        <v>0</v>
      </c>
      <c r="U17" s="115">
        <v>-90</v>
      </c>
      <c r="V17" s="116">
        <v>8.15</v>
      </c>
      <c r="W17">
        <v>0</v>
      </c>
      <c r="X17">
        <v>-90</v>
      </c>
      <c r="Y17">
        <v>0</v>
      </c>
      <c r="Z17">
        <v>8.15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9.2200000000000006</v>
      </c>
      <c r="N18" s="115">
        <v>0</v>
      </c>
      <c r="O18" s="88">
        <v>-100</v>
      </c>
      <c r="P18" s="88">
        <v>0</v>
      </c>
      <c r="Q18" s="88">
        <v>0</v>
      </c>
      <c r="R18" s="88">
        <v>0</v>
      </c>
      <c r="S18" s="116">
        <v>0</v>
      </c>
      <c r="U18" s="115">
        <v>-100</v>
      </c>
      <c r="V18" s="116">
        <v>9.2200000000000006</v>
      </c>
      <c r="W18">
        <v>0</v>
      </c>
      <c r="X18">
        <v>-100</v>
      </c>
      <c r="Y18">
        <v>0</v>
      </c>
      <c r="Z18">
        <v>9.2200000000000006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13.29</v>
      </c>
      <c r="N19" s="115">
        <v>0</v>
      </c>
      <c r="O19" s="88">
        <v>-115</v>
      </c>
      <c r="P19" s="88">
        <v>0</v>
      </c>
      <c r="Q19" s="88">
        <v>0</v>
      </c>
      <c r="R19" s="88">
        <v>0</v>
      </c>
      <c r="S19" s="116">
        <v>0</v>
      </c>
      <c r="U19" s="115">
        <v>-115</v>
      </c>
      <c r="V19" s="116">
        <v>13.29</v>
      </c>
      <c r="W19">
        <v>0</v>
      </c>
      <c r="X19">
        <v>-115</v>
      </c>
      <c r="Y19">
        <v>0</v>
      </c>
      <c r="Z19">
        <v>13.29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9.6</v>
      </c>
      <c r="N20" s="115">
        <v>0</v>
      </c>
      <c r="O20" s="88">
        <v>-120</v>
      </c>
      <c r="P20" s="88">
        <v>0</v>
      </c>
      <c r="Q20" s="88">
        <v>0</v>
      </c>
      <c r="R20" s="88">
        <v>0</v>
      </c>
      <c r="S20" s="116">
        <v>0</v>
      </c>
      <c r="U20" s="115">
        <v>-120</v>
      </c>
      <c r="V20" s="116">
        <v>9.6</v>
      </c>
      <c r="W20">
        <v>0</v>
      </c>
      <c r="X20">
        <v>-120</v>
      </c>
      <c r="Y20">
        <v>0</v>
      </c>
      <c r="Z20">
        <v>9.6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13.29</v>
      </c>
      <c r="N21" s="115">
        <v>0</v>
      </c>
      <c r="O21" s="88">
        <v>-130</v>
      </c>
      <c r="P21" s="88">
        <v>0</v>
      </c>
      <c r="Q21" s="88">
        <v>0</v>
      </c>
      <c r="R21" s="88">
        <v>0</v>
      </c>
      <c r="S21" s="116">
        <v>0</v>
      </c>
      <c r="U21" s="115">
        <v>-130</v>
      </c>
      <c r="V21" s="116">
        <v>13.29</v>
      </c>
      <c r="W21">
        <v>0</v>
      </c>
      <c r="X21">
        <v>-130</v>
      </c>
      <c r="Y21">
        <v>0</v>
      </c>
      <c r="Z21">
        <v>13.29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12.51</v>
      </c>
      <c r="N22" s="115">
        <v>0</v>
      </c>
      <c r="O22" s="88">
        <v>-140</v>
      </c>
      <c r="P22" s="88">
        <v>0</v>
      </c>
      <c r="Q22" s="88">
        <v>0</v>
      </c>
      <c r="R22" s="88">
        <v>0</v>
      </c>
      <c r="S22" s="116">
        <v>0</v>
      </c>
      <c r="U22" s="115">
        <v>-140</v>
      </c>
      <c r="V22" s="116">
        <v>12.51</v>
      </c>
      <c r="W22">
        <v>0</v>
      </c>
      <c r="X22">
        <v>-140</v>
      </c>
      <c r="Y22">
        <v>0</v>
      </c>
      <c r="Z22">
        <v>12.51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6.5</v>
      </c>
      <c r="N23" s="115">
        <v>0</v>
      </c>
      <c r="O23" s="88">
        <v>-135</v>
      </c>
      <c r="P23" s="88">
        <v>0</v>
      </c>
      <c r="Q23" s="88">
        <v>0</v>
      </c>
      <c r="R23" s="88">
        <v>0</v>
      </c>
      <c r="S23" s="116">
        <v>0</v>
      </c>
      <c r="U23" s="115">
        <v>-135</v>
      </c>
      <c r="V23" s="116">
        <v>6.5</v>
      </c>
      <c r="W23">
        <v>0</v>
      </c>
      <c r="X23">
        <v>-135</v>
      </c>
      <c r="Y23">
        <v>0</v>
      </c>
      <c r="Z23">
        <v>6.5</v>
      </c>
      <c r="AA23">
        <v>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13.29</v>
      </c>
      <c r="N24" s="115">
        <v>0</v>
      </c>
      <c r="O24" s="88">
        <v>-135</v>
      </c>
      <c r="P24" s="88">
        <v>0</v>
      </c>
      <c r="Q24" s="88">
        <v>0</v>
      </c>
      <c r="R24" s="88">
        <v>0</v>
      </c>
      <c r="S24" s="116">
        <v>0</v>
      </c>
      <c r="U24" s="115">
        <v>-135</v>
      </c>
      <c r="V24" s="116">
        <v>13.29</v>
      </c>
      <c r="W24">
        <v>0</v>
      </c>
      <c r="X24">
        <v>-135</v>
      </c>
      <c r="Y24">
        <v>0</v>
      </c>
      <c r="Z24">
        <v>13.29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12.51</v>
      </c>
      <c r="N25" s="115">
        <v>0</v>
      </c>
      <c r="O25" s="88">
        <v>-135</v>
      </c>
      <c r="P25" s="88">
        <v>0</v>
      </c>
      <c r="Q25" s="88">
        <v>0</v>
      </c>
      <c r="R25" s="88">
        <v>0</v>
      </c>
      <c r="S25" s="116">
        <v>0</v>
      </c>
      <c r="U25" s="115">
        <v>-135</v>
      </c>
      <c r="V25" s="116">
        <v>12.51</v>
      </c>
      <c r="W25">
        <v>0</v>
      </c>
      <c r="X25">
        <v>-135</v>
      </c>
      <c r="Y25">
        <v>0</v>
      </c>
      <c r="Z25">
        <v>12.51</v>
      </c>
      <c r="AA25">
        <v>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13.29</v>
      </c>
      <c r="N26" s="115">
        <v>0</v>
      </c>
      <c r="O26" s="88">
        <v>-151</v>
      </c>
      <c r="P26" s="88">
        <v>0</v>
      </c>
      <c r="Q26" s="88">
        <v>0</v>
      </c>
      <c r="R26" s="88">
        <v>0</v>
      </c>
      <c r="S26" s="116">
        <v>0</v>
      </c>
      <c r="U26" s="115">
        <v>-151</v>
      </c>
      <c r="V26" s="116">
        <v>13.29</v>
      </c>
      <c r="W26">
        <v>0</v>
      </c>
      <c r="X26">
        <v>-151</v>
      </c>
      <c r="Y26">
        <v>0</v>
      </c>
      <c r="Z26">
        <v>13.29</v>
      </c>
      <c r="AA26">
        <v>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11.45</v>
      </c>
      <c r="N27" s="115">
        <v>0</v>
      </c>
      <c r="O27" s="88">
        <v>-100</v>
      </c>
      <c r="P27" s="88">
        <v>-17</v>
      </c>
      <c r="Q27" s="88">
        <v>0</v>
      </c>
      <c r="R27" s="88">
        <v>0</v>
      </c>
      <c r="S27" s="116">
        <v>0</v>
      </c>
      <c r="U27" s="115">
        <v>-117</v>
      </c>
      <c r="V27" s="116">
        <v>11.45</v>
      </c>
      <c r="W27">
        <v>0</v>
      </c>
      <c r="X27">
        <v>-100</v>
      </c>
      <c r="Y27">
        <v>0</v>
      </c>
      <c r="Z27">
        <v>11.45</v>
      </c>
      <c r="AA27">
        <v>-17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13.29</v>
      </c>
      <c r="N28" s="115">
        <v>0</v>
      </c>
      <c r="O28" s="88">
        <v>-100</v>
      </c>
      <c r="P28" s="88">
        <v>-23</v>
      </c>
      <c r="Q28" s="88">
        <v>0</v>
      </c>
      <c r="R28" s="88">
        <v>0</v>
      </c>
      <c r="S28" s="116">
        <v>0</v>
      </c>
      <c r="U28" s="115">
        <v>-123</v>
      </c>
      <c r="V28" s="116">
        <v>13.29</v>
      </c>
      <c r="W28">
        <v>0</v>
      </c>
      <c r="X28">
        <v>-100</v>
      </c>
      <c r="Y28">
        <v>0</v>
      </c>
      <c r="Z28">
        <v>13.29</v>
      </c>
      <c r="AA28">
        <v>-23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13.29</v>
      </c>
      <c r="N29" s="115">
        <v>0</v>
      </c>
      <c r="O29" s="88">
        <v>-140</v>
      </c>
      <c r="P29" s="88">
        <v>-30</v>
      </c>
      <c r="Q29" s="88">
        <v>0</v>
      </c>
      <c r="R29" s="88">
        <v>0</v>
      </c>
      <c r="S29" s="116">
        <v>0</v>
      </c>
      <c r="U29" s="115">
        <v>-170</v>
      </c>
      <c r="V29" s="116">
        <v>13.29</v>
      </c>
      <c r="W29">
        <v>0</v>
      </c>
      <c r="X29">
        <v>-140</v>
      </c>
      <c r="Y29">
        <v>0</v>
      </c>
      <c r="Z29">
        <v>13.29</v>
      </c>
      <c r="AA29">
        <v>-30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6.21</v>
      </c>
      <c r="N30" s="115">
        <v>0</v>
      </c>
      <c r="O30" s="88">
        <v>-150</v>
      </c>
      <c r="P30" s="88">
        <v>-7</v>
      </c>
      <c r="Q30" s="88">
        <v>0</v>
      </c>
      <c r="R30" s="88">
        <v>0</v>
      </c>
      <c r="S30" s="116">
        <v>0</v>
      </c>
      <c r="U30" s="115">
        <v>-157</v>
      </c>
      <c r="V30" s="116">
        <v>6.21</v>
      </c>
      <c r="W30">
        <v>0</v>
      </c>
      <c r="X30">
        <v>-150</v>
      </c>
      <c r="Y30">
        <v>0</v>
      </c>
      <c r="Z30">
        <v>6.21</v>
      </c>
      <c r="AA30">
        <v>-7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13.29</v>
      </c>
      <c r="N31" s="115">
        <v>0</v>
      </c>
      <c r="O31" s="88">
        <v>-140</v>
      </c>
      <c r="P31" s="88">
        <v>-16</v>
      </c>
      <c r="Q31" s="88">
        <v>0</v>
      </c>
      <c r="R31" s="88">
        <v>0</v>
      </c>
      <c r="S31" s="116">
        <v>0</v>
      </c>
      <c r="U31" s="115">
        <v>-156</v>
      </c>
      <c r="V31" s="116">
        <v>13.29</v>
      </c>
      <c r="W31">
        <v>0</v>
      </c>
      <c r="X31">
        <v>-140</v>
      </c>
      <c r="Y31">
        <v>0</v>
      </c>
      <c r="Z31">
        <v>13.29</v>
      </c>
      <c r="AA31">
        <v>-16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13.29</v>
      </c>
      <c r="N32" s="115">
        <v>0</v>
      </c>
      <c r="O32" s="88">
        <v>-144.75</v>
      </c>
      <c r="P32" s="88">
        <v>-9.08</v>
      </c>
      <c r="Q32" s="88">
        <v>0</v>
      </c>
      <c r="R32" s="88">
        <v>0</v>
      </c>
      <c r="S32" s="116">
        <v>0</v>
      </c>
      <c r="U32" s="115">
        <v>-153.83000000000001</v>
      </c>
      <c r="V32" s="116">
        <v>13.29</v>
      </c>
      <c r="W32">
        <v>0</v>
      </c>
      <c r="X32">
        <v>-144.75</v>
      </c>
      <c r="Y32">
        <v>0</v>
      </c>
      <c r="Z32">
        <v>13.29</v>
      </c>
      <c r="AA32">
        <v>-9.08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13.29</v>
      </c>
      <c r="N33" s="115">
        <v>0</v>
      </c>
      <c r="O33" s="88">
        <v>-131</v>
      </c>
      <c r="P33" s="88">
        <v>-4</v>
      </c>
      <c r="Q33" s="88">
        <v>0</v>
      </c>
      <c r="R33" s="88">
        <v>0</v>
      </c>
      <c r="S33" s="116">
        <v>0</v>
      </c>
      <c r="U33" s="115">
        <v>-135</v>
      </c>
      <c r="V33" s="116">
        <v>13.29</v>
      </c>
      <c r="W33">
        <v>0</v>
      </c>
      <c r="X33">
        <v>-131</v>
      </c>
      <c r="Y33">
        <v>0</v>
      </c>
      <c r="Z33">
        <v>13.29</v>
      </c>
      <c r="AA33">
        <v>-4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11.74</v>
      </c>
      <c r="N34" s="115">
        <v>0</v>
      </c>
      <c r="O34" s="88">
        <v>-105</v>
      </c>
      <c r="P34" s="88">
        <v>-9</v>
      </c>
      <c r="Q34" s="88">
        <v>0</v>
      </c>
      <c r="R34" s="88">
        <v>0</v>
      </c>
      <c r="S34" s="116">
        <v>0</v>
      </c>
      <c r="U34" s="115">
        <v>-114</v>
      </c>
      <c r="V34" s="116">
        <v>11.74</v>
      </c>
      <c r="W34">
        <v>0</v>
      </c>
      <c r="X34">
        <v>-105</v>
      </c>
      <c r="Y34">
        <v>0</v>
      </c>
      <c r="Z34">
        <v>11.74</v>
      </c>
      <c r="AA34">
        <v>-9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13.29</v>
      </c>
      <c r="N35" s="115">
        <v>0</v>
      </c>
      <c r="O35" s="88">
        <v>-130</v>
      </c>
      <c r="P35" s="88">
        <v>0</v>
      </c>
      <c r="Q35" s="88">
        <v>0</v>
      </c>
      <c r="R35" s="88">
        <v>0</v>
      </c>
      <c r="S35" s="116">
        <v>0</v>
      </c>
      <c r="U35" s="115">
        <v>-130</v>
      </c>
      <c r="V35" s="116">
        <v>13.29</v>
      </c>
      <c r="W35">
        <v>0</v>
      </c>
      <c r="X35">
        <v>-130</v>
      </c>
      <c r="Y35">
        <v>0</v>
      </c>
      <c r="Z35">
        <v>13.29</v>
      </c>
      <c r="AA35">
        <v>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13.29</v>
      </c>
      <c r="N36" s="115">
        <v>0</v>
      </c>
      <c r="O36" s="88">
        <v>-135</v>
      </c>
      <c r="P36" s="88">
        <v>0</v>
      </c>
      <c r="Q36" s="88">
        <v>0</v>
      </c>
      <c r="R36" s="88">
        <v>0</v>
      </c>
      <c r="S36" s="116">
        <v>0</v>
      </c>
      <c r="U36" s="115">
        <v>-135</v>
      </c>
      <c r="V36" s="116">
        <v>13.29</v>
      </c>
      <c r="W36">
        <v>0</v>
      </c>
      <c r="X36">
        <v>-135</v>
      </c>
      <c r="Y36">
        <v>0</v>
      </c>
      <c r="Z36">
        <v>13.29</v>
      </c>
      <c r="AA36">
        <v>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5.34</v>
      </c>
      <c r="N37" s="115">
        <v>0</v>
      </c>
      <c r="O37" s="88">
        <v>-145</v>
      </c>
      <c r="P37" s="88">
        <v>0</v>
      </c>
      <c r="Q37" s="88">
        <v>0</v>
      </c>
      <c r="R37" s="88">
        <v>0</v>
      </c>
      <c r="S37" s="116">
        <v>0</v>
      </c>
      <c r="U37" s="115">
        <v>-145</v>
      </c>
      <c r="V37" s="116">
        <v>5.34</v>
      </c>
      <c r="W37">
        <v>0</v>
      </c>
      <c r="X37">
        <v>-145</v>
      </c>
      <c r="Y37">
        <v>0</v>
      </c>
      <c r="Z37">
        <v>5.34</v>
      </c>
      <c r="AA37">
        <v>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13.29</v>
      </c>
      <c r="N38" s="115">
        <v>0</v>
      </c>
      <c r="O38" s="88">
        <v>-155</v>
      </c>
      <c r="P38" s="88">
        <v>0</v>
      </c>
      <c r="Q38" s="88">
        <v>0</v>
      </c>
      <c r="R38" s="88">
        <v>0</v>
      </c>
      <c r="S38" s="116">
        <v>0</v>
      </c>
      <c r="U38" s="115">
        <v>-155</v>
      </c>
      <c r="V38" s="116">
        <v>13.29</v>
      </c>
      <c r="W38">
        <v>0</v>
      </c>
      <c r="X38">
        <v>-155</v>
      </c>
      <c r="Y38">
        <v>0</v>
      </c>
      <c r="Z38">
        <v>13.29</v>
      </c>
      <c r="AA38">
        <v>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13.29</v>
      </c>
      <c r="N39" s="115">
        <v>0</v>
      </c>
      <c r="O39" s="88">
        <v>-130</v>
      </c>
      <c r="P39" s="88">
        <v>0</v>
      </c>
      <c r="Q39" s="88">
        <v>0</v>
      </c>
      <c r="R39" s="88">
        <v>0</v>
      </c>
      <c r="S39" s="116">
        <v>0</v>
      </c>
      <c r="U39" s="115">
        <v>-130</v>
      </c>
      <c r="V39" s="116">
        <v>13.29</v>
      </c>
      <c r="W39">
        <v>0</v>
      </c>
      <c r="X39">
        <v>-130</v>
      </c>
      <c r="Y39">
        <v>0</v>
      </c>
      <c r="Z39">
        <v>13.29</v>
      </c>
      <c r="AA39">
        <v>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13.29</v>
      </c>
      <c r="N40" s="115">
        <v>0</v>
      </c>
      <c r="O40" s="88">
        <v>-115</v>
      </c>
      <c r="P40" s="88">
        <v>0</v>
      </c>
      <c r="Q40" s="88">
        <v>0</v>
      </c>
      <c r="R40" s="88">
        <v>0</v>
      </c>
      <c r="S40" s="116">
        <v>0</v>
      </c>
      <c r="U40" s="115">
        <v>-115</v>
      </c>
      <c r="V40" s="116">
        <v>13.29</v>
      </c>
      <c r="W40">
        <v>0</v>
      </c>
      <c r="X40">
        <v>-115</v>
      </c>
      <c r="Y40">
        <v>0</v>
      </c>
      <c r="Z40">
        <v>13.29</v>
      </c>
      <c r="AA40">
        <v>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12.32</v>
      </c>
      <c r="N41" s="115">
        <v>0</v>
      </c>
      <c r="O41" s="88">
        <v>-115</v>
      </c>
      <c r="P41" s="88">
        <v>0</v>
      </c>
      <c r="Q41" s="88">
        <v>0</v>
      </c>
      <c r="R41" s="88">
        <v>0</v>
      </c>
      <c r="S41" s="116">
        <v>0</v>
      </c>
      <c r="U41" s="115">
        <v>-115</v>
      </c>
      <c r="V41" s="116">
        <v>12.32</v>
      </c>
      <c r="W41">
        <v>0</v>
      </c>
      <c r="X41">
        <v>-115</v>
      </c>
      <c r="Y41">
        <v>0</v>
      </c>
      <c r="Z41">
        <v>12.32</v>
      </c>
      <c r="AA41">
        <v>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13.29</v>
      </c>
      <c r="N42" s="115">
        <v>0</v>
      </c>
      <c r="O42" s="88">
        <v>-110</v>
      </c>
      <c r="P42" s="88">
        <v>0</v>
      </c>
      <c r="Q42" s="88">
        <v>0</v>
      </c>
      <c r="R42" s="88">
        <v>0</v>
      </c>
      <c r="S42" s="116">
        <v>0</v>
      </c>
      <c r="U42" s="115">
        <v>-110</v>
      </c>
      <c r="V42" s="116">
        <v>13.29</v>
      </c>
      <c r="W42">
        <v>0</v>
      </c>
      <c r="X42">
        <v>-110</v>
      </c>
      <c r="Y42">
        <v>0</v>
      </c>
      <c r="Z42">
        <v>13.29</v>
      </c>
      <c r="AA42">
        <v>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12.32</v>
      </c>
      <c r="N43" s="115">
        <v>0</v>
      </c>
      <c r="O43" s="88">
        <v>-95</v>
      </c>
      <c r="P43" s="88">
        <v>0</v>
      </c>
      <c r="Q43" s="88">
        <v>0</v>
      </c>
      <c r="R43" s="88">
        <v>0</v>
      </c>
      <c r="S43" s="116">
        <v>0</v>
      </c>
      <c r="U43" s="115">
        <v>-95</v>
      </c>
      <c r="V43" s="116">
        <v>12.32</v>
      </c>
      <c r="W43">
        <v>0</v>
      </c>
      <c r="X43">
        <v>-95</v>
      </c>
      <c r="Y43">
        <v>0</v>
      </c>
      <c r="Z43">
        <v>12.32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4.66</v>
      </c>
      <c r="N44" s="115">
        <v>0</v>
      </c>
      <c r="O44" s="88">
        <v>-75</v>
      </c>
      <c r="P44" s="88">
        <v>0</v>
      </c>
      <c r="Q44" s="88">
        <v>0</v>
      </c>
      <c r="R44" s="88">
        <v>0</v>
      </c>
      <c r="S44" s="116">
        <v>0</v>
      </c>
      <c r="U44" s="115">
        <v>-75</v>
      </c>
      <c r="V44" s="116">
        <v>4.66</v>
      </c>
      <c r="W44">
        <v>0</v>
      </c>
      <c r="X44">
        <v>-75</v>
      </c>
      <c r="Y44">
        <v>0</v>
      </c>
      <c r="Z44">
        <v>4.66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9.8000000000000007</v>
      </c>
      <c r="N45" s="115">
        <v>0</v>
      </c>
      <c r="O45" s="88">
        <v>-60</v>
      </c>
      <c r="P45" s="88">
        <v>0</v>
      </c>
      <c r="Q45" s="88">
        <v>0</v>
      </c>
      <c r="R45" s="88">
        <v>0</v>
      </c>
      <c r="S45" s="116">
        <v>0</v>
      </c>
      <c r="U45" s="115">
        <v>-60</v>
      </c>
      <c r="V45" s="116">
        <v>9.8000000000000007</v>
      </c>
      <c r="W45">
        <v>0</v>
      </c>
      <c r="X45">
        <v>-60</v>
      </c>
      <c r="Y45">
        <v>0</v>
      </c>
      <c r="Z45">
        <v>9.8000000000000007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9.6</v>
      </c>
      <c r="N46" s="115">
        <v>0</v>
      </c>
      <c r="O46" s="88">
        <v>-55</v>
      </c>
      <c r="P46" s="88">
        <v>0</v>
      </c>
      <c r="Q46" s="88">
        <v>0</v>
      </c>
      <c r="R46" s="88">
        <v>0</v>
      </c>
      <c r="S46" s="116">
        <v>0</v>
      </c>
      <c r="U46" s="115">
        <v>-55</v>
      </c>
      <c r="V46" s="116">
        <v>9.6</v>
      </c>
      <c r="W46">
        <v>0</v>
      </c>
      <c r="X46">
        <v>-55</v>
      </c>
      <c r="Y46">
        <v>0</v>
      </c>
      <c r="Z46">
        <v>9.6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13.29</v>
      </c>
      <c r="N47" s="115">
        <v>0</v>
      </c>
      <c r="O47" s="88">
        <v>-50</v>
      </c>
      <c r="P47" s="88">
        <v>0</v>
      </c>
      <c r="Q47" s="88">
        <v>0</v>
      </c>
      <c r="R47" s="88">
        <v>0</v>
      </c>
      <c r="S47" s="116">
        <v>0</v>
      </c>
      <c r="U47" s="115">
        <v>-50</v>
      </c>
      <c r="V47" s="116">
        <v>13.29</v>
      </c>
      <c r="W47">
        <v>0</v>
      </c>
      <c r="X47">
        <v>-50</v>
      </c>
      <c r="Y47">
        <v>0</v>
      </c>
      <c r="Z47">
        <v>13.29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8.44</v>
      </c>
      <c r="N48" s="115">
        <v>0</v>
      </c>
      <c r="O48" s="88">
        <v>-50</v>
      </c>
      <c r="P48" s="88">
        <v>0</v>
      </c>
      <c r="Q48" s="88">
        <v>0</v>
      </c>
      <c r="R48" s="88">
        <v>0</v>
      </c>
      <c r="S48" s="116">
        <v>0</v>
      </c>
      <c r="U48" s="115">
        <v>-50</v>
      </c>
      <c r="V48" s="116">
        <v>8.44</v>
      </c>
      <c r="W48">
        <v>0</v>
      </c>
      <c r="X48">
        <v>-50</v>
      </c>
      <c r="Y48">
        <v>0</v>
      </c>
      <c r="Z48">
        <v>8.44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7.95</v>
      </c>
      <c r="N49" s="115">
        <v>0</v>
      </c>
      <c r="O49" s="88">
        <v>-50</v>
      </c>
      <c r="P49" s="88">
        <v>0</v>
      </c>
      <c r="Q49" s="88">
        <v>0</v>
      </c>
      <c r="R49" s="88">
        <v>0</v>
      </c>
      <c r="S49" s="116">
        <v>0</v>
      </c>
      <c r="U49" s="115">
        <v>-50</v>
      </c>
      <c r="V49" s="116">
        <v>7.95</v>
      </c>
      <c r="W49">
        <v>0</v>
      </c>
      <c r="X49">
        <v>-50</v>
      </c>
      <c r="Y49">
        <v>0</v>
      </c>
      <c r="Z49">
        <v>7.95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11.45</v>
      </c>
      <c r="N50" s="115">
        <v>0</v>
      </c>
      <c r="O50" s="88">
        <v>-45</v>
      </c>
      <c r="P50" s="88">
        <v>0</v>
      </c>
      <c r="Q50" s="88">
        <v>0</v>
      </c>
      <c r="R50" s="88">
        <v>0</v>
      </c>
      <c r="S50" s="116">
        <v>0</v>
      </c>
      <c r="U50" s="115">
        <v>-45</v>
      </c>
      <c r="V50" s="116">
        <v>11.45</v>
      </c>
      <c r="W50">
        <v>0</v>
      </c>
      <c r="X50">
        <v>-45</v>
      </c>
      <c r="Y50">
        <v>0</v>
      </c>
      <c r="Z50">
        <v>11.45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5.04</v>
      </c>
      <c r="N51" s="115">
        <v>0</v>
      </c>
      <c r="O51" s="88">
        <v>-45</v>
      </c>
      <c r="P51" s="88">
        <v>0</v>
      </c>
      <c r="Q51" s="88">
        <v>0</v>
      </c>
      <c r="R51" s="88">
        <v>0</v>
      </c>
      <c r="S51" s="116">
        <v>0</v>
      </c>
      <c r="U51" s="115">
        <v>-45</v>
      </c>
      <c r="V51" s="116">
        <v>5.04</v>
      </c>
      <c r="W51">
        <v>0</v>
      </c>
      <c r="X51">
        <v>-45</v>
      </c>
      <c r="Y51">
        <v>0</v>
      </c>
      <c r="Z51">
        <v>5.04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11.64</v>
      </c>
      <c r="N52" s="115">
        <v>0</v>
      </c>
      <c r="O52" s="88">
        <v>-40</v>
      </c>
      <c r="P52" s="88">
        <v>0</v>
      </c>
      <c r="Q52" s="88">
        <v>0</v>
      </c>
      <c r="R52" s="88">
        <v>0</v>
      </c>
      <c r="S52" s="116">
        <v>0</v>
      </c>
      <c r="U52" s="115">
        <v>-40</v>
      </c>
      <c r="V52" s="116">
        <v>11.64</v>
      </c>
      <c r="W52">
        <v>0</v>
      </c>
      <c r="X52">
        <v>-40</v>
      </c>
      <c r="Y52">
        <v>0</v>
      </c>
      <c r="Z52">
        <v>11.64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9.02</v>
      </c>
      <c r="N53" s="115">
        <v>0</v>
      </c>
      <c r="O53" s="88">
        <v>-35</v>
      </c>
      <c r="P53" s="88">
        <v>0</v>
      </c>
      <c r="Q53" s="88">
        <v>0</v>
      </c>
      <c r="R53" s="88">
        <v>0</v>
      </c>
      <c r="S53" s="116">
        <v>0</v>
      </c>
      <c r="U53" s="115">
        <v>-35</v>
      </c>
      <c r="V53" s="116">
        <v>9.02</v>
      </c>
      <c r="W53">
        <v>0</v>
      </c>
      <c r="X53">
        <v>-35</v>
      </c>
      <c r="Y53">
        <v>0</v>
      </c>
      <c r="Z53">
        <v>9.02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13.29</v>
      </c>
      <c r="N54" s="115">
        <v>0</v>
      </c>
      <c r="O54" s="88">
        <v>-35</v>
      </c>
      <c r="P54" s="88">
        <v>0</v>
      </c>
      <c r="Q54" s="88">
        <v>0</v>
      </c>
      <c r="R54" s="88">
        <v>0</v>
      </c>
      <c r="S54" s="116">
        <v>0</v>
      </c>
      <c r="U54" s="115">
        <v>-35</v>
      </c>
      <c r="V54" s="116">
        <v>13.29</v>
      </c>
      <c r="W54">
        <v>0</v>
      </c>
      <c r="X54">
        <v>-35</v>
      </c>
      <c r="Y54">
        <v>0</v>
      </c>
      <c r="Z54">
        <v>13.29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9.6999999999999993</v>
      </c>
      <c r="N55" s="115">
        <v>0</v>
      </c>
      <c r="O55" s="88">
        <v>-40</v>
      </c>
      <c r="P55" s="88">
        <v>0</v>
      </c>
      <c r="Q55" s="88">
        <v>0</v>
      </c>
      <c r="R55" s="88">
        <v>0</v>
      </c>
      <c r="S55" s="116">
        <v>0</v>
      </c>
      <c r="U55" s="115">
        <v>-40</v>
      </c>
      <c r="V55" s="116">
        <v>9.6999999999999993</v>
      </c>
      <c r="W55">
        <v>0</v>
      </c>
      <c r="X55">
        <v>-40</v>
      </c>
      <c r="Y55">
        <v>0</v>
      </c>
      <c r="Z55">
        <v>9.6999999999999993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10.19</v>
      </c>
      <c r="N56" s="115">
        <v>0</v>
      </c>
      <c r="O56" s="88">
        <v>-35</v>
      </c>
      <c r="P56" s="88">
        <v>0</v>
      </c>
      <c r="Q56" s="88">
        <v>0</v>
      </c>
      <c r="R56" s="88">
        <v>0</v>
      </c>
      <c r="S56" s="116">
        <v>0</v>
      </c>
      <c r="U56" s="115">
        <v>-35</v>
      </c>
      <c r="V56" s="116">
        <v>10.18</v>
      </c>
      <c r="W56">
        <v>0</v>
      </c>
      <c r="X56">
        <v>-35</v>
      </c>
      <c r="Y56">
        <v>0</v>
      </c>
      <c r="Z56">
        <v>10.19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12.8</v>
      </c>
      <c r="N57" s="115">
        <v>0</v>
      </c>
      <c r="O57" s="88">
        <v>-40</v>
      </c>
      <c r="P57" s="88">
        <v>0</v>
      </c>
      <c r="Q57" s="88">
        <v>0</v>
      </c>
      <c r="R57" s="88">
        <v>0</v>
      </c>
      <c r="S57" s="116">
        <v>0</v>
      </c>
      <c r="U57" s="115">
        <v>-40</v>
      </c>
      <c r="V57" s="116">
        <v>12.8</v>
      </c>
      <c r="W57">
        <v>0</v>
      </c>
      <c r="X57">
        <v>-40</v>
      </c>
      <c r="Y57">
        <v>0</v>
      </c>
      <c r="Z57">
        <v>12.8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2.52</v>
      </c>
      <c r="N58" s="115">
        <v>0</v>
      </c>
      <c r="O58" s="88">
        <v>-35</v>
      </c>
      <c r="P58" s="88">
        <v>0</v>
      </c>
      <c r="Q58" s="88">
        <v>0</v>
      </c>
      <c r="R58" s="88">
        <v>0</v>
      </c>
      <c r="S58" s="116">
        <v>0</v>
      </c>
      <c r="U58" s="115">
        <v>-35</v>
      </c>
      <c r="V58" s="116">
        <v>2.52</v>
      </c>
      <c r="W58">
        <v>0</v>
      </c>
      <c r="X58">
        <v>-35</v>
      </c>
      <c r="Y58">
        <v>0</v>
      </c>
      <c r="Z58">
        <v>2.52</v>
      </c>
      <c r="AA58">
        <v>0</v>
      </c>
    </row>
    <row r="59" spans="7:27">
      <c r="G59" t="s">
        <v>101</v>
      </c>
      <c r="H59" s="115">
        <v>10.67</v>
      </c>
      <c r="I59" s="88">
        <v>0</v>
      </c>
      <c r="J59" s="88">
        <v>0</v>
      </c>
      <c r="K59" s="88">
        <v>0</v>
      </c>
      <c r="L59" s="88">
        <v>0</v>
      </c>
      <c r="M59" s="116">
        <v>10.48</v>
      </c>
      <c r="N59" s="115">
        <v>0</v>
      </c>
      <c r="O59" s="88">
        <v>-25</v>
      </c>
      <c r="P59" s="88">
        <v>0</v>
      </c>
      <c r="Q59" s="88">
        <v>0</v>
      </c>
      <c r="R59" s="88">
        <v>0</v>
      </c>
      <c r="S59" s="116">
        <v>0</v>
      </c>
      <c r="U59" s="115">
        <v>-25</v>
      </c>
      <c r="V59" s="116">
        <v>21.15</v>
      </c>
      <c r="W59">
        <v>10.67</v>
      </c>
      <c r="X59">
        <v>-25</v>
      </c>
      <c r="Y59">
        <v>0</v>
      </c>
      <c r="Z59">
        <v>10.48</v>
      </c>
      <c r="AA59">
        <v>0</v>
      </c>
    </row>
    <row r="60" spans="7:27">
      <c r="G60" t="s">
        <v>102</v>
      </c>
      <c r="H60" s="115">
        <v>32.979999999999997</v>
      </c>
      <c r="I60" s="88">
        <v>0</v>
      </c>
      <c r="J60" s="88">
        <v>0</v>
      </c>
      <c r="K60" s="88">
        <v>0</v>
      </c>
      <c r="L60" s="88">
        <v>0</v>
      </c>
      <c r="M60" s="116">
        <v>13.29</v>
      </c>
      <c r="N60" s="115">
        <v>0</v>
      </c>
      <c r="O60" s="88">
        <v>-15</v>
      </c>
      <c r="P60" s="88">
        <v>0</v>
      </c>
      <c r="Q60" s="88">
        <v>0</v>
      </c>
      <c r="R60" s="88">
        <v>0</v>
      </c>
      <c r="S60" s="116">
        <v>0</v>
      </c>
      <c r="U60" s="115">
        <v>-15</v>
      </c>
      <c r="V60" s="116">
        <v>46.27</v>
      </c>
      <c r="W60">
        <v>32.979999999999997</v>
      </c>
      <c r="X60">
        <v>-15</v>
      </c>
      <c r="Y60">
        <v>0</v>
      </c>
      <c r="Z60">
        <v>13.29</v>
      </c>
      <c r="AA60">
        <v>0</v>
      </c>
    </row>
    <row r="61" spans="7:27">
      <c r="G61" t="s">
        <v>103</v>
      </c>
      <c r="H61" s="115">
        <v>64.02</v>
      </c>
      <c r="I61" s="88">
        <v>0</v>
      </c>
      <c r="J61" s="88">
        <v>0</v>
      </c>
      <c r="K61" s="88">
        <v>0</v>
      </c>
      <c r="L61" s="88">
        <v>0</v>
      </c>
      <c r="M61" s="116">
        <v>13.29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77.31</v>
      </c>
      <c r="W61">
        <v>64.02</v>
      </c>
      <c r="X61">
        <v>0</v>
      </c>
      <c r="Y61">
        <v>0</v>
      </c>
      <c r="Z61">
        <v>13.29</v>
      </c>
      <c r="AA61">
        <v>0</v>
      </c>
    </row>
    <row r="62" spans="7:27">
      <c r="G62" t="s">
        <v>104</v>
      </c>
      <c r="H62" s="115">
        <v>88.27</v>
      </c>
      <c r="I62" s="88">
        <v>0</v>
      </c>
      <c r="J62" s="88">
        <v>0</v>
      </c>
      <c r="K62" s="88">
        <v>0</v>
      </c>
      <c r="L62" s="88">
        <v>0</v>
      </c>
      <c r="M62" s="116">
        <v>11.93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100.2</v>
      </c>
      <c r="W62">
        <v>88.27</v>
      </c>
      <c r="X62">
        <v>0</v>
      </c>
      <c r="Y62">
        <v>0</v>
      </c>
      <c r="Z62">
        <v>11.93</v>
      </c>
      <c r="AA62">
        <v>0</v>
      </c>
    </row>
    <row r="63" spans="7:27">
      <c r="G63" t="s">
        <v>105</v>
      </c>
      <c r="H63" s="115">
        <v>7.76</v>
      </c>
      <c r="I63" s="88">
        <v>0</v>
      </c>
      <c r="J63" s="88">
        <v>0</v>
      </c>
      <c r="K63" s="88">
        <v>0</v>
      </c>
      <c r="L63" s="88">
        <v>0</v>
      </c>
      <c r="M63" s="116">
        <v>12.03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19.79</v>
      </c>
      <c r="W63">
        <v>7.76</v>
      </c>
      <c r="X63">
        <v>0</v>
      </c>
      <c r="Y63">
        <v>0</v>
      </c>
      <c r="Z63">
        <v>12.03</v>
      </c>
      <c r="AA63">
        <v>0</v>
      </c>
    </row>
    <row r="64" spans="7:27">
      <c r="G64" t="s">
        <v>106</v>
      </c>
      <c r="H64" s="115">
        <v>8.73</v>
      </c>
      <c r="I64" s="88">
        <v>0</v>
      </c>
      <c r="J64" s="88">
        <v>0</v>
      </c>
      <c r="K64" s="88">
        <v>0</v>
      </c>
      <c r="L64" s="88">
        <v>0</v>
      </c>
      <c r="M64" s="116">
        <v>13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21.73</v>
      </c>
      <c r="W64">
        <v>8.73</v>
      </c>
      <c r="X64">
        <v>0</v>
      </c>
      <c r="Y64">
        <v>0</v>
      </c>
      <c r="Z64">
        <v>13</v>
      </c>
      <c r="AA64">
        <v>0</v>
      </c>
    </row>
    <row r="65" spans="7:27">
      <c r="G65" t="s">
        <v>107</v>
      </c>
      <c r="H65" s="115">
        <v>5.82</v>
      </c>
      <c r="I65" s="88">
        <v>0</v>
      </c>
      <c r="J65" s="88">
        <v>0</v>
      </c>
      <c r="K65" s="88">
        <v>0</v>
      </c>
      <c r="L65" s="88">
        <v>0</v>
      </c>
      <c r="M65" s="116">
        <v>5.14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10.96</v>
      </c>
      <c r="W65">
        <v>5.82</v>
      </c>
      <c r="X65">
        <v>0</v>
      </c>
      <c r="Y65">
        <v>0</v>
      </c>
      <c r="Z65">
        <v>5.14</v>
      </c>
      <c r="AA65">
        <v>0</v>
      </c>
    </row>
    <row r="66" spans="7:27">
      <c r="G66" t="s">
        <v>108</v>
      </c>
      <c r="H66" s="115">
        <v>11.64</v>
      </c>
      <c r="I66" s="88">
        <v>0</v>
      </c>
      <c r="J66" s="88">
        <v>0</v>
      </c>
      <c r="K66" s="88">
        <v>0</v>
      </c>
      <c r="L66" s="88">
        <v>0</v>
      </c>
      <c r="M66" s="116">
        <v>13.29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24.93</v>
      </c>
      <c r="W66">
        <v>11.64</v>
      </c>
      <c r="X66">
        <v>0</v>
      </c>
      <c r="Y66">
        <v>0</v>
      </c>
      <c r="Z66">
        <v>13.29</v>
      </c>
      <c r="AA66">
        <v>0</v>
      </c>
    </row>
    <row r="67" spans="7:27">
      <c r="G67" t="s">
        <v>109</v>
      </c>
      <c r="H67" s="115">
        <v>11.64</v>
      </c>
      <c r="I67" s="88">
        <v>0</v>
      </c>
      <c r="J67" s="88">
        <v>0</v>
      </c>
      <c r="K67" s="88">
        <v>0</v>
      </c>
      <c r="L67" s="88">
        <v>0</v>
      </c>
      <c r="M67" s="116">
        <v>10.96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22.6</v>
      </c>
      <c r="W67">
        <v>11.64</v>
      </c>
      <c r="X67">
        <v>0</v>
      </c>
      <c r="Y67">
        <v>0</v>
      </c>
      <c r="Z67">
        <v>10.96</v>
      </c>
      <c r="AA67">
        <v>0</v>
      </c>
    </row>
    <row r="68" spans="7:27">
      <c r="G68" t="s">
        <v>110</v>
      </c>
      <c r="H68" s="115">
        <v>10.67</v>
      </c>
      <c r="I68" s="88">
        <v>0</v>
      </c>
      <c r="J68" s="88">
        <v>0</v>
      </c>
      <c r="K68" s="88">
        <v>0</v>
      </c>
      <c r="L68" s="88">
        <v>0</v>
      </c>
      <c r="M68" s="116">
        <v>13.29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23.96</v>
      </c>
      <c r="W68">
        <v>10.67</v>
      </c>
      <c r="X68">
        <v>0</v>
      </c>
      <c r="Y68">
        <v>0</v>
      </c>
      <c r="Z68">
        <v>13.29</v>
      </c>
      <c r="AA68">
        <v>0</v>
      </c>
    </row>
    <row r="69" spans="7:27">
      <c r="G69" t="s">
        <v>111</v>
      </c>
      <c r="H69" s="115">
        <v>18.43</v>
      </c>
      <c r="I69" s="88">
        <v>0</v>
      </c>
      <c r="J69" s="88">
        <v>0</v>
      </c>
      <c r="K69" s="88">
        <v>0</v>
      </c>
      <c r="L69" s="88">
        <v>0</v>
      </c>
      <c r="M69" s="116">
        <v>13.1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31.52</v>
      </c>
      <c r="W69">
        <v>18.43</v>
      </c>
      <c r="X69">
        <v>0</v>
      </c>
      <c r="Y69">
        <v>0</v>
      </c>
      <c r="Z69">
        <v>13.1</v>
      </c>
      <c r="AA69">
        <v>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11.06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11.06</v>
      </c>
      <c r="W70">
        <v>0</v>
      </c>
      <c r="X70">
        <v>0</v>
      </c>
      <c r="Y70">
        <v>0</v>
      </c>
      <c r="Z70">
        <v>11.06</v>
      </c>
      <c r="AA70">
        <v>0</v>
      </c>
    </row>
    <row r="71" spans="7:27">
      <c r="G71" t="s">
        <v>113</v>
      </c>
      <c r="H71" s="115">
        <v>32.01</v>
      </c>
      <c r="I71" s="88">
        <v>0</v>
      </c>
      <c r="J71" s="88">
        <v>0</v>
      </c>
      <c r="K71" s="88">
        <v>0</v>
      </c>
      <c r="L71" s="88">
        <v>0</v>
      </c>
      <c r="M71" s="116">
        <v>13.29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45.3</v>
      </c>
      <c r="W71">
        <v>32.01</v>
      </c>
      <c r="X71">
        <v>0</v>
      </c>
      <c r="Y71">
        <v>0</v>
      </c>
      <c r="Z71">
        <v>13.29</v>
      </c>
      <c r="AA71">
        <v>0</v>
      </c>
    </row>
    <row r="72" spans="7:27">
      <c r="G72" t="s">
        <v>114</v>
      </c>
      <c r="H72" s="115">
        <v>36.86</v>
      </c>
      <c r="I72" s="88">
        <v>0</v>
      </c>
      <c r="J72" s="88">
        <v>0</v>
      </c>
      <c r="K72" s="88">
        <v>0</v>
      </c>
      <c r="L72" s="88">
        <v>0</v>
      </c>
      <c r="M72" s="116">
        <v>6.5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43.36</v>
      </c>
      <c r="W72">
        <v>36.86</v>
      </c>
      <c r="X72">
        <v>0</v>
      </c>
      <c r="Y72">
        <v>0</v>
      </c>
      <c r="Z72">
        <v>6.5</v>
      </c>
      <c r="AA72">
        <v>0</v>
      </c>
    </row>
    <row r="73" spans="7:27">
      <c r="G73" t="s">
        <v>115</v>
      </c>
      <c r="H73" s="115">
        <v>28.13</v>
      </c>
      <c r="I73" s="88">
        <v>0</v>
      </c>
      <c r="J73" s="88">
        <v>0</v>
      </c>
      <c r="K73" s="88">
        <v>0</v>
      </c>
      <c r="L73" s="88">
        <v>0</v>
      </c>
      <c r="M73" s="116">
        <v>11.83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39.96</v>
      </c>
      <c r="W73">
        <v>28.13</v>
      </c>
      <c r="X73">
        <v>0</v>
      </c>
      <c r="Y73">
        <v>0</v>
      </c>
      <c r="Z73">
        <v>11.83</v>
      </c>
      <c r="AA73">
        <v>0</v>
      </c>
    </row>
    <row r="74" spans="7:27">
      <c r="G74" t="s">
        <v>116</v>
      </c>
      <c r="H74" s="115">
        <v>28.13</v>
      </c>
      <c r="I74" s="88">
        <v>0</v>
      </c>
      <c r="J74" s="88">
        <v>0</v>
      </c>
      <c r="K74" s="88">
        <v>0</v>
      </c>
      <c r="L74" s="88">
        <v>0</v>
      </c>
      <c r="M74" s="116">
        <v>12.51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40.64</v>
      </c>
      <c r="W74">
        <v>28.13</v>
      </c>
      <c r="X74">
        <v>0</v>
      </c>
      <c r="Y74">
        <v>0</v>
      </c>
      <c r="Z74">
        <v>12.51</v>
      </c>
      <c r="AA74">
        <v>0</v>
      </c>
    </row>
    <row r="75" spans="7:27">
      <c r="G75" t="s">
        <v>117</v>
      </c>
      <c r="H75" s="115">
        <v>14.55</v>
      </c>
      <c r="I75" s="88">
        <v>0</v>
      </c>
      <c r="J75" s="88">
        <v>0</v>
      </c>
      <c r="K75" s="88">
        <v>0</v>
      </c>
      <c r="L75" s="88">
        <v>0</v>
      </c>
      <c r="M75" s="116">
        <v>13.29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27.84</v>
      </c>
      <c r="W75">
        <v>14.55</v>
      </c>
      <c r="X75">
        <v>0</v>
      </c>
      <c r="Y75">
        <v>0</v>
      </c>
      <c r="Z75">
        <v>13.29</v>
      </c>
      <c r="AA75">
        <v>0</v>
      </c>
    </row>
    <row r="76" spans="7:27">
      <c r="G76" t="s">
        <v>118</v>
      </c>
      <c r="H76" s="115">
        <v>7.76</v>
      </c>
      <c r="I76" s="88">
        <v>0</v>
      </c>
      <c r="J76" s="88">
        <v>0</v>
      </c>
      <c r="K76" s="88">
        <v>0</v>
      </c>
      <c r="L76" s="88">
        <v>0</v>
      </c>
      <c r="M76" s="116">
        <v>11.16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18.920000000000002</v>
      </c>
      <c r="W76">
        <v>7.76</v>
      </c>
      <c r="X76">
        <v>0</v>
      </c>
      <c r="Y76">
        <v>0</v>
      </c>
      <c r="Z76">
        <v>11.16</v>
      </c>
      <c r="AA76">
        <v>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9.99</v>
      </c>
      <c r="N77" s="115">
        <v>0</v>
      </c>
      <c r="O77" s="88">
        <v>0</v>
      </c>
      <c r="P77" s="88">
        <v>-42</v>
      </c>
      <c r="Q77" s="88">
        <v>0</v>
      </c>
      <c r="R77" s="88">
        <v>0</v>
      </c>
      <c r="S77" s="116">
        <v>0</v>
      </c>
      <c r="U77" s="115">
        <v>-42</v>
      </c>
      <c r="V77" s="116">
        <v>9.99</v>
      </c>
      <c r="W77">
        <v>0</v>
      </c>
      <c r="X77">
        <v>0</v>
      </c>
      <c r="Y77">
        <v>0</v>
      </c>
      <c r="Z77">
        <v>9.99</v>
      </c>
      <c r="AA77">
        <v>-42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8.34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8.34</v>
      </c>
      <c r="W78">
        <v>0</v>
      </c>
      <c r="X78">
        <v>0</v>
      </c>
      <c r="Y78">
        <v>0</v>
      </c>
      <c r="Z78">
        <v>8.34</v>
      </c>
      <c r="AA78">
        <v>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1.97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1.97</v>
      </c>
      <c r="W79">
        <v>0</v>
      </c>
      <c r="X79">
        <v>0</v>
      </c>
      <c r="Y79">
        <v>0</v>
      </c>
      <c r="Z79">
        <v>1.97</v>
      </c>
      <c r="AA79">
        <v>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8.18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8.18</v>
      </c>
      <c r="W80">
        <v>0</v>
      </c>
      <c r="X80">
        <v>0</v>
      </c>
      <c r="Y80">
        <v>0</v>
      </c>
      <c r="Z80">
        <v>8.18</v>
      </c>
      <c r="AA80">
        <v>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0.27</v>
      </c>
      <c r="L81" s="88">
        <v>0</v>
      </c>
      <c r="M81" s="116">
        <v>12.48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12.75</v>
      </c>
      <c r="W81">
        <v>0</v>
      </c>
      <c r="X81">
        <v>0</v>
      </c>
      <c r="Y81">
        <v>0.27</v>
      </c>
      <c r="Z81">
        <v>12.48</v>
      </c>
      <c r="AA81">
        <v>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13.29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13.29</v>
      </c>
      <c r="W82">
        <v>0</v>
      </c>
      <c r="X82">
        <v>0</v>
      </c>
      <c r="Y82">
        <v>0</v>
      </c>
      <c r="Z82">
        <v>13.29</v>
      </c>
      <c r="AA82">
        <v>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13.29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13.29</v>
      </c>
      <c r="W83">
        <v>0</v>
      </c>
      <c r="X83">
        <v>0</v>
      </c>
      <c r="Y83">
        <v>0</v>
      </c>
      <c r="Z83">
        <v>13.29</v>
      </c>
      <c r="AA83">
        <v>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12.9</v>
      </c>
      <c r="N84" s="115">
        <v>0</v>
      </c>
      <c r="O84" s="88">
        <v>-5</v>
      </c>
      <c r="P84" s="88">
        <v>0</v>
      </c>
      <c r="Q84" s="88">
        <v>0</v>
      </c>
      <c r="R84" s="88">
        <v>0</v>
      </c>
      <c r="S84" s="116">
        <v>0</v>
      </c>
      <c r="U84" s="115">
        <v>-5</v>
      </c>
      <c r="V84" s="116">
        <v>12.9</v>
      </c>
      <c r="W84">
        <v>0</v>
      </c>
      <c r="X84">
        <v>-5</v>
      </c>
      <c r="Y84">
        <v>0</v>
      </c>
      <c r="Z84">
        <v>12.9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13.29</v>
      </c>
      <c r="N85" s="115">
        <v>0</v>
      </c>
      <c r="O85" s="88">
        <v>-20</v>
      </c>
      <c r="P85" s="88">
        <v>0</v>
      </c>
      <c r="Q85" s="88">
        <v>0</v>
      </c>
      <c r="R85" s="88">
        <v>0</v>
      </c>
      <c r="S85" s="116">
        <v>0</v>
      </c>
      <c r="U85" s="115">
        <v>-20</v>
      </c>
      <c r="V85" s="116">
        <v>13.29</v>
      </c>
      <c r="W85">
        <v>0</v>
      </c>
      <c r="X85">
        <v>-20</v>
      </c>
      <c r="Y85">
        <v>0</v>
      </c>
      <c r="Z85">
        <v>13.29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5.53</v>
      </c>
      <c r="N86" s="115">
        <v>0</v>
      </c>
      <c r="O86" s="88">
        <v>-25</v>
      </c>
      <c r="P86" s="88">
        <v>0</v>
      </c>
      <c r="Q86" s="88">
        <v>0</v>
      </c>
      <c r="R86" s="88">
        <v>0</v>
      </c>
      <c r="S86" s="116">
        <v>0</v>
      </c>
      <c r="U86" s="115">
        <v>-25</v>
      </c>
      <c r="V86" s="116">
        <v>5.53</v>
      </c>
      <c r="W86">
        <v>0</v>
      </c>
      <c r="X86">
        <v>-25</v>
      </c>
      <c r="Y86">
        <v>0</v>
      </c>
      <c r="Z86">
        <v>5.53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12.42</v>
      </c>
      <c r="N87" s="115">
        <v>0</v>
      </c>
      <c r="O87" s="88">
        <v>-50</v>
      </c>
      <c r="P87" s="88">
        <v>0</v>
      </c>
      <c r="Q87" s="88">
        <v>0</v>
      </c>
      <c r="R87" s="88">
        <v>0</v>
      </c>
      <c r="S87" s="116">
        <v>0</v>
      </c>
      <c r="U87" s="115">
        <v>-50</v>
      </c>
      <c r="V87" s="116">
        <v>12.42</v>
      </c>
      <c r="W87">
        <v>0</v>
      </c>
      <c r="X87">
        <v>-50</v>
      </c>
      <c r="Y87">
        <v>0</v>
      </c>
      <c r="Z87">
        <v>12.42</v>
      </c>
      <c r="AA87">
        <v>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13.29</v>
      </c>
      <c r="N88" s="115">
        <v>0</v>
      </c>
      <c r="O88" s="88">
        <v>-35</v>
      </c>
      <c r="P88" s="88">
        <v>0</v>
      </c>
      <c r="Q88" s="88">
        <v>0</v>
      </c>
      <c r="R88" s="88">
        <v>0</v>
      </c>
      <c r="S88" s="116">
        <v>0</v>
      </c>
      <c r="U88" s="115">
        <v>-35</v>
      </c>
      <c r="V88" s="116">
        <v>13.29</v>
      </c>
      <c r="W88">
        <v>0</v>
      </c>
      <c r="X88">
        <v>-35</v>
      </c>
      <c r="Y88">
        <v>0</v>
      </c>
      <c r="Z88">
        <v>13.29</v>
      </c>
      <c r="AA88">
        <v>0</v>
      </c>
    </row>
    <row r="89" spans="7:27">
      <c r="G89" t="s">
        <v>131</v>
      </c>
      <c r="H89" s="115">
        <v>5.82</v>
      </c>
      <c r="I89" s="88">
        <v>0</v>
      </c>
      <c r="J89" s="88">
        <v>0</v>
      </c>
      <c r="K89" s="88">
        <v>0</v>
      </c>
      <c r="L89" s="88">
        <v>0</v>
      </c>
      <c r="M89" s="116">
        <v>13.29</v>
      </c>
      <c r="N89" s="115">
        <v>0</v>
      </c>
      <c r="O89" s="88">
        <v>-15</v>
      </c>
      <c r="P89" s="88">
        <v>0</v>
      </c>
      <c r="Q89" s="88">
        <v>0</v>
      </c>
      <c r="R89" s="88">
        <v>0</v>
      </c>
      <c r="S89" s="116">
        <v>0</v>
      </c>
      <c r="U89" s="115">
        <v>-15</v>
      </c>
      <c r="V89" s="116">
        <v>19.11</v>
      </c>
      <c r="W89">
        <v>5.82</v>
      </c>
      <c r="X89">
        <v>-15</v>
      </c>
      <c r="Y89">
        <v>0</v>
      </c>
      <c r="Z89">
        <v>13.29</v>
      </c>
      <c r="AA89">
        <v>0</v>
      </c>
    </row>
    <row r="90" spans="7:27">
      <c r="G90" t="s">
        <v>132</v>
      </c>
      <c r="H90" s="115">
        <v>15.52</v>
      </c>
      <c r="I90" s="88">
        <v>0</v>
      </c>
      <c r="J90" s="88">
        <v>0</v>
      </c>
      <c r="K90" s="88">
        <v>0</v>
      </c>
      <c r="L90" s="88">
        <v>0</v>
      </c>
      <c r="M90" s="116">
        <v>13.29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28.81</v>
      </c>
      <c r="W90">
        <v>15.52</v>
      </c>
      <c r="X90">
        <v>0</v>
      </c>
      <c r="Y90">
        <v>0</v>
      </c>
      <c r="Z90">
        <v>13.29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11.64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11.64</v>
      </c>
      <c r="W91">
        <v>0</v>
      </c>
      <c r="X91">
        <v>0</v>
      </c>
      <c r="Y91">
        <v>0</v>
      </c>
      <c r="Z91">
        <v>11.64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7.76</v>
      </c>
      <c r="K92" s="88">
        <v>0</v>
      </c>
      <c r="L92" s="88">
        <v>0</v>
      </c>
      <c r="M92" s="116">
        <v>13.1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20.86</v>
      </c>
      <c r="W92">
        <v>0</v>
      </c>
      <c r="X92">
        <v>0</v>
      </c>
      <c r="Y92">
        <v>0</v>
      </c>
      <c r="Z92">
        <v>13.1</v>
      </c>
      <c r="AA92">
        <v>7.76</v>
      </c>
    </row>
    <row r="93" spans="7:27">
      <c r="G93" t="s">
        <v>135</v>
      </c>
      <c r="H93" s="115">
        <v>0</v>
      </c>
      <c r="I93" s="88">
        <v>0</v>
      </c>
      <c r="J93" s="88">
        <v>21.34</v>
      </c>
      <c r="K93" s="88">
        <v>0</v>
      </c>
      <c r="L93" s="88">
        <v>0</v>
      </c>
      <c r="M93" s="116">
        <v>4.37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25.7</v>
      </c>
      <c r="W93">
        <v>0</v>
      </c>
      <c r="X93">
        <v>0</v>
      </c>
      <c r="Y93">
        <v>0</v>
      </c>
      <c r="Z93">
        <v>4.37</v>
      </c>
      <c r="AA93">
        <v>21.34</v>
      </c>
    </row>
    <row r="94" spans="7:27">
      <c r="G94" t="s">
        <v>136</v>
      </c>
      <c r="H94" s="115">
        <v>7.76</v>
      </c>
      <c r="I94" s="88">
        <v>0</v>
      </c>
      <c r="J94" s="88">
        <v>29.1</v>
      </c>
      <c r="K94" s="88">
        <v>0</v>
      </c>
      <c r="L94" s="88">
        <v>0</v>
      </c>
      <c r="M94" s="116">
        <v>10.09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46.95</v>
      </c>
      <c r="W94">
        <v>7.76</v>
      </c>
      <c r="X94">
        <v>0</v>
      </c>
      <c r="Y94">
        <v>0</v>
      </c>
      <c r="Z94">
        <v>10.09</v>
      </c>
      <c r="AA94">
        <v>29.1</v>
      </c>
    </row>
    <row r="95" spans="7:27">
      <c r="G95" t="s">
        <v>137</v>
      </c>
      <c r="H95" s="115">
        <v>22.31</v>
      </c>
      <c r="I95" s="88">
        <v>0</v>
      </c>
      <c r="J95" s="88">
        <v>37.83</v>
      </c>
      <c r="K95" s="88">
        <v>0</v>
      </c>
      <c r="L95" s="88">
        <v>0</v>
      </c>
      <c r="M95" s="116">
        <v>11.16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71.3</v>
      </c>
      <c r="W95">
        <v>22.31</v>
      </c>
      <c r="X95">
        <v>0</v>
      </c>
      <c r="Y95">
        <v>0</v>
      </c>
      <c r="Z95">
        <v>11.16</v>
      </c>
      <c r="AA95">
        <v>37.83</v>
      </c>
    </row>
    <row r="96" spans="7:27">
      <c r="G96" t="s">
        <v>138</v>
      </c>
      <c r="H96" s="115">
        <v>29.1</v>
      </c>
      <c r="I96" s="88">
        <v>0</v>
      </c>
      <c r="J96" s="88">
        <v>34.92</v>
      </c>
      <c r="K96" s="88">
        <v>0</v>
      </c>
      <c r="L96" s="88">
        <v>0</v>
      </c>
      <c r="M96" s="116">
        <v>7.57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71.59</v>
      </c>
      <c r="W96">
        <v>29.1</v>
      </c>
      <c r="X96">
        <v>0</v>
      </c>
      <c r="Y96">
        <v>0</v>
      </c>
      <c r="Z96">
        <v>7.57</v>
      </c>
      <c r="AA96">
        <v>34.92</v>
      </c>
    </row>
    <row r="97" spans="1:83">
      <c r="G97" t="s">
        <v>139</v>
      </c>
      <c r="H97" s="115">
        <v>0</v>
      </c>
      <c r="I97" s="88">
        <v>0</v>
      </c>
      <c r="J97" s="88">
        <v>29.1</v>
      </c>
      <c r="K97" s="88">
        <v>0</v>
      </c>
      <c r="L97" s="88">
        <v>0</v>
      </c>
      <c r="M97" s="116">
        <v>7.28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36.380000000000003</v>
      </c>
      <c r="W97">
        <v>0</v>
      </c>
      <c r="X97">
        <v>0</v>
      </c>
      <c r="Y97">
        <v>0</v>
      </c>
      <c r="Z97">
        <v>7.28</v>
      </c>
      <c r="AA97">
        <v>29.1</v>
      </c>
    </row>
    <row r="98" spans="1:83">
      <c r="G98" t="s">
        <v>140</v>
      </c>
      <c r="H98" s="115">
        <v>9.6999999999999993</v>
      </c>
      <c r="I98" s="88">
        <v>0</v>
      </c>
      <c r="J98" s="88">
        <v>25.22</v>
      </c>
      <c r="K98" s="88">
        <v>0</v>
      </c>
      <c r="L98" s="88">
        <v>0</v>
      </c>
      <c r="M98" s="116">
        <v>7.28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42.2</v>
      </c>
      <c r="W98">
        <v>9.6999999999999993</v>
      </c>
      <c r="X98">
        <v>0</v>
      </c>
      <c r="Y98">
        <v>0</v>
      </c>
      <c r="Z98">
        <v>7.28</v>
      </c>
      <c r="AA98">
        <v>25.22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0.13919499999999999</v>
      </c>
      <c r="I99" s="111">
        <f t="shared" ref="I99:BQ99" si="1">SUM(I3:I98)/4000</f>
        <v>0</v>
      </c>
      <c r="J99" s="111">
        <f t="shared" si="1"/>
        <v>4.6317499999999998E-2</v>
      </c>
      <c r="K99" s="111">
        <f t="shared" si="1"/>
        <v>6.7500000000000001E-5</v>
      </c>
      <c r="L99" s="111">
        <f t="shared" si="1"/>
        <v>0</v>
      </c>
      <c r="M99" s="111">
        <f t="shared" si="1"/>
        <v>0.23479249999999988</v>
      </c>
      <c r="N99" s="110">
        <f t="shared" si="1"/>
        <v>0</v>
      </c>
      <c r="O99" s="111">
        <f t="shared" si="1"/>
        <v>-1.1429374999999999</v>
      </c>
      <c r="P99" s="111">
        <f t="shared" si="1"/>
        <v>-3.9269999999999999E-2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-1.1822075000000001</v>
      </c>
      <c r="V99" s="112">
        <f t="shared" si="1"/>
        <v>0.42036250000000003</v>
      </c>
      <c r="W99">
        <f t="shared" si="1"/>
        <v>0.13919499999999999</v>
      </c>
      <c r="X99">
        <f t="shared" si="1"/>
        <v>-1.1429374999999999</v>
      </c>
      <c r="Y99">
        <f t="shared" si="1"/>
        <v>6.7500000000000001E-5</v>
      </c>
      <c r="Z99">
        <f t="shared" si="1"/>
        <v>0.23479249999999988</v>
      </c>
      <c r="AA99">
        <f t="shared" si="1"/>
        <v>7.0475000000000008E-3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0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473</v>
      </c>
      <c r="X1" t="s">
        <v>474</v>
      </c>
      <c r="Y1" t="s">
        <v>474</v>
      </c>
      <c r="Z1" t="s">
        <v>475</v>
      </c>
      <c r="AA1" t="s">
        <v>476</v>
      </c>
      <c r="AB1" t="s">
        <v>476</v>
      </c>
      <c r="AC1" t="s">
        <v>477</v>
      </c>
      <c r="AD1" t="s">
        <v>478</v>
      </c>
      <c r="AE1" t="s">
        <v>478</v>
      </c>
      <c r="AF1" t="s">
        <v>478</v>
      </c>
      <c r="AG1" t="s">
        <v>478</v>
      </c>
      <c r="AH1" t="s">
        <v>478</v>
      </c>
      <c r="AI1" t="s">
        <v>478</v>
      </c>
      <c r="AJ1" t="s">
        <v>479</v>
      </c>
      <c r="AK1" t="s">
        <v>480</v>
      </c>
      <c r="AL1" t="s">
        <v>481</v>
      </c>
      <c r="AM1" t="s">
        <v>482</v>
      </c>
      <c r="AN1" t="s">
        <v>482</v>
      </c>
      <c r="AO1" t="s">
        <v>483</v>
      </c>
      <c r="AP1" t="s">
        <v>483</v>
      </c>
      <c r="AQ1" t="s">
        <v>484</v>
      </c>
      <c r="AR1" t="s">
        <v>485</v>
      </c>
      <c r="AS1" t="s">
        <v>485</v>
      </c>
      <c r="AT1" t="s">
        <v>486</v>
      </c>
      <c r="AU1" t="s">
        <v>486</v>
      </c>
      <c r="AV1" t="s">
        <v>486</v>
      </c>
      <c r="AW1" t="s">
        <v>486</v>
      </c>
      <c r="AX1" t="s">
        <v>486</v>
      </c>
      <c r="AY1" t="s">
        <v>486</v>
      </c>
      <c r="AZ1" t="s">
        <v>486</v>
      </c>
      <c r="BA1" t="s">
        <v>486</v>
      </c>
      <c r="BB1" t="s">
        <v>486</v>
      </c>
      <c r="BC1" t="s">
        <v>487</v>
      </c>
      <c r="BD1" t="s">
        <v>487</v>
      </c>
      <c r="BE1" t="s">
        <v>487</v>
      </c>
      <c r="BF1" t="s">
        <v>487</v>
      </c>
      <c r="BG1" t="s">
        <v>487</v>
      </c>
      <c r="BH1" t="s">
        <v>487</v>
      </c>
      <c r="BI1" t="s">
        <v>487</v>
      </c>
      <c r="BJ1" t="s">
        <v>487</v>
      </c>
      <c r="BK1" t="s">
        <v>487</v>
      </c>
      <c r="BL1" t="s">
        <v>487</v>
      </c>
      <c r="BM1" t="s">
        <v>487</v>
      </c>
      <c r="BN1" t="s">
        <v>487</v>
      </c>
      <c r="BO1" t="s">
        <v>488</v>
      </c>
      <c r="BP1" t="s">
        <v>489</v>
      </c>
      <c r="BQ1" t="s">
        <v>490</v>
      </c>
      <c r="BR1" t="s">
        <v>490</v>
      </c>
    </row>
    <row r="2" spans="1:7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44821</v>
      </c>
      <c r="W2" s="30" t="s">
        <v>153</v>
      </c>
      <c r="X2" t="s">
        <v>246</v>
      </c>
      <c r="Y2" t="s">
        <v>246</v>
      </c>
      <c r="Z2" t="s">
        <v>152</v>
      </c>
      <c r="AA2" t="s">
        <v>150</v>
      </c>
      <c r="AB2" t="s">
        <v>150</v>
      </c>
      <c r="AC2" t="s">
        <v>149</v>
      </c>
      <c r="AD2" t="s">
        <v>149</v>
      </c>
      <c r="AE2" t="s">
        <v>149</v>
      </c>
      <c r="AF2" t="s">
        <v>149</v>
      </c>
      <c r="AG2" t="s">
        <v>150</v>
      </c>
      <c r="AH2" t="s">
        <v>150</v>
      </c>
      <c r="AI2" t="s">
        <v>150</v>
      </c>
      <c r="AJ2" t="s">
        <v>152</v>
      </c>
      <c r="AK2" t="s">
        <v>149</v>
      </c>
      <c r="AL2" t="s">
        <v>149</v>
      </c>
      <c r="AM2" t="s">
        <v>150</v>
      </c>
      <c r="AN2" t="s">
        <v>150</v>
      </c>
      <c r="AO2" t="s">
        <v>150</v>
      </c>
      <c r="AP2" t="s">
        <v>150</v>
      </c>
      <c r="AQ2" t="s">
        <v>404</v>
      </c>
      <c r="AR2" t="s">
        <v>149</v>
      </c>
      <c r="AS2" t="s">
        <v>152</v>
      </c>
      <c r="AT2" t="s">
        <v>240</v>
      </c>
      <c r="AU2" t="s">
        <v>283</v>
      </c>
      <c r="AV2" t="s">
        <v>281</v>
      </c>
      <c r="AW2" t="s">
        <v>282</v>
      </c>
      <c r="AX2" t="s">
        <v>232</v>
      </c>
      <c r="AY2" t="s">
        <v>268</v>
      </c>
      <c r="AZ2" t="s">
        <v>270</v>
      </c>
      <c r="BA2" t="s">
        <v>237</v>
      </c>
      <c r="BB2" t="s">
        <v>269</v>
      </c>
      <c r="BC2" t="s">
        <v>241</v>
      </c>
      <c r="BD2" t="s">
        <v>244</v>
      </c>
      <c r="BE2" t="s">
        <v>360</v>
      </c>
      <c r="BF2" t="s">
        <v>233</v>
      </c>
      <c r="BG2" t="s">
        <v>264</v>
      </c>
      <c r="BH2" t="s">
        <v>399</v>
      </c>
      <c r="BI2" t="s">
        <v>446</v>
      </c>
      <c r="BJ2" t="s">
        <v>256</v>
      </c>
      <c r="BK2" t="s">
        <v>390</v>
      </c>
      <c r="BL2" t="s">
        <v>258</v>
      </c>
      <c r="BM2" t="s">
        <v>448</v>
      </c>
      <c r="BN2" t="s">
        <v>261</v>
      </c>
      <c r="BO2" t="s">
        <v>149</v>
      </c>
      <c r="BP2" t="s">
        <v>149</v>
      </c>
      <c r="BQ2" t="s">
        <v>149</v>
      </c>
      <c r="BR2" t="s">
        <v>150</v>
      </c>
    </row>
    <row r="3" spans="1:70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491.07999999999993</v>
      </c>
      <c r="I3" s="95">
        <v>248.61999999999998</v>
      </c>
      <c r="J3" s="95">
        <v>11.16</v>
      </c>
      <c r="K3" s="95">
        <v>0.97</v>
      </c>
      <c r="L3" s="95">
        <v>3.88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10.58</v>
      </c>
      <c r="X3">
        <v>26.7</v>
      </c>
      <c r="Y3">
        <v>4.8899999999999997</v>
      </c>
      <c r="Z3">
        <v>0.97</v>
      </c>
      <c r="AA3">
        <v>43.08</v>
      </c>
      <c r="AB3">
        <v>17.46</v>
      </c>
      <c r="AC3">
        <v>29.1</v>
      </c>
      <c r="AD3">
        <v>93.12</v>
      </c>
      <c r="AE3">
        <v>123.68</v>
      </c>
      <c r="AF3">
        <v>33.950000000000003</v>
      </c>
      <c r="AG3">
        <v>12.12</v>
      </c>
      <c r="AH3">
        <v>41.22</v>
      </c>
      <c r="AI3">
        <v>31.04</v>
      </c>
      <c r="AJ3">
        <v>0</v>
      </c>
      <c r="AK3">
        <v>81.48</v>
      </c>
      <c r="AL3">
        <v>39.770000000000003</v>
      </c>
      <c r="AM3">
        <v>14.55</v>
      </c>
      <c r="AN3">
        <v>14.55</v>
      </c>
      <c r="AO3">
        <v>49.69</v>
      </c>
      <c r="AP3">
        <v>22.28</v>
      </c>
      <c r="AQ3">
        <v>3.88</v>
      </c>
      <c r="AR3">
        <v>45.59</v>
      </c>
      <c r="AS3">
        <v>0</v>
      </c>
      <c r="AT3">
        <v>0.74</v>
      </c>
      <c r="AU3">
        <v>0.38</v>
      </c>
      <c r="AV3">
        <v>0.48</v>
      </c>
      <c r="AW3">
        <v>0.88</v>
      </c>
      <c r="AX3">
        <v>0.88</v>
      </c>
      <c r="AY3">
        <v>0.96</v>
      </c>
      <c r="AZ3">
        <v>0.82</v>
      </c>
      <c r="BA3">
        <v>0.57999999999999996</v>
      </c>
      <c r="BB3">
        <v>0.57999999999999996</v>
      </c>
      <c r="BC3">
        <v>1.36</v>
      </c>
      <c r="BD3">
        <v>0.39</v>
      </c>
      <c r="BE3">
        <v>0.97</v>
      </c>
      <c r="BF3">
        <v>0.39</v>
      </c>
      <c r="BG3">
        <v>0.39</v>
      </c>
      <c r="BH3">
        <v>0.39</v>
      </c>
      <c r="BI3">
        <v>0.78</v>
      </c>
      <c r="BJ3">
        <v>0.48</v>
      </c>
      <c r="BK3">
        <v>2.91</v>
      </c>
      <c r="BL3">
        <v>0.68</v>
      </c>
      <c r="BM3">
        <v>0.57999999999999996</v>
      </c>
      <c r="BN3">
        <v>0.39</v>
      </c>
      <c r="BO3">
        <v>0</v>
      </c>
      <c r="BP3">
        <v>0</v>
      </c>
      <c r="BQ3">
        <v>0</v>
      </c>
      <c r="BR3">
        <v>0</v>
      </c>
    </row>
    <row r="4" spans="1:70">
      <c r="A4" t="s">
        <v>240</v>
      </c>
      <c r="B4" t="s">
        <v>232</v>
      </c>
      <c r="C4" t="s">
        <v>234</v>
      </c>
      <c r="G4" t="s">
        <v>46</v>
      </c>
      <c r="H4" s="115">
        <v>491.07999999999993</v>
      </c>
      <c r="I4" s="88">
        <v>248.61999999999998</v>
      </c>
      <c r="J4" s="88">
        <v>11.16</v>
      </c>
      <c r="K4" s="88">
        <v>0.97</v>
      </c>
      <c r="L4" s="88">
        <v>3.88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10.58</v>
      </c>
      <c r="X4">
        <v>26.7</v>
      </c>
      <c r="Y4">
        <v>4.8899999999999997</v>
      </c>
      <c r="Z4">
        <v>0.97</v>
      </c>
      <c r="AA4">
        <v>43.08</v>
      </c>
      <c r="AB4">
        <v>17.46</v>
      </c>
      <c r="AC4">
        <v>29.1</v>
      </c>
      <c r="AD4">
        <v>93.12</v>
      </c>
      <c r="AE4">
        <v>123.68</v>
      </c>
      <c r="AF4">
        <v>33.950000000000003</v>
      </c>
      <c r="AG4">
        <v>12.12</v>
      </c>
      <c r="AH4">
        <v>41.22</v>
      </c>
      <c r="AI4">
        <v>31.04</v>
      </c>
      <c r="AJ4">
        <v>0</v>
      </c>
      <c r="AK4">
        <v>81.48</v>
      </c>
      <c r="AL4">
        <v>39.770000000000003</v>
      </c>
      <c r="AM4">
        <v>14.55</v>
      </c>
      <c r="AN4">
        <v>14.55</v>
      </c>
      <c r="AO4">
        <v>49.69</v>
      </c>
      <c r="AP4">
        <v>22.28</v>
      </c>
      <c r="AQ4">
        <v>3.88</v>
      </c>
      <c r="AR4">
        <v>45.59</v>
      </c>
      <c r="AS4">
        <v>0</v>
      </c>
      <c r="AT4">
        <v>0.74</v>
      </c>
      <c r="AU4">
        <v>0.38</v>
      </c>
      <c r="AV4">
        <v>0.48</v>
      </c>
      <c r="AW4">
        <v>0.88</v>
      </c>
      <c r="AX4">
        <v>0.88</v>
      </c>
      <c r="AY4">
        <v>0.96</v>
      </c>
      <c r="AZ4">
        <v>0.82</v>
      </c>
      <c r="BA4">
        <v>0.57999999999999996</v>
      </c>
      <c r="BB4">
        <v>0.57999999999999996</v>
      </c>
      <c r="BC4">
        <v>1.36</v>
      </c>
      <c r="BD4">
        <v>0.39</v>
      </c>
      <c r="BE4">
        <v>0.97</v>
      </c>
      <c r="BF4">
        <v>0.39</v>
      </c>
      <c r="BG4">
        <v>0.39</v>
      </c>
      <c r="BH4">
        <v>0.39</v>
      </c>
      <c r="BI4">
        <v>0.78</v>
      </c>
      <c r="BJ4">
        <v>0.48</v>
      </c>
      <c r="BK4">
        <v>2.91</v>
      </c>
      <c r="BL4">
        <v>0.68</v>
      </c>
      <c r="BM4">
        <v>0.57999999999999996</v>
      </c>
      <c r="BN4">
        <v>0.39</v>
      </c>
      <c r="BO4">
        <v>0</v>
      </c>
      <c r="BP4">
        <v>0</v>
      </c>
      <c r="BQ4">
        <v>0</v>
      </c>
      <c r="BR4">
        <v>0</v>
      </c>
    </row>
    <row r="5" spans="1:70">
      <c r="A5" t="s">
        <v>241</v>
      </c>
      <c r="B5" t="s">
        <v>233</v>
      </c>
      <c r="C5" t="s">
        <v>235</v>
      </c>
      <c r="G5" t="s">
        <v>47</v>
      </c>
      <c r="H5" s="115">
        <v>470.70999999999992</v>
      </c>
      <c r="I5" s="88">
        <v>248.61999999999998</v>
      </c>
      <c r="J5" s="88">
        <v>11.16</v>
      </c>
      <c r="K5" s="88">
        <v>0.97</v>
      </c>
      <c r="L5" s="88">
        <v>3.88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10.58</v>
      </c>
      <c r="X5">
        <v>26.7</v>
      </c>
      <c r="Y5">
        <v>4.8899999999999997</v>
      </c>
      <c r="Z5">
        <v>0.97</v>
      </c>
      <c r="AA5">
        <v>43.08</v>
      </c>
      <c r="AB5">
        <v>17.46</v>
      </c>
      <c r="AC5">
        <v>29.1</v>
      </c>
      <c r="AD5">
        <v>93.12</v>
      </c>
      <c r="AE5">
        <v>123.68</v>
      </c>
      <c r="AF5">
        <v>33.950000000000003</v>
      </c>
      <c r="AG5">
        <v>12.12</v>
      </c>
      <c r="AH5">
        <v>41.22</v>
      </c>
      <c r="AI5">
        <v>31.04</v>
      </c>
      <c r="AJ5">
        <v>0</v>
      </c>
      <c r="AK5">
        <v>81.48</v>
      </c>
      <c r="AL5">
        <v>19.399999999999999</v>
      </c>
      <c r="AM5">
        <v>14.55</v>
      </c>
      <c r="AN5">
        <v>14.55</v>
      </c>
      <c r="AO5">
        <v>49.69</v>
      </c>
      <c r="AP5">
        <v>22.28</v>
      </c>
      <c r="AQ5">
        <v>3.88</v>
      </c>
      <c r="AR5">
        <v>45.59</v>
      </c>
      <c r="AS5">
        <v>0</v>
      </c>
      <c r="AT5">
        <v>0.74</v>
      </c>
      <c r="AU5">
        <v>0.38</v>
      </c>
      <c r="AV5">
        <v>0.48</v>
      </c>
      <c r="AW5">
        <v>0.88</v>
      </c>
      <c r="AX5">
        <v>0.88</v>
      </c>
      <c r="AY5">
        <v>0.96</v>
      </c>
      <c r="AZ5">
        <v>0.82</v>
      </c>
      <c r="BA5">
        <v>0.57999999999999996</v>
      </c>
      <c r="BB5">
        <v>0.57999999999999996</v>
      </c>
      <c r="BC5">
        <v>1.36</v>
      </c>
      <c r="BD5">
        <v>0.39</v>
      </c>
      <c r="BE5">
        <v>0.97</v>
      </c>
      <c r="BF5">
        <v>0.39</v>
      </c>
      <c r="BG5">
        <v>0.39</v>
      </c>
      <c r="BH5">
        <v>0.39</v>
      </c>
      <c r="BI5">
        <v>0.78</v>
      </c>
      <c r="BJ5">
        <v>0.48</v>
      </c>
      <c r="BK5">
        <v>2.91</v>
      </c>
      <c r="BL5">
        <v>0.68</v>
      </c>
      <c r="BM5">
        <v>0.57999999999999996</v>
      </c>
      <c r="BN5">
        <v>0.39</v>
      </c>
      <c r="BO5">
        <v>0</v>
      </c>
      <c r="BP5">
        <v>0</v>
      </c>
      <c r="BQ5">
        <v>0</v>
      </c>
      <c r="BR5">
        <v>0</v>
      </c>
    </row>
    <row r="6" spans="1:70">
      <c r="A6" t="s">
        <v>242</v>
      </c>
      <c r="B6" t="s">
        <v>264</v>
      </c>
      <c r="C6" t="s">
        <v>236</v>
      </c>
      <c r="G6" t="s">
        <v>48</v>
      </c>
      <c r="H6" s="115">
        <v>451.30999999999995</v>
      </c>
      <c r="I6" s="88">
        <v>248.61999999999998</v>
      </c>
      <c r="J6" s="88">
        <v>11.16</v>
      </c>
      <c r="K6" s="88">
        <v>0.97</v>
      </c>
      <c r="L6" s="88">
        <v>3.88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10.58</v>
      </c>
      <c r="X6">
        <v>26.7</v>
      </c>
      <c r="Y6">
        <v>4.8899999999999997</v>
      </c>
      <c r="Z6">
        <v>0.97</v>
      </c>
      <c r="AA6">
        <v>43.08</v>
      </c>
      <c r="AB6">
        <v>17.46</v>
      </c>
      <c r="AC6">
        <v>29.1</v>
      </c>
      <c r="AD6">
        <v>93.12</v>
      </c>
      <c r="AE6">
        <v>123.68</v>
      </c>
      <c r="AF6">
        <v>33.950000000000003</v>
      </c>
      <c r="AG6">
        <v>12.12</v>
      </c>
      <c r="AH6">
        <v>41.22</v>
      </c>
      <c r="AI6">
        <v>31.04</v>
      </c>
      <c r="AJ6">
        <v>0</v>
      </c>
      <c r="AK6">
        <v>81.48</v>
      </c>
      <c r="AL6">
        <v>0</v>
      </c>
      <c r="AM6">
        <v>14.55</v>
      </c>
      <c r="AN6">
        <v>14.55</v>
      </c>
      <c r="AO6">
        <v>49.69</v>
      </c>
      <c r="AP6">
        <v>22.28</v>
      </c>
      <c r="AQ6">
        <v>3.88</v>
      </c>
      <c r="AR6">
        <v>45.59</v>
      </c>
      <c r="AS6">
        <v>0</v>
      </c>
      <c r="AT6">
        <v>0.74</v>
      </c>
      <c r="AU6">
        <v>0.38</v>
      </c>
      <c r="AV6">
        <v>0.48</v>
      </c>
      <c r="AW6">
        <v>0.88</v>
      </c>
      <c r="AX6">
        <v>0.88</v>
      </c>
      <c r="AY6">
        <v>0.96</v>
      </c>
      <c r="AZ6">
        <v>0.82</v>
      </c>
      <c r="BA6">
        <v>0.57999999999999996</v>
      </c>
      <c r="BB6">
        <v>0.57999999999999996</v>
      </c>
      <c r="BC6">
        <v>1.36</v>
      </c>
      <c r="BD6">
        <v>0.39</v>
      </c>
      <c r="BE6">
        <v>0.97</v>
      </c>
      <c r="BF6">
        <v>0.39</v>
      </c>
      <c r="BG6">
        <v>0.39</v>
      </c>
      <c r="BH6">
        <v>0.39</v>
      </c>
      <c r="BI6">
        <v>0.78</v>
      </c>
      <c r="BJ6">
        <v>0.48</v>
      </c>
      <c r="BK6">
        <v>2.91</v>
      </c>
      <c r="BL6">
        <v>0.68</v>
      </c>
      <c r="BM6">
        <v>0.57999999999999996</v>
      </c>
      <c r="BN6">
        <v>0.39</v>
      </c>
      <c r="BO6">
        <v>0</v>
      </c>
      <c r="BP6">
        <v>0</v>
      </c>
      <c r="BQ6">
        <v>0</v>
      </c>
      <c r="BR6">
        <v>0</v>
      </c>
    </row>
    <row r="7" spans="1:70">
      <c r="A7" t="s">
        <v>243</v>
      </c>
      <c r="B7" t="s">
        <v>298</v>
      </c>
      <c r="C7" t="s">
        <v>265</v>
      </c>
      <c r="G7" t="s">
        <v>49</v>
      </c>
      <c r="H7" s="115">
        <v>425.07999999999987</v>
      </c>
      <c r="I7" s="88">
        <v>248.61999999999998</v>
      </c>
      <c r="J7" s="88">
        <v>11.1</v>
      </c>
      <c r="K7" s="88">
        <v>0.97</v>
      </c>
      <c r="L7" s="88">
        <v>3.88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10.49</v>
      </c>
      <c r="X7">
        <v>26.7</v>
      </c>
      <c r="Y7">
        <v>4.8899999999999997</v>
      </c>
      <c r="Z7">
        <v>0.97</v>
      </c>
      <c r="AA7">
        <v>43.08</v>
      </c>
      <c r="AB7">
        <v>17.46</v>
      </c>
      <c r="AC7">
        <v>29.1</v>
      </c>
      <c r="AD7">
        <v>93.12</v>
      </c>
      <c r="AE7">
        <v>123.68</v>
      </c>
      <c r="AF7">
        <v>33.950000000000003</v>
      </c>
      <c r="AG7">
        <v>12.12</v>
      </c>
      <c r="AH7">
        <v>41.22</v>
      </c>
      <c r="AI7">
        <v>31.04</v>
      </c>
      <c r="AJ7">
        <v>0</v>
      </c>
      <c r="AK7">
        <v>81.48</v>
      </c>
      <c r="AL7">
        <v>0</v>
      </c>
      <c r="AM7">
        <v>14.55</v>
      </c>
      <c r="AN7">
        <v>14.55</v>
      </c>
      <c r="AO7">
        <v>49.69</v>
      </c>
      <c r="AP7">
        <v>22.28</v>
      </c>
      <c r="AQ7">
        <v>3.88</v>
      </c>
      <c r="AR7">
        <v>19.399999999999999</v>
      </c>
      <c r="AS7">
        <v>0</v>
      </c>
      <c r="AT7">
        <v>0.78</v>
      </c>
      <c r="AU7">
        <v>0.4</v>
      </c>
      <c r="AV7">
        <v>0.51</v>
      </c>
      <c r="AW7">
        <v>0.93</v>
      </c>
      <c r="AX7">
        <v>0.88</v>
      </c>
      <c r="AY7">
        <v>1.02</v>
      </c>
      <c r="AZ7">
        <v>0.82</v>
      </c>
      <c r="BA7">
        <v>0.61</v>
      </c>
      <c r="BB7">
        <v>0.34</v>
      </c>
      <c r="BC7">
        <v>1.36</v>
      </c>
      <c r="BD7">
        <v>0.39</v>
      </c>
      <c r="BE7">
        <v>0.97</v>
      </c>
      <c r="BF7">
        <v>0.39</v>
      </c>
      <c r="BG7">
        <v>0.39</v>
      </c>
      <c r="BH7">
        <v>0.39</v>
      </c>
      <c r="BI7">
        <v>0.78</v>
      </c>
      <c r="BJ7">
        <v>0.48</v>
      </c>
      <c r="BK7">
        <v>2.91</v>
      </c>
      <c r="BL7">
        <v>0.68</v>
      </c>
      <c r="BM7">
        <v>0.57999999999999996</v>
      </c>
      <c r="BN7">
        <v>0.39</v>
      </c>
      <c r="BO7">
        <v>0</v>
      </c>
      <c r="BP7">
        <v>0</v>
      </c>
      <c r="BQ7">
        <v>0</v>
      </c>
      <c r="BR7">
        <v>0</v>
      </c>
    </row>
    <row r="8" spans="1:70">
      <c r="A8" t="s">
        <v>244</v>
      </c>
      <c r="B8" t="s">
        <v>340</v>
      </c>
      <c r="C8" t="s">
        <v>237</v>
      </c>
      <c r="G8" t="s">
        <v>50</v>
      </c>
      <c r="H8" s="115">
        <v>405.67999999999989</v>
      </c>
      <c r="I8" s="88">
        <v>248.61999999999998</v>
      </c>
      <c r="J8" s="88">
        <v>11.1</v>
      </c>
      <c r="K8" s="88">
        <v>0.97</v>
      </c>
      <c r="L8" s="88">
        <v>3.88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10.49</v>
      </c>
      <c r="X8">
        <v>26.7</v>
      </c>
      <c r="Y8">
        <v>4.8899999999999997</v>
      </c>
      <c r="Z8">
        <v>0.97</v>
      </c>
      <c r="AA8">
        <v>43.08</v>
      </c>
      <c r="AB8">
        <v>17.46</v>
      </c>
      <c r="AC8">
        <v>29.1</v>
      </c>
      <c r="AD8">
        <v>93.12</v>
      </c>
      <c r="AE8">
        <v>123.68</v>
      </c>
      <c r="AF8">
        <v>33.950000000000003</v>
      </c>
      <c r="AG8">
        <v>12.12</v>
      </c>
      <c r="AH8">
        <v>41.22</v>
      </c>
      <c r="AI8">
        <v>31.04</v>
      </c>
      <c r="AJ8">
        <v>0</v>
      </c>
      <c r="AK8">
        <v>81.48</v>
      </c>
      <c r="AL8">
        <v>0</v>
      </c>
      <c r="AM8">
        <v>14.55</v>
      </c>
      <c r="AN8">
        <v>14.55</v>
      </c>
      <c r="AO8">
        <v>49.69</v>
      </c>
      <c r="AP8">
        <v>22.28</v>
      </c>
      <c r="AQ8">
        <v>3.88</v>
      </c>
      <c r="AR8">
        <v>0</v>
      </c>
      <c r="AS8">
        <v>0</v>
      </c>
      <c r="AT8">
        <v>0.78</v>
      </c>
      <c r="AU8">
        <v>0.4</v>
      </c>
      <c r="AV8">
        <v>0.51</v>
      </c>
      <c r="AW8">
        <v>0.93</v>
      </c>
      <c r="AX8">
        <v>0.88</v>
      </c>
      <c r="AY8">
        <v>1.02</v>
      </c>
      <c r="AZ8">
        <v>0.82</v>
      </c>
      <c r="BA8">
        <v>0.61</v>
      </c>
      <c r="BB8">
        <v>0.34</v>
      </c>
      <c r="BC8">
        <v>1.36</v>
      </c>
      <c r="BD8">
        <v>0.39</v>
      </c>
      <c r="BE8">
        <v>0.97</v>
      </c>
      <c r="BF8">
        <v>0.39</v>
      </c>
      <c r="BG8">
        <v>0.39</v>
      </c>
      <c r="BH8">
        <v>0.39</v>
      </c>
      <c r="BI8">
        <v>0.78</v>
      </c>
      <c r="BJ8">
        <v>0.48</v>
      </c>
      <c r="BK8">
        <v>2.91</v>
      </c>
      <c r="BL8">
        <v>0.68</v>
      </c>
      <c r="BM8">
        <v>0.57999999999999996</v>
      </c>
      <c r="BN8">
        <v>0.39</v>
      </c>
      <c r="BO8">
        <v>0</v>
      </c>
      <c r="BP8">
        <v>0</v>
      </c>
      <c r="BQ8">
        <v>0</v>
      </c>
      <c r="BR8">
        <v>0</v>
      </c>
    </row>
    <row r="9" spans="1:70">
      <c r="A9" t="s">
        <v>245</v>
      </c>
      <c r="B9" t="s">
        <v>360</v>
      </c>
      <c r="C9" t="s">
        <v>238</v>
      </c>
      <c r="G9" t="s">
        <v>51</v>
      </c>
      <c r="H9" s="115">
        <v>405.67999999999989</v>
      </c>
      <c r="I9" s="88">
        <v>248.61999999999998</v>
      </c>
      <c r="J9" s="88">
        <v>11.1</v>
      </c>
      <c r="K9" s="88">
        <v>0.97</v>
      </c>
      <c r="L9" s="88">
        <v>3.88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10.49</v>
      </c>
      <c r="X9">
        <v>26.7</v>
      </c>
      <c r="Y9">
        <v>4.8899999999999997</v>
      </c>
      <c r="Z9">
        <v>0.97</v>
      </c>
      <c r="AA9">
        <v>43.08</v>
      </c>
      <c r="AB9">
        <v>17.46</v>
      </c>
      <c r="AC9">
        <v>29.1</v>
      </c>
      <c r="AD9">
        <v>93.12</v>
      </c>
      <c r="AE9">
        <v>123.68</v>
      </c>
      <c r="AF9">
        <v>33.950000000000003</v>
      </c>
      <c r="AG9">
        <v>12.12</v>
      </c>
      <c r="AH9">
        <v>41.22</v>
      </c>
      <c r="AI9">
        <v>31.04</v>
      </c>
      <c r="AJ9">
        <v>0</v>
      </c>
      <c r="AK9">
        <v>81.48</v>
      </c>
      <c r="AL9">
        <v>0</v>
      </c>
      <c r="AM9">
        <v>14.55</v>
      </c>
      <c r="AN9">
        <v>14.55</v>
      </c>
      <c r="AO9">
        <v>49.69</v>
      </c>
      <c r="AP9">
        <v>22.28</v>
      </c>
      <c r="AQ9">
        <v>3.88</v>
      </c>
      <c r="AR9">
        <v>0</v>
      </c>
      <c r="AS9">
        <v>0</v>
      </c>
      <c r="AT9">
        <v>0.78</v>
      </c>
      <c r="AU9">
        <v>0.4</v>
      </c>
      <c r="AV9">
        <v>0.51</v>
      </c>
      <c r="AW9">
        <v>0.93</v>
      </c>
      <c r="AX9">
        <v>0.88</v>
      </c>
      <c r="AY9">
        <v>1.02</v>
      </c>
      <c r="AZ9">
        <v>0.82</v>
      </c>
      <c r="BA9">
        <v>0.61</v>
      </c>
      <c r="BB9">
        <v>0.34</v>
      </c>
      <c r="BC9">
        <v>1.36</v>
      </c>
      <c r="BD9">
        <v>0.39</v>
      </c>
      <c r="BE9">
        <v>0.97</v>
      </c>
      <c r="BF9">
        <v>0.39</v>
      </c>
      <c r="BG9">
        <v>0.39</v>
      </c>
      <c r="BH9">
        <v>0.39</v>
      </c>
      <c r="BI9">
        <v>0.78</v>
      </c>
      <c r="BJ9">
        <v>0.48</v>
      </c>
      <c r="BK9">
        <v>2.91</v>
      </c>
      <c r="BL9">
        <v>0.68</v>
      </c>
      <c r="BM9">
        <v>0.57999999999999996</v>
      </c>
      <c r="BN9">
        <v>0.39</v>
      </c>
      <c r="BO9">
        <v>0</v>
      </c>
      <c r="BP9">
        <v>0</v>
      </c>
      <c r="BQ9">
        <v>0</v>
      </c>
      <c r="BR9">
        <v>0</v>
      </c>
    </row>
    <row r="10" spans="1:70">
      <c r="A10" t="s">
        <v>266</v>
      </c>
      <c r="C10" t="s">
        <v>239</v>
      </c>
      <c r="G10" t="s">
        <v>52</v>
      </c>
      <c r="H10" s="115">
        <v>405.67999999999989</v>
      </c>
      <c r="I10" s="88">
        <v>248.61999999999998</v>
      </c>
      <c r="J10" s="88">
        <v>11.1</v>
      </c>
      <c r="K10" s="88">
        <v>0.97</v>
      </c>
      <c r="L10" s="88">
        <v>3.88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10.49</v>
      </c>
      <c r="X10">
        <v>26.7</v>
      </c>
      <c r="Y10">
        <v>4.8899999999999997</v>
      </c>
      <c r="Z10">
        <v>0.97</v>
      </c>
      <c r="AA10">
        <v>43.08</v>
      </c>
      <c r="AB10">
        <v>17.46</v>
      </c>
      <c r="AC10">
        <v>29.1</v>
      </c>
      <c r="AD10">
        <v>93.12</v>
      </c>
      <c r="AE10">
        <v>123.68</v>
      </c>
      <c r="AF10">
        <v>33.950000000000003</v>
      </c>
      <c r="AG10">
        <v>12.12</v>
      </c>
      <c r="AH10">
        <v>41.22</v>
      </c>
      <c r="AI10">
        <v>31.04</v>
      </c>
      <c r="AJ10">
        <v>0</v>
      </c>
      <c r="AK10">
        <v>81.48</v>
      </c>
      <c r="AL10">
        <v>0</v>
      </c>
      <c r="AM10">
        <v>14.55</v>
      </c>
      <c r="AN10">
        <v>14.55</v>
      </c>
      <c r="AO10">
        <v>49.69</v>
      </c>
      <c r="AP10">
        <v>22.28</v>
      </c>
      <c r="AQ10">
        <v>3.88</v>
      </c>
      <c r="AR10">
        <v>0</v>
      </c>
      <c r="AS10">
        <v>0</v>
      </c>
      <c r="AT10">
        <v>0.78</v>
      </c>
      <c r="AU10">
        <v>0.4</v>
      </c>
      <c r="AV10">
        <v>0.51</v>
      </c>
      <c r="AW10">
        <v>0.93</v>
      </c>
      <c r="AX10">
        <v>0.88</v>
      </c>
      <c r="AY10">
        <v>1.02</v>
      </c>
      <c r="AZ10">
        <v>0.82</v>
      </c>
      <c r="BA10">
        <v>0.61</v>
      </c>
      <c r="BB10">
        <v>0.34</v>
      </c>
      <c r="BC10">
        <v>1.36</v>
      </c>
      <c r="BD10">
        <v>0.39</v>
      </c>
      <c r="BE10">
        <v>0.97</v>
      </c>
      <c r="BF10">
        <v>0.39</v>
      </c>
      <c r="BG10">
        <v>0.39</v>
      </c>
      <c r="BH10">
        <v>0.39</v>
      </c>
      <c r="BI10">
        <v>0.78</v>
      </c>
      <c r="BJ10">
        <v>0.48</v>
      </c>
      <c r="BK10">
        <v>2.91</v>
      </c>
      <c r="BL10">
        <v>0.68</v>
      </c>
      <c r="BM10">
        <v>0.57999999999999996</v>
      </c>
      <c r="BN10">
        <v>0.39</v>
      </c>
      <c r="BO10">
        <v>0</v>
      </c>
      <c r="BP10">
        <v>0</v>
      </c>
      <c r="BQ10">
        <v>0</v>
      </c>
      <c r="BR10">
        <v>0</v>
      </c>
    </row>
    <row r="11" spans="1:70">
      <c r="A11" t="s">
        <v>246</v>
      </c>
      <c r="C11" t="s">
        <v>341</v>
      </c>
      <c r="G11" t="s">
        <v>53</v>
      </c>
      <c r="H11" s="115">
        <v>405.71999999999997</v>
      </c>
      <c r="I11" s="88">
        <v>248.61999999999998</v>
      </c>
      <c r="J11" s="88">
        <v>10.98</v>
      </c>
      <c r="K11" s="88">
        <v>0.97</v>
      </c>
      <c r="L11" s="88">
        <v>3.88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10.4</v>
      </c>
      <c r="X11">
        <v>26.7</v>
      </c>
      <c r="Y11">
        <v>4.8899999999999997</v>
      </c>
      <c r="Z11">
        <v>0.97</v>
      </c>
      <c r="AA11">
        <v>43.08</v>
      </c>
      <c r="AB11">
        <v>17.46</v>
      </c>
      <c r="AC11">
        <v>29.1</v>
      </c>
      <c r="AD11">
        <v>93.12</v>
      </c>
      <c r="AE11">
        <v>123.68</v>
      </c>
      <c r="AF11">
        <v>33.950000000000003</v>
      </c>
      <c r="AG11">
        <v>12.12</v>
      </c>
      <c r="AH11">
        <v>41.22</v>
      </c>
      <c r="AI11">
        <v>31.04</v>
      </c>
      <c r="AJ11">
        <v>0</v>
      </c>
      <c r="AK11">
        <v>81.48</v>
      </c>
      <c r="AL11">
        <v>0</v>
      </c>
      <c r="AM11">
        <v>14.55</v>
      </c>
      <c r="AN11">
        <v>14.55</v>
      </c>
      <c r="AO11">
        <v>49.69</v>
      </c>
      <c r="AP11">
        <v>22.28</v>
      </c>
      <c r="AQ11">
        <v>3.88</v>
      </c>
      <c r="AR11">
        <v>0</v>
      </c>
      <c r="AS11">
        <v>0</v>
      </c>
      <c r="AT11">
        <v>0.74</v>
      </c>
      <c r="AU11">
        <v>0.38</v>
      </c>
      <c r="AV11">
        <v>0.48</v>
      </c>
      <c r="AW11">
        <v>0.88</v>
      </c>
      <c r="AX11">
        <v>0.88</v>
      </c>
      <c r="AY11">
        <v>0.96</v>
      </c>
      <c r="AZ11">
        <v>0.82</v>
      </c>
      <c r="BA11">
        <v>0.57999999999999996</v>
      </c>
      <c r="BB11">
        <v>0.57999999999999996</v>
      </c>
      <c r="BC11">
        <v>1.36</v>
      </c>
      <c r="BD11">
        <v>0.39</v>
      </c>
      <c r="BE11">
        <v>0.97</v>
      </c>
      <c r="BF11">
        <v>0.39</v>
      </c>
      <c r="BG11">
        <v>0.39</v>
      </c>
      <c r="BH11">
        <v>0.39</v>
      </c>
      <c r="BI11">
        <v>0.78</v>
      </c>
      <c r="BJ11">
        <v>0.48</v>
      </c>
      <c r="BK11">
        <v>2.91</v>
      </c>
      <c r="BL11">
        <v>0.68</v>
      </c>
      <c r="BM11">
        <v>0.57999999999999996</v>
      </c>
      <c r="BN11">
        <v>0.39</v>
      </c>
      <c r="BO11">
        <v>0</v>
      </c>
      <c r="BP11">
        <v>0</v>
      </c>
      <c r="BQ11">
        <v>0</v>
      </c>
      <c r="BR11">
        <v>0</v>
      </c>
    </row>
    <row r="12" spans="1:70">
      <c r="A12" t="s">
        <v>247</v>
      </c>
      <c r="C12" t="s">
        <v>361</v>
      </c>
      <c r="G12" t="s">
        <v>54</v>
      </c>
      <c r="H12" s="115">
        <v>405.71999999999997</v>
      </c>
      <c r="I12" s="88">
        <v>248.61999999999998</v>
      </c>
      <c r="J12" s="88">
        <v>10.98</v>
      </c>
      <c r="K12" s="88">
        <v>0.97</v>
      </c>
      <c r="L12" s="88">
        <v>3.88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10.4</v>
      </c>
      <c r="X12">
        <v>26.7</v>
      </c>
      <c r="Y12">
        <v>4.8899999999999997</v>
      </c>
      <c r="Z12">
        <v>0.97</v>
      </c>
      <c r="AA12">
        <v>43.08</v>
      </c>
      <c r="AB12">
        <v>17.46</v>
      </c>
      <c r="AC12">
        <v>29.1</v>
      </c>
      <c r="AD12">
        <v>93.12</v>
      </c>
      <c r="AE12">
        <v>123.68</v>
      </c>
      <c r="AF12">
        <v>33.950000000000003</v>
      </c>
      <c r="AG12">
        <v>12.12</v>
      </c>
      <c r="AH12">
        <v>41.22</v>
      </c>
      <c r="AI12">
        <v>31.04</v>
      </c>
      <c r="AJ12">
        <v>0</v>
      </c>
      <c r="AK12">
        <v>81.48</v>
      </c>
      <c r="AL12">
        <v>0</v>
      </c>
      <c r="AM12">
        <v>14.55</v>
      </c>
      <c r="AN12">
        <v>14.55</v>
      </c>
      <c r="AO12">
        <v>49.69</v>
      </c>
      <c r="AP12">
        <v>22.28</v>
      </c>
      <c r="AQ12">
        <v>3.88</v>
      </c>
      <c r="AR12">
        <v>0</v>
      </c>
      <c r="AS12">
        <v>0</v>
      </c>
      <c r="AT12">
        <v>0.74</v>
      </c>
      <c r="AU12">
        <v>0.38</v>
      </c>
      <c r="AV12">
        <v>0.48</v>
      </c>
      <c r="AW12">
        <v>0.88</v>
      </c>
      <c r="AX12">
        <v>0.88</v>
      </c>
      <c r="AY12">
        <v>0.96</v>
      </c>
      <c r="AZ12">
        <v>0.82</v>
      </c>
      <c r="BA12">
        <v>0.57999999999999996</v>
      </c>
      <c r="BB12">
        <v>0.57999999999999996</v>
      </c>
      <c r="BC12">
        <v>1.36</v>
      </c>
      <c r="BD12">
        <v>0.39</v>
      </c>
      <c r="BE12">
        <v>0.97</v>
      </c>
      <c r="BF12">
        <v>0.39</v>
      </c>
      <c r="BG12">
        <v>0.39</v>
      </c>
      <c r="BH12">
        <v>0.39</v>
      </c>
      <c r="BI12">
        <v>0.78</v>
      </c>
      <c r="BJ12">
        <v>0.48</v>
      </c>
      <c r="BK12">
        <v>2.91</v>
      </c>
      <c r="BL12">
        <v>0.68</v>
      </c>
      <c r="BM12">
        <v>0.57999999999999996</v>
      </c>
      <c r="BN12">
        <v>0.39</v>
      </c>
      <c r="BO12">
        <v>0</v>
      </c>
      <c r="BP12">
        <v>0</v>
      </c>
      <c r="BQ12">
        <v>0</v>
      </c>
      <c r="BR12">
        <v>0</v>
      </c>
    </row>
    <row r="13" spans="1:70">
      <c r="A13" t="s">
        <v>248</v>
      </c>
      <c r="G13" t="s">
        <v>55</v>
      </c>
      <c r="H13" s="115">
        <v>405.71999999999997</v>
      </c>
      <c r="I13" s="88">
        <v>248.61999999999998</v>
      </c>
      <c r="J13" s="88">
        <v>10.98</v>
      </c>
      <c r="K13" s="88">
        <v>0.97</v>
      </c>
      <c r="L13" s="88">
        <v>3.88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10.4</v>
      </c>
      <c r="X13">
        <v>26.7</v>
      </c>
      <c r="Y13">
        <v>4.8899999999999997</v>
      </c>
      <c r="Z13">
        <v>0.97</v>
      </c>
      <c r="AA13">
        <v>43.08</v>
      </c>
      <c r="AB13">
        <v>17.46</v>
      </c>
      <c r="AC13">
        <v>29.1</v>
      </c>
      <c r="AD13">
        <v>93.12</v>
      </c>
      <c r="AE13">
        <v>123.68</v>
      </c>
      <c r="AF13">
        <v>33.950000000000003</v>
      </c>
      <c r="AG13">
        <v>12.12</v>
      </c>
      <c r="AH13">
        <v>41.22</v>
      </c>
      <c r="AI13">
        <v>31.04</v>
      </c>
      <c r="AJ13">
        <v>0</v>
      </c>
      <c r="AK13">
        <v>81.48</v>
      </c>
      <c r="AL13">
        <v>0</v>
      </c>
      <c r="AM13">
        <v>14.55</v>
      </c>
      <c r="AN13">
        <v>14.55</v>
      </c>
      <c r="AO13">
        <v>49.69</v>
      </c>
      <c r="AP13">
        <v>22.28</v>
      </c>
      <c r="AQ13">
        <v>3.88</v>
      </c>
      <c r="AR13">
        <v>0</v>
      </c>
      <c r="AS13">
        <v>0</v>
      </c>
      <c r="AT13">
        <v>0.74</v>
      </c>
      <c r="AU13">
        <v>0.38</v>
      </c>
      <c r="AV13">
        <v>0.48</v>
      </c>
      <c r="AW13">
        <v>0.88</v>
      </c>
      <c r="AX13">
        <v>0.88</v>
      </c>
      <c r="AY13">
        <v>0.96</v>
      </c>
      <c r="AZ13">
        <v>0.82</v>
      </c>
      <c r="BA13">
        <v>0.57999999999999996</v>
      </c>
      <c r="BB13">
        <v>0.57999999999999996</v>
      </c>
      <c r="BC13">
        <v>1.36</v>
      </c>
      <c r="BD13">
        <v>0.39</v>
      </c>
      <c r="BE13">
        <v>0.97</v>
      </c>
      <c r="BF13">
        <v>0.39</v>
      </c>
      <c r="BG13">
        <v>0.39</v>
      </c>
      <c r="BH13">
        <v>0.39</v>
      </c>
      <c r="BI13">
        <v>0.78</v>
      </c>
      <c r="BJ13">
        <v>0.48</v>
      </c>
      <c r="BK13">
        <v>2.91</v>
      </c>
      <c r="BL13">
        <v>0.68</v>
      </c>
      <c r="BM13">
        <v>0.57999999999999996</v>
      </c>
      <c r="BN13">
        <v>0.39</v>
      </c>
      <c r="BO13">
        <v>0</v>
      </c>
      <c r="BP13">
        <v>0</v>
      </c>
      <c r="BQ13">
        <v>0</v>
      </c>
      <c r="BR13">
        <v>0</v>
      </c>
    </row>
    <row r="14" spans="1:70">
      <c r="A14" t="s">
        <v>249</v>
      </c>
      <c r="G14" t="s">
        <v>56</v>
      </c>
      <c r="H14" s="115">
        <v>405.71999999999997</v>
      </c>
      <c r="I14" s="88">
        <v>248.61999999999998</v>
      </c>
      <c r="J14" s="88">
        <v>10.98</v>
      </c>
      <c r="K14" s="88">
        <v>0.97</v>
      </c>
      <c r="L14" s="88">
        <v>3.88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10.4</v>
      </c>
      <c r="X14">
        <v>26.7</v>
      </c>
      <c r="Y14">
        <v>4.8899999999999997</v>
      </c>
      <c r="Z14">
        <v>0.97</v>
      </c>
      <c r="AA14">
        <v>43.08</v>
      </c>
      <c r="AB14">
        <v>17.46</v>
      </c>
      <c r="AC14">
        <v>29.1</v>
      </c>
      <c r="AD14">
        <v>93.12</v>
      </c>
      <c r="AE14">
        <v>123.68</v>
      </c>
      <c r="AF14">
        <v>33.950000000000003</v>
      </c>
      <c r="AG14">
        <v>12.12</v>
      </c>
      <c r="AH14">
        <v>41.22</v>
      </c>
      <c r="AI14">
        <v>31.04</v>
      </c>
      <c r="AJ14">
        <v>0</v>
      </c>
      <c r="AK14">
        <v>81.48</v>
      </c>
      <c r="AL14">
        <v>0</v>
      </c>
      <c r="AM14">
        <v>14.55</v>
      </c>
      <c r="AN14">
        <v>14.55</v>
      </c>
      <c r="AO14">
        <v>49.69</v>
      </c>
      <c r="AP14">
        <v>22.28</v>
      </c>
      <c r="AQ14">
        <v>3.88</v>
      </c>
      <c r="AR14">
        <v>0</v>
      </c>
      <c r="AS14">
        <v>0</v>
      </c>
      <c r="AT14">
        <v>0.74</v>
      </c>
      <c r="AU14">
        <v>0.38</v>
      </c>
      <c r="AV14">
        <v>0.48</v>
      </c>
      <c r="AW14">
        <v>0.88</v>
      </c>
      <c r="AX14">
        <v>0.88</v>
      </c>
      <c r="AY14">
        <v>0.96</v>
      </c>
      <c r="AZ14">
        <v>0.82</v>
      </c>
      <c r="BA14">
        <v>0.57999999999999996</v>
      </c>
      <c r="BB14">
        <v>0.57999999999999996</v>
      </c>
      <c r="BC14">
        <v>1.36</v>
      </c>
      <c r="BD14">
        <v>0.39</v>
      </c>
      <c r="BE14">
        <v>0.97</v>
      </c>
      <c r="BF14">
        <v>0.39</v>
      </c>
      <c r="BG14">
        <v>0.39</v>
      </c>
      <c r="BH14">
        <v>0.39</v>
      </c>
      <c r="BI14">
        <v>0.78</v>
      </c>
      <c r="BJ14">
        <v>0.48</v>
      </c>
      <c r="BK14">
        <v>2.91</v>
      </c>
      <c r="BL14">
        <v>0.68</v>
      </c>
      <c r="BM14">
        <v>0.57999999999999996</v>
      </c>
      <c r="BN14">
        <v>0.39</v>
      </c>
      <c r="BO14">
        <v>0</v>
      </c>
      <c r="BP14">
        <v>0</v>
      </c>
      <c r="BQ14">
        <v>0</v>
      </c>
      <c r="BR14">
        <v>0</v>
      </c>
    </row>
    <row r="15" spans="1:70">
      <c r="A15" t="s">
        <v>250</v>
      </c>
      <c r="G15" t="s">
        <v>57</v>
      </c>
      <c r="H15" s="115">
        <v>405.67999999999989</v>
      </c>
      <c r="I15" s="88">
        <v>231.26</v>
      </c>
      <c r="J15" s="88">
        <v>11.01</v>
      </c>
      <c r="K15" s="88">
        <v>0.97</v>
      </c>
      <c r="L15" s="88">
        <v>3.88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10.4</v>
      </c>
      <c r="X15">
        <v>26.7</v>
      </c>
      <c r="Y15">
        <v>4.8899999999999997</v>
      </c>
      <c r="Z15">
        <v>0.97</v>
      </c>
      <c r="AA15">
        <v>43.08</v>
      </c>
      <c r="AB15">
        <v>17.46</v>
      </c>
      <c r="AC15">
        <v>29.1</v>
      </c>
      <c r="AD15">
        <v>93.12</v>
      </c>
      <c r="AE15">
        <v>123.68</v>
      </c>
      <c r="AF15">
        <v>33.950000000000003</v>
      </c>
      <c r="AG15">
        <v>12.12</v>
      </c>
      <c r="AH15">
        <v>41.22</v>
      </c>
      <c r="AI15">
        <v>31.04</v>
      </c>
      <c r="AJ15">
        <v>0</v>
      </c>
      <c r="AK15">
        <v>81.48</v>
      </c>
      <c r="AL15">
        <v>0</v>
      </c>
      <c r="AM15">
        <v>14.55</v>
      </c>
      <c r="AN15">
        <v>14.55</v>
      </c>
      <c r="AO15">
        <v>32.33</v>
      </c>
      <c r="AP15">
        <v>22.28</v>
      </c>
      <c r="AQ15">
        <v>3.88</v>
      </c>
      <c r="AR15">
        <v>0</v>
      </c>
      <c r="AS15">
        <v>0</v>
      </c>
      <c r="AT15">
        <v>0.78</v>
      </c>
      <c r="AU15">
        <v>0.4</v>
      </c>
      <c r="AV15">
        <v>0.51</v>
      </c>
      <c r="AW15">
        <v>0.93</v>
      </c>
      <c r="AX15">
        <v>0.88</v>
      </c>
      <c r="AY15">
        <v>1.02</v>
      </c>
      <c r="AZ15">
        <v>0.82</v>
      </c>
      <c r="BA15">
        <v>0.61</v>
      </c>
      <c r="BB15">
        <v>0.34</v>
      </c>
      <c r="BC15">
        <v>1.36</v>
      </c>
      <c r="BD15">
        <v>0.39</v>
      </c>
      <c r="BE15">
        <v>0.97</v>
      </c>
      <c r="BF15">
        <v>0.39</v>
      </c>
      <c r="BG15">
        <v>0.39</v>
      </c>
      <c r="BH15">
        <v>0.39</v>
      </c>
      <c r="BI15">
        <v>0.78</v>
      </c>
      <c r="BJ15">
        <v>0.48</v>
      </c>
      <c r="BK15">
        <v>2.91</v>
      </c>
      <c r="BL15">
        <v>0.68</v>
      </c>
      <c r="BM15">
        <v>0.57999999999999996</v>
      </c>
      <c r="BN15">
        <v>0.39</v>
      </c>
      <c r="BO15">
        <v>0</v>
      </c>
      <c r="BP15">
        <v>0</v>
      </c>
      <c r="BQ15">
        <v>0</v>
      </c>
      <c r="BR15">
        <v>0</v>
      </c>
    </row>
    <row r="16" spans="1:70">
      <c r="A16" t="s">
        <v>251</v>
      </c>
      <c r="G16" t="s">
        <v>58</v>
      </c>
      <c r="H16" s="115">
        <v>405.67999999999989</v>
      </c>
      <c r="I16" s="88">
        <v>231.26</v>
      </c>
      <c r="J16" s="88">
        <v>11.01</v>
      </c>
      <c r="K16" s="88">
        <v>0.97</v>
      </c>
      <c r="L16" s="88">
        <v>3.88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10.4</v>
      </c>
      <c r="X16">
        <v>26.7</v>
      </c>
      <c r="Y16">
        <v>4.8899999999999997</v>
      </c>
      <c r="Z16">
        <v>0.97</v>
      </c>
      <c r="AA16">
        <v>43.08</v>
      </c>
      <c r="AB16">
        <v>17.46</v>
      </c>
      <c r="AC16">
        <v>29.1</v>
      </c>
      <c r="AD16">
        <v>93.12</v>
      </c>
      <c r="AE16">
        <v>123.68</v>
      </c>
      <c r="AF16">
        <v>33.950000000000003</v>
      </c>
      <c r="AG16">
        <v>12.12</v>
      </c>
      <c r="AH16">
        <v>41.22</v>
      </c>
      <c r="AI16">
        <v>31.04</v>
      </c>
      <c r="AJ16">
        <v>0</v>
      </c>
      <c r="AK16">
        <v>81.48</v>
      </c>
      <c r="AL16">
        <v>0</v>
      </c>
      <c r="AM16">
        <v>14.55</v>
      </c>
      <c r="AN16">
        <v>14.55</v>
      </c>
      <c r="AO16">
        <v>32.33</v>
      </c>
      <c r="AP16">
        <v>22.28</v>
      </c>
      <c r="AQ16">
        <v>3.88</v>
      </c>
      <c r="AR16">
        <v>0</v>
      </c>
      <c r="AS16">
        <v>0</v>
      </c>
      <c r="AT16">
        <v>0.78</v>
      </c>
      <c r="AU16">
        <v>0.4</v>
      </c>
      <c r="AV16">
        <v>0.51</v>
      </c>
      <c r="AW16">
        <v>0.93</v>
      </c>
      <c r="AX16">
        <v>0.88</v>
      </c>
      <c r="AY16">
        <v>1.02</v>
      </c>
      <c r="AZ16">
        <v>0.82</v>
      </c>
      <c r="BA16">
        <v>0.61</v>
      </c>
      <c r="BB16">
        <v>0.34</v>
      </c>
      <c r="BC16">
        <v>1.36</v>
      </c>
      <c r="BD16">
        <v>0.39</v>
      </c>
      <c r="BE16">
        <v>0.97</v>
      </c>
      <c r="BF16">
        <v>0.39</v>
      </c>
      <c r="BG16">
        <v>0.39</v>
      </c>
      <c r="BH16">
        <v>0.39</v>
      </c>
      <c r="BI16">
        <v>0.78</v>
      </c>
      <c r="BJ16">
        <v>0.48</v>
      </c>
      <c r="BK16">
        <v>2.91</v>
      </c>
      <c r="BL16">
        <v>0.68</v>
      </c>
      <c r="BM16">
        <v>0.57999999999999996</v>
      </c>
      <c r="BN16">
        <v>0.39</v>
      </c>
      <c r="BO16">
        <v>0</v>
      </c>
      <c r="BP16">
        <v>0</v>
      </c>
      <c r="BQ16">
        <v>0</v>
      </c>
      <c r="BR16">
        <v>0</v>
      </c>
    </row>
    <row r="17" spans="1:70">
      <c r="A17" t="s">
        <v>252</v>
      </c>
      <c r="G17" t="s">
        <v>59</v>
      </c>
      <c r="H17" s="115">
        <v>405.67999999999989</v>
      </c>
      <c r="I17" s="88">
        <v>231.26</v>
      </c>
      <c r="J17" s="88">
        <v>11.01</v>
      </c>
      <c r="K17" s="88">
        <v>0.97</v>
      </c>
      <c r="L17" s="88">
        <v>3.88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10.4</v>
      </c>
      <c r="X17">
        <v>26.7</v>
      </c>
      <c r="Y17">
        <v>4.8899999999999997</v>
      </c>
      <c r="Z17">
        <v>0.97</v>
      </c>
      <c r="AA17">
        <v>43.08</v>
      </c>
      <c r="AB17">
        <v>17.46</v>
      </c>
      <c r="AC17">
        <v>29.1</v>
      </c>
      <c r="AD17">
        <v>93.12</v>
      </c>
      <c r="AE17">
        <v>123.68</v>
      </c>
      <c r="AF17">
        <v>33.950000000000003</v>
      </c>
      <c r="AG17">
        <v>12.12</v>
      </c>
      <c r="AH17">
        <v>41.22</v>
      </c>
      <c r="AI17">
        <v>31.04</v>
      </c>
      <c r="AJ17">
        <v>0</v>
      </c>
      <c r="AK17">
        <v>81.48</v>
      </c>
      <c r="AL17">
        <v>0</v>
      </c>
      <c r="AM17">
        <v>14.55</v>
      </c>
      <c r="AN17">
        <v>14.55</v>
      </c>
      <c r="AO17">
        <v>32.33</v>
      </c>
      <c r="AP17">
        <v>22.28</v>
      </c>
      <c r="AQ17">
        <v>3.88</v>
      </c>
      <c r="AR17">
        <v>0</v>
      </c>
      <c r="AS17">
        <v>0</v>
      </c>
      <c r="AT17">
        <v>0.78</v>
      </c>
      <c r="AU17">
        <v>0.4</v>
      </c>
      <c r="AV17">
        <v>0.51</v>
      </c>
      <c r="AW17">
        <v>0.93</v>
      </c>
      <c r="AX17">
        <v>0.88</v>
      </c>
      <c r="AY17">
        <v>1.02</v>
      </c>
      <c r="AZ17">
        <v>0.82</v>
      </c>
      <c r="BA17">
        <v>0.61</v>
      </c>
      <c r="BB17">
        <v>0.34</v>
      </c>
      <c r="BC17">
        <v>1.36</v>
      </c>
      <c r="BD17">
        <v>0.39</v>
      </c>
      <c r="BE17">
        <v>0.97</v>
      </c>
      <c r="BF17">
        <v>0.39</v>
      </c>
      <c r="BG17">
        <v>0.39</v>
      </c>
      <c r="BH17">
        <v>0.39</v>
      </c>
      <c r="BI17">
        <v>0.78</v>
      </c>
      <c r="BJ17">
        <v>0.48</v>
      </c>
      <c r="BK17">
        <v>2.91</v>
      </c>
      <c r="BL17">
        <v>0.68</v>
      </c>
      <c r="BM17">
        <v>0.57999999999999996</v>
      </c>
      <c r="BN17">
        <v>0.39</v>
      </c>
      <c r="BO17">
        <v>0</v>
      </c>
      <c r="BP17">
        <v>0</v>
      </c>
      <c r="BQ17">
        <v>0</v>
      </c>
      <c r="BR17">
        <v>0</v>
      </c>
    </row>
    <row r="18" spans="1:70">
      <c r="A18" t="s">
        <v>253</v>
      </c>
      <c r="G18" t="s">
        <v>60</v>
      </c>
      <c r="H18" s="115">
        <v>405.67999999999989</v>
      </c>
      <c r="I18" s="88">
        <v>231.26</v>
      </c>
      <c r="J18" s="88">
        <v>11.01</v>
      </c>
      <c r="K18" s="88">
        <v>0.97</v>
      </c>
      <c r="L18" s="88">
        <v>3.88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10.4</v>
      </c>
      <c r="X18">
        <v>26.7</v>
      </c>
      <c r="Y18">
        <v>4.8899999999999997</v>
      </c>
      <c r="Z18">
        <v>0.97</v>
      </c>
      <c r="AA18">
        <v>43.08</v>
      </c>
      <c r="AB18">
        <v>17.46</v>
      </c>
      <c r="AC18">
        <v>29.1</v>
      </c>
      <c r="AD18">
        <v>93.12</v>
      </c>
      <c r="AE18">
        <v>123.68</v>
      </c>
      <c r="AF18">
        <v>33.950000000000003</v>
      </c>
      <c r="AG18">
        <v>12.12</v>
      </c>
      <c r="AH18">
        <v>41.22</v>
      </c>
      <c r="AI18">
        <v>31.04</v>
      </c>
      <c r="AJ18">
        <v>0</v>
      </c>
      <c r="AK18">
        <v>81.48</v>
      </c>
      <c r="AL18">
        <v>0</v>
      </c>
      <c r="AM18">
        <v>14.55</v>
      </c>
      <c r="AN18">
        <v>14.55</v>
      </c>
      <c r="AO18">
        <v>32.33</v>
      </c>
      <c r="AP18">
        <v>22.28</v>
      </c>
      <c r="AQ18">
        <v>3.88</v>
      </c>
      <c r="AR18">
        <v>0</v>
      </c>
      <c r="AS18">
        <v>0</v>
      </c>
      <c r="AT18">
        <v>0.78</v>
      </c>
      <c r="AU18">
        <v>0.4</v>
      </c>
      <c r="AV18">
        <v>0.51</v>
      </c>
      <c r="AW18">
        <v>0.93</v>
      </c>
      <c r="AX18">
        <v>0.88</v>
      </c>
      <c r="AY18">
        <v>1.02</v>
      </c>
      <c r="AZ18">
        <v>0.82</v>
      </c>
      <c r="BA18">
        <v>0.61</v>
      </c>
      <c r="BB18">
        <v>0.34</v>
      </c>
      <c r="BC18">
        <v>1.36</v>
      </c>
      <c r="BD18">
        <v>0.39</v>
      </c>
      <c r="BE18">
        <v>0.97</v>
      </c>
      <c r="BF18">
        <v>0.39</v>
      </c>
      <c r="BG18">
        <v>0.39</v>
      </c>
      <c r="BH18">
        <v>0.39</v>
      </c>
      <c r="BI18">
        <v>0.78</v>
      </c>
      <c r="BJ18">
        <v>0.48</v>
      </c>
      <c r="BK18">
        <v>2.91</v>
      </c>
      <c r="BL18">
        <v>0.68</v>
      </c>
      <c r="BM18">
        <v>0.57999999999999996</v>
      </c>
      <c r="BN18">
        <v>0.39</v>
      </c>
      <c r="BO18">
        <v>0</v>
      </c>
      <c r="BP18">
        <v>0</v>
      </c>
      <c r="BQ18">
        <v>0</v>
      </c>
      <c r="BR18">
        <v>0</v>
      </c>
    </row>
    <row r="19" spans="1:70">
      <c r="A19" t="s">
        <v>267</v>
      </c>
      <c r="G19" t="s">
        <v>61</v>
      </c>
      <c r="H19" s="115">
        <v>405.71999999999997</v>
      </c>
      <c r="I19" s="88">
        <v>231.26</v>
      </c>
      <c r="J19" s="88">
        <v>10.88</v>
      </c>
      <c r="K19" s="88">
        <v>0.97</v>
      </c>
      <c r="L19" s="88">
        <v>3.88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10.3</v>
      </c>
      <c r="X19">
        <v>26.7</v>
      </c>
      <c r="Y19">
        <v>4.8899999999999997</v>
      </c>
      <c r="Z19">
        <v>0.97</v>
      </c>
      <c r="AA19">
        <v>43.08</v>
      </c>
      <c r="AB19">
        <v>17.46</v>
      </c>
      <c r="AC19">
        <v>29.1</v>
      </c>
      <c r="AD19">
        <v>93.12</v>
      </c>
      <c r="AE19">
        <v>123.68</v>
      </c>
      <c r="AF19">
        <v>33.950000000000003</v>
      </c>
      <c r="AG19">
        <v>12.12</v>
      </c>
      <c r="AH19">
        <v>41.22</v>
      </c>
      <c r="AI19">
        <v>31.04</v>
      </c>
      <c r="AJ19">
        <v>0</v>
      </c>
      <c r="AK19">
        <v>81.48</v>
      </c>
      <c r="AL19">
        <v>0</v>
      </c>
      <c r="AM19">
        <v>14.55</v>
      </c>
      <c r="AN19">
        <v>14.55</v>
      </c>
      <c r="AO19">
        <v>32.33</v>
      </c>
      <c r="AP19">
        <v>22.28</v>
      </c>
      <c r="AQ19">
        <v>3.88</v>
      </c>
      <c r="AR19">
        <v>0</v>
      </c>
      <c r="AS19">
        <v>0</v>
      </c>
      <c r="AT19">
        <v>0.74</v>
      </c>
      <c r="AU19">
        <v>0.38</v>
      </c>
      <c r="AV19">
        <v>0.48</v>
      </c>
      <c r="AW19">
        <v>0.88</v>
      </c>
      <c r="AX19">
        <v>0.88</v>
      </c>
      <c r="AY19">
        <v>0.96</v>
      </c>
      <c r="AZ19">
        <v>0.82</v>
      </c>
      <c r="BA19">
        <v>0.57999999999999996</v>
      </c>
      <c r="BB19">
        <v>0.57999999999999996</v>
      </c>
      <c r="BC19">
        <v>1.36</v>
      </c>
      <c r="BD19">
        <v>0.39</v>
      </c>
      <c r="BE19">
        <v>0.97</v>
      </c>
      <c r="BF19">
        <v>0.39</v>
      </c>
      <c r="BG19">
        <v>0.39</v>
      </c>
      <c r="BH19">
        <v>0.39</v>
      </c>
      <c r="BI19">
        <v>0.78</v>
      </c>
      <c r="BJ19">
        <v>0.48</v>
      </c>
      <c r="BK19">
        <v>2.91</v>
      </c>
      <c r="BL19">
        <v>0.68</v>
      </c>
      <c r="BM19">
        <v>0.57999999999999996</v>
      </c>
      <c r="BN19">
        <v>0.39</v>
      </c>
      <c r="BO19">
        <v>0</v>
      </c>
      <c r="BP19">
        <v>0</v>
      </c>
      <c r="BQ19">
        <v>0</v>
      </c>
      <c r="BR19">
        <v>0</v>
      </c>
    </row>
    <row r="20" spans="1:70">
      <c r="A20" t="s">
        <v>268</v>
      </c>
      <c r="G20" t="s">
        <v>62</v>
      </c>
      <c r="H20" s="115">
        <v>405.71999999999997</v>
      </c>
      <c r="I20" s="88">
        <v>231.26</v>
      </c>
      <c r="J20" s="88">
        <v>10.88</v>
      </c>
      <c r="K20" s="88">
        <v>0.97</v>
      </c>
      <c r="L20" s="88">
        <v>3.88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10.3</v>
      </c>
      <c r="X20">
        <v>26.7</v>
      </c>
      <c r="Y20">
        <v>4.8899999999999997</v>
      </c>
      <c r="Z20">
        <v>0.97</v>
      </c>
      <c r="AA20">
        <v>43.08</v>
      </c>
      <c r="AB20">
        <v>17.46</v>
      </c>
      <c r="AC20">
        <v>29.1</v>
      </c>
      <c r="AD20">
        <v>93.12</v>
      </c>
      <c r="AE20">
        <v>123.68</v>
      </c>
      <c r="AF20">
        <v>33.950000000000003</v>
      </c>
      <c r="AG20">
        <v>12.12</v>
      </c>
      <c r="AH20">
        <v>41.22</v>
      </c>
      <c r="AI20">
        <v>31.04</v>
      </c>
      <c r="AJ20">
        <v>0</v>
      </c>
      <c r="AK20">
        <v>81.48</v>
      </c>
      <c r="AL20">
        <v>0</v>
      </c>
      <c r="AM20">
        <v>14.55</v>
      </c>
      <c r="AN20">
        <v>14.55</v>
      </c>
      <c r="AO20">
        <v>32.33</v>
      </c>
      <c r="AP20">
        <v>22.28</v>
      </c>
      <c r="AQ20">
        <v>3.88</v>
      </c>
      <c r="AR20">
        <v>0</v>
      </c>
      <c r="AS20">
        <v>0</v>
      </c>
      <c r="AT20">
        <v>0.74</v>
      </c>
      <c r="AU20">
        <v>0.38</v>
      </c>
      <c r="AV20">
        <v>0.48</v>
      </c>
      <c r="AW20">
        <v>0.88</v>
      </c>
      <c r="AX20">
        <v>0.88</v>
      </c>
      <c r="AY20">
        <v>0.96</v>
      </c>
      <c r="AZ20">
        <v>0.82</v>
      </c>
      <c r="BA20">
        <v>0.57999999999999996</v>
      </c>
      <c r="BB20">
        <v>0.57999999999999996</v>
      </c>
      <c r="BC20">
        <v>1.36</v>
      </c>
      <c r="BD20">
        <v>0.39</v>
      </c>
      <c r="BE20">
        <v>0.97</v>
      </c>
      <c r="BF20">
        <v>0.39</v>
      </c>
      <c r="BG20">
        <v>0.39</v>
      </c>
      <c r="BH20">
        <v>0.39</v>
      </c>
      <c r="BI20">
        <v>0.78</v>
      </c>
      <c r="BJ20">
        <v>0.48</v>
      </c>
      <c r="BK20">
        <v>2.91</v>
      </c>
      <c r="BL20">
        <v>0.68</v>
      </c>
      <c r="BM20">
        <v>0.57999999999999996</v>
      </c>
      <c r="BN20">
        <v>0.39</v>
      </c>
      <c r="BO20">
        <v>0</v>
      </c>
      <c r="BP20">
        <v>0</v>
      </c>
      <c r="BQ20">
        <v>0</v>
      </c>
      <c r="BR20">
        <v>0</v>
      </c>
    </row>
    <row r="21" spans="1:70">
      <c r="A21" t="s">
        <v>254</v>
      </c>
      <c r="G21" t="s">
        <v>63</v>
      </c>
      <c r="H21" s="115">
        <v>405.71999999999997</v>
      </c>
      <c r="I21" s="88">
        <v>231.26</v>
      </c>
      <c r="J21" s="88">
        <v>10.88</v>
      </c>
      <c r="K21" s="88">
        <v>0.97</v>
      </c>
      <c r="L21" s="88">
        <v>3.88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10.3</v>
      </c>
      <c r="X21">
        <v>26.7</v>
      </c>
      <c r="Y21">
        <v>4.8899999999999997</v>
      </c>
      <c r="Z21">
        <v>0.97</v>
      </c>
      <c r="AA21">
        <v>43.08</v>
      </c>
      <c r="AB21">
        <v>17.46</v>
      </c>
      <c r="AC21">
        <v>29.1</v>
      </c>
      <c r="AD21">
        <v>93.12</v>
      </c>
      <c r="AE21">
        <v>123.68</v>
      </c>
      <c r="AF21">
        <v>33.950000000000003</v>
      </c>
      <c r="AG21">
        <v>12.12</v>
      </c>
      <c r="AH21">
        <v>41.22</v>
      </c>
      <c r="AI21">
        <v>31.04</v>
      </c>
      <c r="AJ21">
        <v>0</v>
      </c>
      <c r="AK21">
        <v>81.48</v>
      </c>
      <c r="AL21">
        <v>0</v>
      </c>
      <c r="AM21">
        <v>14.55</v>
      </c>
      <c r="AN21">
        <v>14.55</v>
      </c>
      <c r="AO21">
        <v>32.33</v>
      </c>
      <c r="AP21">
        <v>22.28</v>
      </c>
      <c r="AQ21">
        <v>3.88</v>
      </c>
      <c r="AR21">
        <v>0</v>
      </c>
      <c r="AS21">
        <v>0</v>
      </c>
      <c r="AT21">
        <v>0.74</v>
      </c>
      <c r="AU21">
        <v>0.38</v>
      </c>
      <c r="AV21">
        <v>0.48</v>
      </c>
      <c r="AW21">
        <v>0.88</v>
      </c>
      <c r="AX21">
        <v>0.88</v>
      </c>
      <c r="AY21">
        <v>0.96</v>
      </c>
      <c r="AZ21">
        <v>0.82</v>
      </c>
      <c r="BA21">
        <v>0.57999999999999996</v>
      </c>
      <c r="BB21">
        <v>0.57999999999999996</v>
      </c>
      <c r="BC21">
        <v>1.36</v>
      </c>
      <c r="BD21">
        <v>0.39</v>
      </c>
      <c r="BE21">
        <v>0.97</v>
      </c>
      <c r="BF21">
        <v>0.39</v>
      </c>
      <c r="BG21">
        <v>0.39</v>
      </c>
      <c r="BH21">
        <v>0.39</v>
      </c>
      <c r="BI21">
        <v>0.78</v>
      </c>
      <c r="BJ21">
        <v>0.48</v>
      </c>
      <c r="BK21">
        <v>2.91</v>
      </c>
      <c r="BL21">
        <v>0.68</v>
      </c>
      <c r="BM21">
        <v>0.57999999999999996</v>
      </c>
      <c r="BN21">
        <v>0.39</v>
      </c>
      <c r="BO21">
        <v>0</v>
      </c>
      <c r="BP21">
        <v>0</v>
      </c>
      <c r="BQ21">
        <v>0</v>
      </c>
      <c r="BR21">
        <v>0</v>
      </c>
    </row>
    <row r="22" spans="1:70">
      <c r="A22" t="s">
        <v>255</v>
      </c>
      <c r="G22" t="s">
        <v>64</v>
      </c>
      <c r="H22" s="115">
        <v>405.71999999999997</v>
      </c>
      <c r="I22" s="88">
        <v>231.26</v>
      </c>
      <c r="J22" s="88">
        <v>10.88</v>
      </c>
      <c r="K22" s="88">
        <v>0.97</v>
      </c>
      <c r="L22" s="88">
        <v>3.88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10.3</v>
      </c>
      <c r="X22">
        <v>26.7</v>
      </c>
      <c r="Y22">
        <v>4.8899999999999997</v>
      </c>
      <c r="Z22">
        <v>0.97</v>
      </c>
      <c r="AA22">
        <v>43.08</v>
      </c>
      <c r="AB22">
        <v>17.46</v>
      </c>
      <c r="AC22">
        <v>29.1</v>
      </c>
      <c r="AD22">
        <v>93.12</v>
      </c>
      <c r="AE22">
        <v>123.68</v>
      </c>
      <c r="AF22">
        <v>33.950000000000003</v>
      </c>
      <c r="AG22">
        <v>12.12</v>
      </c>
      <c r="AH22">
        <v>41.22</v>
      </c>
      <c r="AI22">
        <v>31.04</v>
      </c>
      <c r="AJ22">
        <v>0</v>
      </c>
      <c r="AK22">
        <v>81.48</v>
      </c>
      <c r="AL22">
        <v>0</v>
      </c>
      <c r="AM22">
        <v>14.55</v>
      </c>
      <c r="AN22">
        <v>14.55</v>
      </c>
      <c r="AO22">
        <v>32.33</v>
      </c>
      <c r="AP22">
        <v>22.28</v>
      </c>
      <c r="AQ22">
        <v>3.88</v>
      </c>
      <c r="AR22">
        <v>0</v>
      </c>
      <c r="AS22">
        <v>0</v>
      </c>
      <c r="AT22">
        <v>0.74</v>
      </c>
      <c r="AU22">
        <v>0.38</v>
      </c>
      <c r="AV22">
        <v>0.48</v>
      </c>
      <c r="AW22">
        <v>0.88</v>
      </c>
      <c r="AX22">
        <v>0.88</v>
      </c>
      <c r="AY22">
        <v>0.96</v>
      </c>
      <c r="AZ22">
        <v>0.82</v>
      </c>
      <c r="BA22">
        <v>0.57999999999999996</v>
      </c>
      <c r="BB22">
        <v>0.57999999999999996</v>
      </c>
      <c r="BC22">
        <v>1.36</v>
      </c>
      <c r="BD22">
        <v>0.39</v>
      </c>
      <c r="BE22">
        <v>0.97</v>
      </c>
      <c r="BF22">
        <v>0.39</v>
      </c>
      <c r="BG22">
        <v>0.39</v>
      </c>
      <c r="BH22">
        <v>0.39</v>
      </c>
      <c r="BI22">
        <v>0.78</v>
      </c>
      <c r="BJ22">
        <v>0.48</v>
      </c>
      <c r="BK22">
        <v>2.91</v>
      </c>
      <c r="BL22">
        <v>0.68</v>
      </c>
      <c r="BM22">
        <v>0.57999999999999996</v>
      </c>
      <c r="BN22">
        <v>0.39</v>
      </c>
      <c r="BO22">
        <v>0</v>
      </c>
      <c r="BP22">
        <v>0</v>
      </c>
      <c r="BQ22">
        <v>0</v>
      </c>
      <c r="BR22">
        <v>0</v>
      </c>
    </row>
    <row r="23" spans="1:70">
      <c r="A23" t="s">
        <v>256</v>
      </c>
      <c r="G23" t="s">
        <v>65</v>
      </c>
      <c r="H23" s="115">
        <v>405.71999999999997</v>
      </c>
      <c r="I23" s="88">
        <v>231.26</v>
      </c>
      <c r="J23" s="88">
        <v>10.88</v>
      </c>
      <c r="K23" s="88">
        <v>0.97</v>
      </c>
      <c r="L23" s="88">
        <v>3.88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10.3</v>
      </c>
      <c r="X23">
        <v>26.7</v>
      </c>
      <c r="Y23">
        <v>4.8899999999999997</v>
      </c>
      <c r="Z23">
        <v>0.97</v>
      </c>
      <c r="AA23">
        <v>43.08</v>
      </c>
      <c r="AB23">
        <v>17.46</v>
      </c>
      <c r="AC23">
        <v>29.1</v>
      </c>
      <c r="AD23">
        <v>93.12</v>
      </c>
      <c r="AE23">
        <v>123.68</v>
      </c>
      <c r="AF23">
        <v>33.950000000000003</v>
      </c>
      <c r="AG23">
        <v>12.12</v>
      </c>
      <c r="AH23">
        <v>41.22</v>
      </c>
      <c r="AI23">
        <v>31.04</v>
      </c>
      <c r="AJ23">
        <v>0</v>
      </c>
      <c r="AK23">
        <v>81.48</v>
      </c>
      <c r="AL23">
        <v>0</v>
      </c>
      <c r="AM23">
        <v>14.55</v>
      </c>
      <c r="AN23">
        <v>14.55</v>
      </c>
      <c r="AO23">
        <v>32.33</v>
      </c>
      <c r="AP23">
        <v>22.28</v>
      </c>
      <c r="AQ23">
        <v>3.88</v>
      </c>
      <c r="AR23">
        <v>0</v>
      </c>
      <c r="AS23">
        <v>0</v>
      </c>
      <c r="AT23">
        <v>0.74</v>
      </c>
      <c r="AU23">
        <v>0.38</v>
      </c>
      <c r="AV23">
        <v>0.48</v>
      </c>
      <c r="AW23">
        <v>0.88</v>
      </c>
      <c r="AX23">
        <v>0.88</v>
      </c>
      <c r="AY23">
        <v>0.96</v>
      </c>
      <c r="AZ23">
        <v>0.82</v>
      </c>
      <c r="BA23">
        <v>0.57999999999999996</v>
      </c>
      <c r="BB23">
        <v>0.57999999999999996</v>
      </c>
      <c r="BC23">
        <v>1.36</v>
      </c>
      <c r="BD23">
        <v>0.39</v>
      </c>
      <c r="BE23">
        <v>0.97</v>
      </c>
      <c r="BF23">
        <v>0.39</v>
      </c>
      <c r="BG23">
        <v>0.39</v>
      </c>
      <c r="BH23">
        <v>0.39</v>
      </c>
      <c r="BI23">
        <v>0.78</v>
      </c>
      <c r="BJ23">
        <v>0.48</v>
      </c>
      <c r="BK23">
        <v>2.91</v>
      </c>
      <c r="BL23">
        <v>0.68</v>
      </c>
      <c r="BM23">
        <v>0.57999999999999996</v>
      </c>
      <c r="BN23">
        <v>0.39</v>
      </c>
      <c r="BO23">
        <v>0</v>
      </c>
      <c r="BP23">
        <v>0</v>
      </c>
      <c r="BQ23">
        <v>0</v>
      </c>
      <c r="BR23">
        <v>0</v>
      </c>
    </row>
    <row r="24" spans="1:70">
      <c r="A24" t="s">
        <v>257</v>
      </c>
      <c r="G24" t="s">
        <v>66</v>
      </c>
      <c r="H24" s="115">
        <v>405.71999999999997</v>
      </c>
      <c r="I24" s="88">
        <v>231.26</v>
      </c>
      <c r="J24" s="88">
        <v>10.88</v>
      </c>
      <c r="K24" s="88">
        <v>0.97</v>
      </c>
      <c r="L24" s="88">
        <v>3.88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10.3</v>
      </c>
      <c r="X24">
        <v>26.7</v>
      </c>
      <c r="Y24">
        <v>4.8899999999999997</v>
      </c>
      <c r="Z24">
        <v>0.97</v>
      </c>
      <c r="AA24">
        <v>43.08</v>
      </c>
      <c r="AB24">
        <v>17.46</v>
      </c>
      <c r="AC24">
        <v>29.1</v>
      </c>
      <c r="AD24">
        <v>93.12</v>
      </c>
      <c r="AE24">
        <v>123.68</v>
      </c>
      <c r="AF24">
        <v>33.950000000000003</v>
      </c>
      <c r="AG24">
        <v>12.12</v>
      </c>
      <c r="AH24">
        <v>41.22</v>
      </c>
      <c r="AI24">
        <v>31.04</v>
      </c>
      <c r="AJ24">
        <v>0</v>
      </c>
      <c r="AK24">
        <v>81.48</v>
      </c>
      <c r="AL24">
        <v>0</v>
      </c>
      <c r="AM24">
        <v>14.55</v>
      </c>
      <c r="AN24">
        <v>14.55</v>
      </c>
      <c r="AO24">
        <v>32.33</v>
      </c>
      <c r="AP24">
        <v>22.28</v>
      </c>
      <c r="AQ24">
        <v>3.88</v>
      </c>
      <c r="AR24">
        <v>0</v>
      </c>
      <c r="AS24">
        <v>0</v>
      </c>
      <c r="AT24">
        <v>0.74</v>
      </c>
      <c r="AU24">
        <v>0.38</v>
      </c>
      <c r="AV24">
        <v>0.48</v>
      </c>
      <c r="AW24">
        <v>0.88</v>
      </c>
      <c r="AX24">
        <v>0.88</v>
      </c>
      <c r="AY24">
        <v>0.96</v>
      </c>
      <c r="AZ24">
        <v>0.82</v>
      </c>
      <c r="BA24">
        <v>0.57999999999999996</v>
      </c>
      <c r="BB24">
        <v>0.57999999999999996</v>
      </c>
      <c r="BC24">
        <v>1.36</v>
      </c>
      <c r="BD24">
        <v>0.39</v>
      </c>
      <c r="BE24">
        <v>0.97</v>
      </c>
      <c r="BF24">
        <v>0.39</v>
      </c>
      <c r="BG24">
        <v>0.39</v>
      </c>
      <c r="BH24">
        <v>0.39</v>
      </c>
      <c r="BI24">
        <v>0.78</v>
      </c>
      <c r="BJ24">
        <v>0.48</v>
      </c>
      <c r="BK24">
        <v>2.91</v>
      </c>
      <c r="BL24">
        <v>0.68</v>
      </c>
      <c r="BM24">
        <v>0.57999999999999996</v>
      </c>
      <c r="BN24">
        <v>0.39</v>
      </c>
      <c r="BO24">
        <v>0</v>
      </c>
      <c r="BP24">
        <v>0</v>
      </c>
      <c r="BQ24">
        <v>0</v>
      </c>
      <c r="BR24">
        <v>0</v>
      </c>
    </row>
    <row r="25" spans="1:70">
      <c r="A25" t="s">
        <v>258</v>
      </c>
      <c r="G25" t="s">
        <v>67</v>
      </c>
      <c r="H25" s="115">
        <v>405.71999999999997</v>
      </c>
      <c r="I25" s="88">
        <v>231.26</v>
      </c>
      <c r="J25" s="88">
        <v>10.88</v>
      </c>
      <c r="K25" s="88">
        <v>0.97</v>
      </c>
      <c r="L25" s="88">
        <v>3.88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10.3</v>
      </c>
      <c r="X25">
        <v>26.7</v>
      </c>
      <c r="Y25">
        <v>4.8899999999999997</v>
      </c>
      <c r="Z25">
        <v>0.97</v>
      </c>
      <c r="AA25">
        <v>43.08</v>
      </c>
      <c r="AB25">
        <v>17.46</v>
      </c>
      <c r="AC25">
        <v>29.1</v>
      </c>
      <c r="AD25">
        <v>93.12</v>
      </c>
      <c r="AE25">
        <v>123.68</v>
      </c>
      <c r="AF25">
        <v>33.950000000000003</v>
      </c>
      <c r="AG25">
        <v>12.12</v>
      </c>
      <c r="AH25">
        <v>41.22</v>
      </c>
      <c r="AI25">
        <v>31.04</v>
      </c>
      <c r="AJ25">
        <v>0</v>
      </c>
      <c r="AK25">
        <v>81.48</v>
      </c>
      <c r="AL25">
        <v>0</v>
      </c>
      <c r="AM25">
        <v>14.55</v>
      </c>
      <c r="AN25">
        <v>14.55</v>
      </c>
      <c r="AO25">
        <v>32.33</v>
      </c>
      <c r="AP25">
        <v>22.28</v>
      </c>
      <c r="AQ25">
        <v>3.88</v>
      </c>
      <c r="AR25">
        <v>0</v>
      </c>
      <c r="AS25">
        <v>0</v>
      </c>
      <c r="AT25">
        <v>0.74</v>
      </c>
      <c r="AU25">
        <v>0.38</v>
      </c>
      <c r="AV25">
        <v>0.48</v>
      </c>
      <c r="AW25">
        <v>0.88</v>
      </c>
      <c r="AX25">
        <v>0.88</v>
      </c>
      <c r="AY25">
        <v>0.96</v>
      </c>
      <c r="AZ25">
        <v>0.82</v>
      </c>
      <c r="BA25">
        <v>0.57999999999999996</v>
      </c>
      <c r="BB25">
        <v>0.57999999999999996</v>
      </c>
      <c r="BC25">
        <v>1.36</v>
      </c>
      <c r="BD25">
        <v>0.39</v>
      </c>
      <c r="BE25">
        <v>0.97</v>
      </c>
      <c r="BF25">
        <v>0.39</v>
      </c>
      <c r="BG25">
        <v>0.39</v>
      </c>
      <c r="BH25">
        <v>0.39</v>
      </c>
      <c r="BI25">
        <v>0.78</v>
      </c>
      <c r="BJ25">
        <v>0.48</v>
      </c>
      <c r="BK25">
        <v>2.91</v>
      </c>
      <c r="BL25">
        <v>0.68</v>
      </c>
      <c r="BM25">
        <v>0.57999999999999996</v>
      </c>
      <c r="BN25">
        <v>0.39</v>
      </c>
      <c r="BO25">
        <v>0</v>
      </c>
      <c r="BP25">
        <v>0</v>
      </c>
      <c r="BQ25">
        <v>0</v>
      </c>
      <c r="BR25">
        <v>0</v>
      </c>
    </row>
    <row r="26" spans="1:70">
      <c r="A26" t="s">
        <v>259</v>
      </c>
      <c r="G26" t="s">
        <v>68</v>
      </c>
      <c r="H26" s="115">
        <v>405.71999999999997</v>
      </c>
      <c r="I26" s="88">
        <v>231.26</v>
      </c>
      <c r="J26" s="88">
        <v>10.88</v>
      </c>
      <c r="K26" s="88">
        <v>0.97</v>
      </c>
      <c r="L26" s="88">
        <v>3.88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10.3</v>
      </c>
      <c r="X26">
        <v>26.7</v>
      </c>
      <c r="Y26">
        <v>4.8899999999999997</v>
      </c>
      <c r="Z26">
        <v>0.97</v>
      </c>
      <c r="AA26">
        <v>43.08</v>
      </c>
      <c r="AB26">
        <v>17.46</v>
      </c>
      <c r="AC26">
        <v>29.1</v>
      </c>
      <c r="AD26">
        <v>93.12</v>
      </c>
      <c r="AE26">
        <v>123.68</v>
      </c>
      <c r="AF26">
        <v>33.950000000000003</v>
      </c>
      <c r="AG26">
        <v>12.12</v>
      </c>
      <c r="AH26">
        <v>41.22</v>
      </c>
      <c r="AI26">
        <v>31.04</v>
      </c>
      <c r="AJ26">
        <v>0</v>
      </c>
      <c r="AK26">
        <v>81.48</v>
      </c>
      <c r="AL26">
        <v>0</v>
      </c>
      <c r="AM26">
        <v>14.55</v>
      </c>
      <c r="AN26">
        <v>14.55</v>
      </c>
      <c r="AO26">
        <v>32.33</v>
      </c>
      <c r="AP26">
        <v>22.28</v>
      </c>
      <c r="AQ26">
        <v>3.88</v>
      </c>
      <c r="AR26">
        <v>0</v>
      </c>
      <c r="AS26">
        <v>0</v>
      </c>
      <c r="AT26">
        <v>0.74</v>
      </c>
      <c r="AU26">
        <v>0.38</v>
      </c>
      <c r="AV26">
        <v>0.48</v>
      </c>
      <c r="AW26">
        <v>0.88</v>
      </c>
      <c r="AX26">
        <v>0.88</v>
      </c>
      <c r="AY26">
        <v>0.96</v>
      </c>
      <c r="AZ26">
        <v>0.82</v>
      </c>
      <c r="BA26">
        <v>0.57999999999999996</v>
      </c>
      <c r="BB26">
        <v>0.57999999999999996</v>
      </c>
      <c r="BC26">
        <v>1.36</v>
      </c>
      <c r="BD26">
        <v>0.39</v>
      </c>
      <c r="BE26">
        <v>0.97</v>
      </c>
      <c r="BF26">
        <v>0.39</v>
      </c>
      <c r="BG26">
        <v>0.39</v>
      </c>
      <c r="BH26">
        <v>0.39</v>
      </c>
      <c r="BI26">
        <v>0.78</v>
      </c>
      <c r="BJ26">
        <v>0.48</v>
      </c>
      <c r="BK26">
        <v>2.91</v>
      </c>
      <c r="BL26">
        <v>0.68</v>
      </c>
      <c r="BM26">
        <v>0.57999999999999996</v>
      </c>
      <c r="BN26">
        <v>0.39</v>
      </c>
      <c r="BO26">
        <v>0</v>
      </c>
      <c r="BP26">
        <v>0</v>
      </c>
      <c r="BQ26">
        <v>0</v>
      </c>
      <c r="BR26">
        <v>0</v>
      </c>
    </row>
    <row r="27" spans="1:70">
      <c r="A27" t="s">
        <v>260</v>
      </c>
      <c r="G27" t="s">
        <v>69</v>
      </c>
      <c r="H27" s="115">
        <v>188.92</v>
      </c>
      <c r="I27" s="88">
        <v>144.44999999999996</v>
      </c>
      <c r="J27" s="88">
        <v>10.790000000000001</v>
      </c>
      <c r="K27" s="88">
        <v>0.97</v>
      </c>
      <c r="L27" s="88">
        <v>3.88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10.210000000000001</v>
      </c>
      <c r="X27">
        <v>26.7</v>
      </c>
      <c r="Y27">
        <v>4.8899999999999997</v>
      </c>
      <c r="Z27">
        <v>0.97</v>
      </c>
      <c r="AA27">
        <v>43.08</v>
      </c>
      <c r="AB27">
        <v>17.46</v>
      </c>
      <c r="AC27">
        <v>29.1</v>
      </c>
      <c r="AD27">
        <v>0</v>
      </c>
      <c r="AE27">
        <v>0</v>
      </c>
      <c r="AF27">
        <v>33.950000000000003</v>
      </c>
      <c r="AG27">
        <v>12.12</v>
      </c>
      <c r="AH27">
        <v>0</v>
      </c>
      <c r="AI27">
        <v>0</v>
      </c>
      <c r="AJ27">
        <v>0</v>
      </c>
      <c r="AK27">
        <v>81.48</v>
      </c>
      <c r="AL27">
        <v>0</v>
      </c>
      <c r="AM27">
        <v>0</v>
      </c>
      <c r="AN27">
        <v>14.55</v>
      </c>
      <c r="AO27">
        <v>32.33</v>
      </c>
      <c r="AP27">
        <v>22.28</v>
      </c>
      <c r="AQ27">
        <v>3.88</v>
      </c>
      <c r="AR27">
        <v>0</v>
      </c>
      <c r="AS27">
        <v>0</v>
      </c>
      <c r="AT27">
        <v>0.74</v>
      </c>
      <c r="AU27">
        <v>0.38</v>
      </c>
      <c r="AV27">
        <v>0.48</v>
      </c>
      <c r="AW27">
        <v>0.88</v>
      </c>
      <c r="AX27">
        <v>0.88</v>
      </c>
      <c r="AY27">
        <v>0.96</v>
      </c>
      <c r="AZ27">
        <v>0.82</v>
      </c>
      <c r="BA27">
        <v>0.57999999999999996</v>
      </c>
      <c r="BB27">
        <v>0.57999999999999996</v>
      </c>
      <c r="BC27">
        <v>1.36</v>
      </c>
      <c r="BD27">
        <v>0.39</v>
      </c>
      <c r="BE27">
        <v>0.97</v>
      </c>
      <c r="BF27">
        <v>0.39</v>
      </c>
      <c r="BG27">
        <v>0.39</v>
      </c>
      <c r="BH27">
        <v>0.39</v>
      </c>
      <c r="BI27">
        <v>0.78</v>
      </c>
      <c r="BJ27">
        <v>0.48</v>
      </c>
      <c r="BK27">
        <v>2.91</v>
      </c>
      <c r="BL27">
        <v>0.68</v>
      </c>
      <c r="BM27">
        <v>0.57999999999999996</v>
      </c>
      <c r="BN27">
        <v>0.39</v>
      </c>
      <c r="BO27">
        <v>0</v>
      </c>
      <c r="BP27">
        <v>0</v>
      </c>
      <c r="BQ27">
        <v>0</v>
      </c>
      <c r="BR27">
        <v>0</v>
      </c>
    </row>
    <row r="28" spans="1:70">
      <c r="A28" t="s">
        <v>261</v>
      </c>
      <c r="G28" t="s">
        <v>70</v>
      </c>
      <c r="H28" s="115">
        <v>188.92</v>
      </c>
      <c r="I28" s="88">
        <v>144.44999999999996</v>
      </c>
      <c r="J28" s="88">
        <v>10.790000000000001</v>
      </c>
      <c r="K28" s="88">
        <v>0.97</v>
      </c>
      <c r="L28" s="88">
        <v>3.88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10.210000000000001</v>
      </c>
      <c r="X28">
        <v>26.7</v>
      </c>
      <c r="Y28">
        <v>4.8899999999999997</v>
      </c>
      <c r="Z28">
        <v>0.97</v>
      </c>
      <c r="AA28">
        <v>43.08</v>
      </c>
      <c r="AB28">
        <v>17.46</v>
      </c>
      <c r="AC28">
        <v>29.1</v>
      </c>
      <c r="AD28">
        <v>0</v>
      </c>
      <c r="AE28">
        <v>0</v>
      </c>
      <c r="AF28">
        <v>33.950000000000003</v>
      </c>
      <c r="AG28">
        <v>12.12</v>
      </c>
      <c r="AH28">
        <v>0</v>
      </c>
      <c r="AI28">
        <v>0</v>
      </c>
      <c r="AJ28">
        <v>0</v>
      </c>
      <c r="AK28">
        <v>81.48</v>
      </c>
      <c r="AL28">
        <v>0</v>
      </c>
      <c r="AM28">
        <v>0</v>
      </c>
      <c r="AN28">
        <v>14.55</v>
      </c>
      <c r="AO28">
        <v>32.33</v>
      </c>
      <c r="AP28">
        <v>22.28</v>
      </c>
      <c r="AQ28">
        <v>3.88</v>
      </c>
      <c r="AR28">
        <v>0</v>
      </c>
      <c r="AS28">
        <v>0</v>
      </c>
      <c r="AT28">
        <v>0.74</v>
      </c>
      <c r="AU28">
        <v>0.38</v>
      </c>
      <c r="AV28">
        <v>0.48</v>
      </c>
      <c r="AW28">
        <v>0.88</v>
      </c>
      <c r="AX28">
        <v>0.88</v>
      </c>
      <c r="AY28">
        <v>0.96</v>
      </c>
      <c r="AZ28">
        <v>0.82</v>
      </c>
      <c r="BA28">
        <v>0.57999999999999996</v>
      </c>
      <c r="BB28">
        <v>0.57999999999999996</v>
      </c>
      <c r="BC28">
        <v>1.36</v>
      </c>
      <c r="BD28">
        <v>0.39</v>
      </c>
      <c r="BE28">
        <v>0.97</v>
      </c>
      <c r="BF28">
        <v>0.39</v>
      </c>
      <c r="BG28">
        <v>0.39</v>
      </c>
      <c r="BH28">
        <v>0.39</v>
      </c>
      <c r="BI28">
        <v>0.78</v>
      </c>
      <c r="BJ28">
        <v>0.48</v>
      </c>
      <c r="BK28">
        <v>2.91</v>
      </c>
      <c r="BL28">
        <v>0.68</v>
      </c>
      <c r="BM28">
        <v>0.57999999999999996</v>
      </c>
      <c r="BN28">
        <v>0.39</v>
      </c>
      <c r="BO28">
        <v>0</v>
      </c>
      <c r="BP28">
        <v>0</v>
      </c>
      <c r="BQ28">
        <v>0</v>
      </c>
      <c r="BR28">
        <v>0</v>
      </c>
    </row>
    <row r="29" spans="1:70">
      <c r="A29" t="s">
        <v>269</v>
      </c>
      <c r="G29" t="s">
        <v>71</v>
      </c>
      <c r="H29" s="115">
        <v>188.92</v>
      </c>
      <c r="I29" s="88">
        <v>144.44999999999996</v>
      </c>
      <c r="J29" s="88">
        <v>10.790000000000001</v>
      </c>
      <c r="K29" s="88">
        <v>0.97</v>
      </c>
      <c r="L29" s="88">
        <v>3.88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10.210000000000001</v>
      </c>
      <c r="X29">
        <v>26.7</v>
      </c>
      <c r="Y29">
        <v>4.8899999999999997</v>
      </c>
      <c r="Z29">
        <v>0.97</v>
      </c>
      <c r="AA29">
        <v>43.08</v>
      </c>
      <c r="AB29">
        <v>17.46</v>
      </c>
      <c r="AC29">
        <v>29.1</v>
      </c>
      <c r="AD29">
        <v>0</v>
      </c>
      <c r="AE29">
        <v>0</v>
      </c>
      <c r="AF29">
        <v>33.950000000000003</v>
      </c>
      <c r="AG29">
        <v>12.12</v>
      </c>
      <c r="AH29">
        <v>0</v>
      </c>
      <c r="AI29">
        <v>0</v>
      </c>
      <c r="AJ29">
        <v>0</v>
      </c>
      <c r="AK29">
        <v>81.48</v>
      </c>
      <c r="AL29">
        <v>0</v>
      </c>
      <c r="AM29">
        <v>0</v>
      </c>
      <c r="AN29">
        <v>14.55</v>
      </c>
      <c r="AO29">
        <v>32.33</v>
      </c>
      <c r="AP29">
        <v>22.28</v>
      </c>
      <c r="AQ29">
        <v>3.88</v>
      </c>
      <c r="AR29">
        <v>0</v>
      </c>
      <c r="AS29">
        <v>0</v>
      </c>
      <c r="AT29">
        <v>0.74</v>
      </c>
      <c r="AU29">
        <v>0.38</v>
      </c>
      <c r="AV29">
        <v>0.48</v>
      </c>
      <c r="AW29">
        <v>0.88</v>
      </c>
      <c r="AX29">
        <v>0.88</v>
      </c>
      <c r="AY29">
        <v>0.96</v>
      </c>
      <c r="AZ29">
        <v>0.82</v>
      </c>
      <c r="BA29">
        <v>0.57999999999999996</v>
      </c>
      <c r="BB29">
        <v>0.57999999999999996</v>
      </c>
      <c r="BC29">
        <v>1.36</v>
      </c>
      <c r="BD29">
        <v>0.39</v>
      </c>
      <c r="BE29">
        <v>0.97</v>
      </c>
      <c r="BF29">
        <v>0.39</v>
      </c>
      <c r="BG29">
        <v>0.39</v>
      </c>
      <c r="BH29">
        <v>0.39</v>
      </c>
      <c r="BI29">
        <v>0.78</v>
      </c>
      <c r="BJ29">
        <v>0.48</v>
      </c>
      <c r="BK29">
        <v>2.91</v>
      </c>
      <c r="BL29">
        <v>0.68</v>
      </c>
      <c r="BM29">
        <v>0.57999999999999996</v>
      </c>
      <c r="BN29">
        <v>0.39</v>
      </c>
      <c r="BO29">
        <v>0</v>
      </c>
      <c r="BP29">
        <v>0</v>
      </c>
      <c r="BQ29">
        <v>0</v>
      </c>
      <c r="BR29">
        <v>0</v>
      </c>
    </row>
    <row r="30" spans="1:70">
      <c r="A30" t="s">
        <v>270</v>
      </c>
      <c r="G30" t="s">
        <v>72</v>
      </c>
      <c r="H30" s="115">
        <v>190.67999999999998</v>
      </c>
      <c r="I30" s="88">
        <v>145.20999999999995</v>
      </c>
      <c r="J30" s="88">
        <v>10.790000000000001</v>
      </c>
      <c r="K30" s="88">
        <v>0.97</v>
      </c>
      <c r="L30" s="88">
        <v>3.88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10.210000000000001</v>
      </c>
      <c r="X30">
        <v>26.7</v>
      </c>
      <c r="Y30">
        <v>4.8899999999999997</v>
      </c>
      <c r="Z30">
        <v>0.97</v>
      </c>
      <c r="AA30">
        <v>43.08</v>
      </c>
      <c r="AB30">
        <v>17.46</v>
      </c>
      <c r="AC30">
        <v>29.1</v>
      </c>
      <c r="AD30">
        <v>0</v>
      </c>
      <c r="AE30">
        <v>0</v>
      </c>
      <c r="AF30">
        <v>33.950000000000003</v>
      </c>
      <c r="AG30">
        <v>12.12</v>
      </c>
      <c r="AH30">
        <v>0</v>
      </c>
      <c r="AI30">
        <v>0</v>
      </c>
      <c r="AJ30">
        <v>0</v>
      </c>
      <c r="AK30">
        <v>81.48</v>
      </c>
      <c r="AL30">
        <v>0</v>
      </c>
      <c r="AM30">
        <v>0</v>
      </c>
      <c r="AN30">
        <v>14.55</v>
      </c>
      <c r="AO30">
        <v>32.33</v>
      </c>
      <c r="AP30">
        <v>22.28</v>
      </c>
      <c r="AQ30">
        <v>3.88</v>
      </c>
      <c r="AR30">
        <v>0</v>
      </c>
      <c r="AS30">
        <v>0</v>
      </c>
      <c r="AT30">
        <v>0.74</v>
      </c>
      <c r="AU30">
        <v>0.38</v>
      </c>
      <c r="AV30">
        <v>0.48</v>
      </c>
      <c r="AW30">
        <v>0.88</v>
      </c>
      <c r="AX30">
        <v>0.88</v>
      </c>
      <c r="AY30">
        <v>0.96</v>
      </c>
      <c r="AZ30">
        <v>0.82</v>
      </c>
      <c r="BA30">
        <v>0.57999999999999996</v>
      </c>
      <c r="BB30">
        <v>0.57999999999999996</v>
      </c>
      <c r="BC30">
        <v>1.36</v>
      </c>
      <c r="BD30">
        <v>0.39</v>
      </c>
      <c r="BE30">
        <v>0.97</v>
      </c>
      <c r="BF30">
        <v>0.39</v>
      </c>
      <c r="BG30">
        <v>0.39</v>
      </c>
      <c r="BH30">
        <v>0.39</v>
      </c>
      <c r="BI30">
        <v>0.78</v>
      </c>
      <c r="BJ30">
        <v>0.48</v>
      </c>
      <c r="BK30">
        <v>2.91</v>
      </c>
      <c r="BL30">
        <v>0.68</v>
      </c>
      <c r="BM30">
        <v>0.57999999999999996</v>
      </c>
      <c r="BN30">
        <v>0.39</v>
      </c>
      <c r="BO30">
        <v>0</v>
      </c>
      <c r="BP30">
        <v>0</v>
      </c>
      <c r="BQ30">
        <v>1.76</v>
      </c>
      <c r="BR30">
        <v>0.76</v>
      </c>
    </row>
    <row r="31" spans="1:70">
      <c r="A31" t="s">
        <v>280</v>
      </c>
      <c r="G31" t="s">
        <v>73</v>
      </c>
      <c r="H31" s="115">
        <v>193.08</v>
      </c>
      <c r="I31" s="88">
        <v>146.21999999999997</v>
      </c>
      <c r="J31" s="88">
        <v>10.7</v>
      </c>
      <c r="K31" s="88">
        <v>0.97</v>
      </c>
      <c r="L31" s="88">
        <v>9.6999999999999993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10.119999999999999</v>
      </c>
      <c r="X31">
        <v>26.7</v>
      </c>
      <c r="Y31">
        <v>4.8899999999999997</v>
      </c>
      <c r="Z31">
        <v>0.97</v>
      </c>
      <c r="AA31">
        <v>43.08</v>
      </c>
      <c r="AB31">
        <v>17.46</v>
      </c>
      <c r="AC31">
        <v>29.1</v>
      </c>
      <c r="AD31">
        <v>0</v>
      </c>
      <c r="AE31">
        <v>0</v>
      </c>
      <c r="AF31">
        <v>33.950000000000003</v>
      </c>
      <c r="AG31">
        <v>12.12</v>
      </c>
      <c r="AH31">
        <v>0</v>
      </c>
      <c r="AI31">
        <v>0</v>
      </c>
      <c r="AJ31">
        <v>0</v>
      </c>
      <c r="AK31">
        <v>81.48</v>
      </c>
      <c r="AL31">
        <v>0</v>
      </c>
      <c r="AM31">
        <v>0</v>
      </c>
      <c r="AN31">
        <v>14.55</v>
      </c>
      <c r="AO31">
        <v>32.33</v>
      </c>
      <c r="AP31">
        <v>22.28</v>
      </c>
      <c r="AQ31">
        <v>9.6999999999999993</v>
      </c>
      <c r="AR31">
        <v>0</v>
      </c>
      <c r="AS31">
        <v>0</v>
      </c>
      <c r="AT31">
        <v>0.74</v>
      </c>
      <c r="AU31">
        <v>0.38</v>
      </c>
      <c r="AV31">
        <v>0.48</v>
      </c>
      <c r="AW31">
        <v>0.84</v>
      </c>
      <c r="AX31">
        <v>0.87</v>
      </c>
      <c r="AY31">
        <v>0.96</v>
      </c>
      <c r="AZ31">
        <v>0.87</v>
      </c>
      <c r="BA31">
        <v>0.57999999999999996</v>
      </c>
      <c r="BB31">
        <v>0.57999999999999996</v>
      </c>
      <c r="BC31">
        <v>1.36</v>
      </c>
      <c r="BD31">
        <v>0.39</v>
      </c>
      <c r="BE31">
        <v>0.97</v>
      </c>
      <c r="BF31">
        <v>0.39</v>
      </c>
      <c r="BG31">
        <v>0.39</v>
      </c>
      <c r="BH31">
        <v>0.39</v>
      </c>
      <c r="BI31">
        <v>0.78</v>
      </c>
      <c r="BJ31">
        <v>0.48</v>
      </c>
      <c r="BK31">
        <v>2.91</v>
      </c>
      <c r="BL31">
        <v>0.68</v>
      </c>
      <c r="BM31">
        <v>0.57999999999999996</v>
      </c>
      <c r="BN31">
        <v>0.39</v>
      </c>
      <c r="BO31">
        <v>0</v>
      </c>
      <c r="BP31">
        <v>0</v>
      </c>
      <c r="BQ31">
        <v>4.1500000000000004</v>
      </c>
      <c r="BR31">
        <v>1.78</v>
      </c>
    </row>
    <row r="32" spans="1:70">
      <c r="A32" t="s">
        <v>281</v>
      </c>
      <c r="G32" t="s">
        <v>74</v>
      </c>
      <c r="H32" s="115">
        <v>195.93</v>
      </c>
      <c r="I32" s="88">
        <v>147.43999999999997</v>
      </c>
      <c r="J32" s="88">
        <v>10.7</v>
      </c>
      <c r="K32" s="88">
        <v>0.97</v>
      </c>
      <c r="L32" s="88">
        <v>9.6999999999999993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10.119999999999999</v>
      </c>
      <c r="X32">
        <v>26.7</v>
      </c>
      <c r="Y32">
        <v>4.8899999999999997</v>
      </c>
      <c r="Z32">
        <v>0.97</v>
      </c>
      <c r="AA32">
        <v>43.08</v>
      </c>
      <c r="AB32">
        <v>17.46</v>
      </c>
      <c r="AC32">
        <v>29.1</v>
      </c>
      <c r="AD32">
        <v>0</v>
      </c>
      <c r="AE32">
        <v>0</v>
      </c>
      <c r="AF32">
        <v>33.950000000000003</v>
      </c>
      <c r="AG32">
        <v>12.12</v>
      </c>
      <c r="AH32">
        <v>0</v>
      </c>
      <c r="AI32">
        <v>0</v>
      </c>
      <c r="AJ32">
        <v>0</v>
      </c>
      <c r="AK32">
        <v>81.48</v>
      </c>
      <c r="AL32">
        <v>0</v>
      </c>
      <c r="AM32">
        <v>0</v>
      </c>
      <c r="AN32">
        <v>14.55</v>
      </c>
      <c r="AO32">
        <v>32.33</v>
      </c>
      <c r="AP32">
        <v>22.28</v>
      </c>
      <c r="AQ32">
        <v>9.6999999999999993</v>
      </c>
      <c r="AR32">
        <v>0</v>
      </c>
      <c r="AS32">
        <v>0</v>
      </c>
      <c r="AT32">
        <v>0.74</v>
      </c>
      <c r="AU32">
        <v>0.38</v>
      </c>
      <c r="AV32">
        <v>0.48</v>
      </c>
      <c r="AW32">
        <v>0.84</v>
      </c>
      <c r="AX32">
        <v>0.87</v>
      </c>
      <c r="AY32">
        <v>0.96</v>
      </c>
      <c r="AZ32">
        <v>0.87</v>
      </c>
      <c r="BA32">
        <v>0.57999999999999996</v>
      </c>
      <c r="BB32">
        <v>0.57999999999999996</v>
      </c>
      <c r="BC32">
        <v>1.36</v>
      </c>
      <c r="BD32">
        <v>0.39</v>
      </c>
      <c r="BE32">
        <v>0.97</v>
      </c>
      <c r="BF32">
        <v>0.39</v>
      </c>
      <c r="BG32">
        <v>0.39</v>
      </c>
      <c r="BH32">
        <v>0.39</v>
      </c>
      <c r="BI32">
        <v>0.78</v>
      </c>
      <c r="BJ32">
        <v>0.48</v>
      </c>
      <c r="BK32">
        <v>2.91</v>
      </c>
      <c r="BL32">
        <v>0.68</v>
      </c>
      <c r="BM32">
        <v>0.57999999999999996</v>
      </c>
      <c r="BN32">
        <v>0.39</v>
      </c>
      <c r="BO32">
        <v>0</v>
      </c>
      <c r="BP32">
        <v>0</v>
      </c>
      <c r="BQ32">
        <v>7</v>
      </c>
      <c r="BR32">
        <v>3</v>
      </c>
    </row>
    <row r="33" spans="1:70">
      <c r="A33" t="s">
        <v>282</v>
      </c>
      <c r="G33" t="s">
        <v>75</v>
      </c>
      <c r="H33" s="115">
        <v>202.93</v>
      </c>
      <c r="I33" s="88">
        <v>150.43999999999997</v>
      </c>
      <c r="J33" s="88">
        <v>10.7</v>
      </c>
      <c r="K33" s="88">
        <v>0.97</v>
      </c>
      <c r="L33" s="88">
        <v>9.6999999999999993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10.119999999999999</v>
      </c>
      <c r="X33">
        <v>26.7</v>
      </c>
      <c r="Y33">
        <v>4.8899999999999997</v>
      </c>
      <c r="Z33">
        <v>0.97</v>
      </c>
      <c r="AA33">
        <v>43.08</v>
      </c>
      <c r="AB33">
        <v>17.46</v>
      </c>
      <c r="AC33">
        <v>29.1</v>
      </c>
      <c r="AD33">
        <v>0</v>
      </c>
      <c r="AE33">
        <v>0</v>
      </c>
      <c r="AF33">
        <v>33.950000000000003</v>
      </c>
      <c r="AG33">
        <v>12.12</v>
      </c>
      <c r="AH33">
        <v>0</v>
      </c>
      <c r="AI33">
        <v>0</v>
      </c>
      <c r="AJ33">
        <v>0</v>
      </c>
      <c r="AK33">
        <v>81.48</v>
      </c>
      <c r="AL33">
        <v>0</v>
      </c>
      <c r="AM33">
        <v>0</v>
      </c>
      <c r="AN33">
        <v>14.55</v>
      </c>
      <c r="AO33">
        <v>32.33</v>
      </c>
      <c r="AP33">
        <v>22.28</v>
      </c>
      <c r="AQ33">
        <v>9.6999999999999993</v>
      </c>
      <c r="AR33">
        <v>0</v>
      </c>
      <c r="AS33">
        <v>0</v>
      </c>
      <c r="AT33">
        <v>0.74</v>
      </c>
      <c r="AU33">
        <v>0.38</v>
      </c>
      <c r="AV33">
        <v>0.48</v>
      </c>
      <c r="AW33">
        <v>0.84</v>
      </c>
      <c r="AX33">
        <v>0.87</v>
      </c>
      <c r="AY33">
        <v>0.96</v>
      </c>
      <c r="AZ33">
        <v>0.87</v>
      </c>
      <c r="BA33">
        <v>0.57999999999999996</v>
      </c>
      <c r="BB33">
        <v>0.57999999999999996</v>
      </c>
      <c r="BC33">
        <v>1.36</v>
      </c>
      <c r="BD33">
        <v>0.39</v>
      </c>
      <c r="BE33">
        <v>0.97</v>
      </c>
      <c r="BF33">
        <v>0.39</v>
      </c>
      <c r="BG33">
        <v>0.39</v>
      </c>
      <c r="BH33">
        <v>0.39</v>
      </c>
      <c r="BI33">
        <v>0.78</v>
      </c>
      <c r="BJ33">
        <v>0.48</v>
      </c>
      <c r="BK33">
        <v>2.91</v>
      </c>
      <c r="BL33">
        <v>0.68</v>
      </c>
      <c r="BM33">
        <v>0.57999999999999996</v>
      </c>
      <c r="BN33">
        <v>0.39</v>
      </c>
      <c r="BO33">
        <v>0</v>
      </c>
      <c r="BP33">
        <v>0</v>
      </c>
      <c r="BQ33">
        <v>14</v>
      </c>
      <c r="BR33">
        <v>6</v>
      </c>
    </row>
    <row r="34" spans="1:70">
      <c r="A34" t="s">
        <v>283</v>
      </c>
      <c r="G34" t="s">
        <v>76</v>
      </c>
      <c r="H34" s="115">
        <v>209.93</v>
      </c>
      <c r="I34" s="88">
        <v>153.43999999999997</v>
      </c>
      <c r="J34" s="88">
        <v>10.7</v>
      </c>
      <c r="K34" s="88">
        <v>0.97</v>
      </c>
      <c r="L34" s="88">
        <v>9.6999999999999993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10.119999999999999</v>
      </c>
      <c r="X34">
        <v>26.7</v>
      </c>
      <c r="Y34">
        <v>4.8899999999999997</v>
      </c>
      <c r="Z34">
        <v>0.97</v>
      </c>
      <c r="AA34">
        <v>43.08</v>
      </c>
      <c r="AB34">
        <v>17.46</v>
      </c>
      <c r="AC34">
        <v>29.1</v>
      </c>
      <c r="AD34">
        <v>0</v>
      </c>
      <c r="AE34">
        <v>0</v>
      </c>
      <c r="AF34">
        <v>33.950000000000003</v>
      </c>
      <c r="AG34">
        <v>12.12</v>
      </c>
      <c r="AH34">
        <v>0</v>
      </c>
      <c r="AI34">
        <v>0</v>
      </c>
      <c r="AJ34">
        <v>0</v>
      </c>
      <c r="AK34">
        <v>81.48</v>
      </c>
      <c r="AL34">
        <v>0</v>
      </c>
      <c r="AM34">
        <v>0</v>
      </c>
      <c r="AN34">
        <v>14.55</v>
      </c>
      <c r="AO34">
        <v>32.33</v>
      </c>
      <c r="AP34">
        <v>22.28</v>
      </c>
      <c r="AQ34">
        <v>9.6999999999999993</v>
      </c>
      <c r="AR34">
        <v>0</v>
      </c>
      <c r="AS34">
        <v>0</v>
      </c>
      <c r="AT34">
        <v>0.74</v>
      </c>
      <c r="AU34">
        <v>0.38</v>
      </c>
      <c r="AV34">
        <v>0.48</v>
      </c>
      <c r="AW34">
        <v>0.84</v>
      </c>
      <c r="AX34">
        <v>0.87</v>
      </c>
      <c r="AY34">
        <v>0.96</v>
      </c>
      <c r="AZ34">
        <v>0.87</v>
      </c>
      <c r="BA34">
        <v>0.57999999999999996</v>
      </c>
      <c r="BB34">
        <v>0.57999999999999996</v>
      </c>
      <c r="BC34">
        <v>1.36</v>
      </c>
      <c r="BD34">
        <v>0.39</v>
      </c>
      <c r="BE34">
        <v>0.97</v>
      </c>
      <c r="BF34">
        <v>0.39</v>
      </c>
      <c r="BG34">
        <v>0.39</v>
      </c>
      <c r="BH34">
        <v>0.39</v>
      </c>
      <c r="BI34">
        <v>0.78</v>
      </c>
      <c r="BJ34">
        <v>0.48</v>
      </c>
      <c r="BK34">
        <v>2.91</v>
      </c>
      <c r="BL34">
        <v>0.68</v>
      </c>
      <c r="BM34">
        <v>0.57999999999999996</v>
      </c>
      <c r="BN34">
        <v>0.39</v>
      </c>
      <c r="BO34">
        <v>0</v>
      </c>
      <c r="BP34">
        <v>0</v>
      </c>
      <c r="BQ34">
        <v>21</v>
      </c>
      <c r="BR34">
        <v>9</v>
      </c>
    </row>
    <row r="35" spans="1:70">
      <c r="A35" t="s">
        <v>297</v>
      </c>
      <c r="G35" t="s">
        <v>77</v>
      </c>
      <c r="H35" s="115">
        <v>216.95000000000002</v>
      </c>
      <c r="I35" s="88">
        <v>156.43999999999997</v>
      </c>
      <c r="J35" s="88">
        <v>10.57</v>
      </c>
      <c r="K35" s="88">
        <v>0.97</v>
      </c>
      <c r="L35" s="88">
        <v>9.6999999999999993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10.02</v>
      </c>
      <c r="X35">
        <v>26.7</v>
      </c>
      <c r="Y35">
        <v>4.8899999999999997</v>
      </c>
      <c r="Z35">
        <v>0.97</v>
      </c>
      <c r="AA35">
        <v>43.08</v>
      </c>
      <c r="AB35">
        <v>17.46</v>
      </c>
      <c r="AC35">
        <v>29.1</v>
      </c>
      <c r="AD35">
        <v>0</v>
      </c>
      <c r="AE35">
        <v>0</v>
      </c>
      <c r="AF35">
        <v>33.950000000000003</v>
      </c>
      <c r="AG35">
        <v>12.12</v>
      </c>
      <c r="AH35">
        <v>0</v>
      </c>
      <c r="AI35">
        <v>0</v>
      </c>
      <c r="AJ35">
        <v>0</v>
      </c>
      <c r="AK35">
        <v>81.48</v>
      </c>
      <c r="AL35">
        <v>0</v>
      </c>
      <c r="AM35">
        <v>0</v>
      </c>
      <c r="AN35">
        <v>14.55</v>
      </c>
      <c r="AO35">
        <v>32.33</v>
      </c>
      <c r="AP35">
        <v>22.28</v>
      </c>
      <c r="AQ35">
        <v>9.6999999999999993</v>
      </c>
      <c r="AR35">
        <v>0</v>
      </c>
      <c r="AS35">
        <v>0</v>
      </c>
      <c r="AT35">
        <v>0.86</v>
      </c>
      <c r="AU35">
        <v>0.36</v>
      </c>
      <c r="AV35">
        <v>0.47</v>
      </c>
      <c r="AW35">
        <v>0.84</v>
      </c>
      <c r="AX35">
        <v>0.87</v>
      </c>
      <c r="AY35">
        <v>0.92</v>
      </c>
      <c r="AZ35">
        <v>0.87</v>
      </c>
      <c r="BA35">
        <v>0.55000000000000004</v>
      </c>
      <c r="BB35">
        <v>0.55000000000000004</v>
      </c>
      <c r="BC35">
        <v>1.36</v>
      </c>
      <c r="BD35">
        <v>0.39</v>
      </c>
      <c r="BE35">
        <v>0.97</v>
      </c>
      <c r="BF35">
        <v>0.39</v>
      </c>
      <c r="BG35">
        <v>0.39</v>
      </c>
      <c r="BH35">
        <v>0.39</v>
      </c>
      <c r="BI35">
        <v>0.78</v>
      </c>
      <c r="BJ35">
        <v>0.48</v>
      </c>
      <c r="BK35">
        <v>2.91</v>
      </c>
      <c r="BL35">
        <v>0.68</v>
      </c>
      <c r="BM35">
        <v>0.57999999999999996</v>
      </c>
      <c r="BN35">
        <v>0.39</v>
      </c>
      <c r="BO35">
        <v>0</v>
      </c>
      <c r="BP35">
        <v>0</v>
      </c>
      <c r="BQ35">
        <v>28</v>
      </c>
      <c r="BR35">
        <v>12</v>
      </c>
    </row>
    <row r="36" spans="1:70">
      <c r="A36" t="s">
        <v>330</v>
      </c>
      <c r="G36" t="s">
        <v>78</v>
      </c>
      <c r="H36" s="115">
        <v>223.95000000000002</v>
      </c>
      <c r="I36" s="88">
        <v>159.43999999999997</v>
      </c>
      <c r="J36" s="88">
        <v>10.57</v>
      </c>
      <c r="K36" s="88">
        <v>0.97</v>
      </c>
      <c r="L36" s="88">
        <v>9.6999999999999993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10.02</v>
      </c>
      <c r="X36">
        <v>26.7</v>
      </c>
      <c r="Y36">
        <v>4.8899999999999997</v>
      </c>
      <c r="Z36">
        <v>0.97</v>
      </c>
      <c r="AA36">
        <v>43.08</v>
      </c>
      <c r="AB36">
        <v>17.46</v>
      </c>
      <c r="AC36">
        <v>29.1</v>
      </c>
      <c r="AD36">
        <v>0</v>
      </c>
      <c r="AE36">
        <v>0</v>
      </c>
      <c r="AF36">
        <v>33.950000000000003</v>
      </c>
      <c r="AG36">
        <v>12.12</v>
      </c>
      <c r="AH36">
        <v>0</v>
      </c>
      <c r="AI36">
        <v>0</v>
      </c>
      <c r="AJ36">
        <v>0</v>
      </c>
      <c r="AK36">
        <v>81.48</v>
      </c>
      <c r="AL36">
        <v>0</v>
      </c>
      <c r="AM36">
        <v>0</v>
      </c>
      <c r="AN36">
        <v>14.55</v>
      </c>
      <c r="AO36">
        <v>32.33</v>
      </c>
      <c r="AP36">
        <v>22.28</v>
      </c>
      <c r="AQ36">
        <v>9.6999999999999993</v>
      </c>
      <c r="AR36">
        <v>0</v>
      </c>
      <c r="AS36">
        <v>0</v>
      </c>
      <c r="AT36">
        <v>0.86</v>
      </c>
      <c r="AU36">
        <v>0.36</v>
      </c>
      <c r="AV36">
        <v>0.47</v>
      </c>
      <c r="AW36">
        <v>0.84</v>
      </c>
      <c r="AX36">
        <v>0.87</v>
      </c>
      <c r="AY36">
        <v>0.92</v>
      </c>
      <c r="AZ36">
        <v>0.87</v>
      </c>
      <c r="BA36">
        <v>0.55000000000000004</v>
      </c>
      <c r="BB36">
        <v>0.55000000000000004</v>
      </c>
      <c r="BC36">
        <v>1.36</v>
      </c>
      <c r="BD36">
        <v>0.39</v>
      </c>
      <c r="BE36">
        <v>0.97</v>
      </c>
      <c r="BF36">
        <v>0.39</v>
      </c>
      <c r="BG36">
        <v>0.39</v>
      </c>
      <c r="BH36">
        <v>0.39</v>
      </c>
      <c r="BI36">
        <v>0.78</v>
      </c>
      <c r="BJ36">
        <v>0.48</v>
      </c>
      <c r="BK36">
        <v>2.91</v>
      </c>
      <c r="BL36">
        <v>0.68</v>
      </c>
      <c r="BM36">
        <v>0.57999999999999996</v>
      </c>
      <c r="BN36">
        <v>0.39</v>
      </c>
      <c r="BO36">
        <v>0</v>
      </c>
      <c r="BP36">
        <v>0</v>
      </c>
      <c r="BQ36">
        <v>35</v>
      </c>
      <c r="BR36">
        <v>15</v>
      </c>
    </row>
    <row r="37" spans="1:70">
      <c r="A37" t="s">
        <v>331</v>
      </c>
      <c r="G37" t="s">
        <v>79</v>
      </c>
      <c r="H37" s="115">
        <v>228.15000000000003</v>
      </c>
      <c r="I37" s="88">
        <v>161.23999999999998</v>
      </c>
      <c r="J37" s="88">
        <v>10.57</v>
      </c>
      <c r="K37" s="88">
        <v>0.97</v>
      </c>
      <c r="L37" s="88">
        <v>9.6999999999999993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10.02</v>
      </c>
      <c r="X37">
        <v>26.7</v>
      </c>
      <c r="Y37">
        <v>4.8899999999999997</v>
      </c>
      <c r="Z37">
        <v>0.97</v>
      </c>
      <c r="AA37">
        <v>43.08</v>
      </c>
      <c r="AB37">
        <v>17.46</v>
      </c>
      <c r="AC37">
        <v>29.1</v>
      </c>
      <c r="AD37">
        <v>0</v>
      </c>
      <c r="AE37">
        <v>0</v>
      </c>
      <c r="AF37">
        <v>33.950000000000003</v>
      </c>
      <c r="AG37">
        <v>12.12</v>
      </c>
      <c r="AH37">
        <v>0</v>
      </c>
      <c r="AI37">
        <v>0</v>
      </c>
      <c r="AJ37">
        <v>0</v>
      </c>
      <c r="AK37">
        <v>81.48</v>
      </c>
      <c r="AL37">
        <v>0</v>
      </c>
      <c r="AM37">
        <v>0</v>
      </c>
      <c r="AN37">
        <v>14.55</v>
      </c>
      <c r="AO37">
        <v>32.33</v>
      </c>
      <c r="AP37">
        <v>22.28</v>
      </c>
      <c r="AQ37">
        <v>9.6999999999999993</v>
      </c>
      <c r="AR37">
        <v>0</v>
      </c>
      <c r="AS37">
        <v>0</v>
      </c>
      <c r="AT37">
        <v>0.86</v>
      </c>
      <c r="AU37">
        <v>0.36</v>
      </c>
      <c r="AV37">
        <v>0.47</v>
      </c>
      <c r="AW37">
        <v>0.84</v>
      </c>
      <c r="AX37">
        <v>0.87</v>
      </c>
      <c r="AY37">
        <v>0.92</v>
      </c>
      <c r="AZ37">
        <v>0.87</v>
      </c>
      <c r="BA37">
        <v>0.55000000000000004</v>
      </c>
      <c r="BB37">
        <v>0.55000000000000004</v>
      </c>
      <c r="BC37">
        <v>1.36</v>
      </c>
      <c r="BD37">
        <v>0.39</v>
      </c>
      <c r="BE37">
        <v>0.97</v>
      </c>
      <c r="BF37">
        <v>0.39</v>
      </c>
      <c r="BG37">
        <v>0.39</v>
      </c>
      <c r="BH37">
        <v>0.39</v>
      </c>
      <c r="BI37">
        <v>0.78</v>
      </c>
      <c r="BJ37">
        <v>0.48</v>
      </c>
      <c r="BK37">
        <v>2.91</v>
      </c>
      <c r="BL37">
        <v>0.68</v>
      </c>
      <c r="BM37">
        <v>0.57999999999999996</v>
      </c>
      <c r="BN37">
        <v>0.39</v>
      </c>
      <c r="BO37">
        <v>0</v>
      </c>
      <c r="BP37">
        <v>0</v>
      </c>
      <c r="BQ37">
        <v>39.200000000000003</v>
      </c>
      <c r="BR37">
        <v>16.8</v>
      </c>
    </row>
    <row r="38" spans="1:70">
      <c r="A38" t="s">
        <v>332</v>
      </c>
      <c r="G38" t="s">
        <v>80</v>
      </c>
      <c r="H38" s="115">
        <v>234.45000000000002</v>
      </c>
      <c r="I38" s="88">
        <v>163.93999999999997</v>
      </c>
      <c r="J38" s="88">
        <v>10.57</v>
      </c>
      <c r="K38" s="88">
        <v>0.97</v>
      </c>
      <c r="L38" s="88">
        <v>9.6999999999999993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10.02</v>
      </c>
      <c r="X38">
        <v>26.7</v>
      </c>
      <c r="Y38">
        <v>4.8899999999999997</v>
      </c>
      <c r="Z38">
        <v>0.97</v>
      </c>
      <c r="AA38">
        <v>43.08</v>
      </c>
      <c r="AB38">
        <v>17.46</v>
      </c>
      <c r="AC38">
        <v>29.1</v>
      </c>
      <c r="AD38">
        <v>0</v>
      </c>
      <c r="AE38">
        <v>0</v>
      </c>
      <c r="AF38">
        <v>33.950000000000003</v>
      </c>
      <c r="AG38">
        <v>12.12</v>
      </c>
      <c r="AH38">
        <v>0</v>
      </c>
      <c r="AI38">
        <v>0</v>
      </c>
      <c r="AJ38">
        <v>0</v>
      </c>
      <c r="AK38">
        <v>81.48</v>
      </c>
      <c r="AL38">
        <v>0</v>
      </c>
      <c r="AM38">
        <v>0</v>
      </c>
      <c r="AN38">
        <v>14.55</v>
      </c>
      <c r="AO38">
        <v>32.33</v>
      </c>
      <c r="AP38">
        <v>22.28</v>
      </c>
      <c r="AQ38">
        <v>9.6999999999999993</v>
      </c>
      <c r="AR38">
        <v>0</v>
      </c>
      <c r="AS38">
        <v>0</v>
      </c>
      <c r="AT38">
        <v>0.86</v>
      </c>
      <c r="AU38">
        <v>0.36</v>
      </c>
      <c r="AV38">
        <v>0.47</v>
      </c>
      <c r="AW38">
        <v>0.84</v>
      </c>
      <c r="AX38">
        <v>0.87</v>
      </c>
      <c r="AY38">
        <v>0.92</v>
      </c>
      <c r="AZ38">
        <v>0.87</v>
      </c>
      <c r="BA38">
        <v>0.55000000000000004</v>
      </c>
      <c r="BB38">
        <v>0.55000000000000004</v>
      </c>
      <c r="BC38">
        <v>1.36</v>
      </c>
      <c r="BD38">
        <v>0.39</v>
      </c>
      <c r="BE38">
        <v>0.97</v>
      </c>
      <c r="BF38">
        <v>0.39</v>
      </c>
      <c r="BG38">
        <v>0.39</v>
      </c>
      <c r="BH38">
        <v>0.39</v>
      </c>
      <c r="BI38">
        <v>0.78</v>
      </c>
      <c r="BJ38">
        <v>0.48</v>
      </c>
      <c r="BK38">
        <v>2.91</v>
      </c>
      <c r="BL38">
        <v>0.68</v>
      </c>
      <c r="BM38">
        <v>0.57999999999999996</v>
      </c>
      <c r="BN38">
        <v>0.39</v>
      </c>
      <c r="BO38">
        <v>0</v>
      </c>
      <c r="BP38">
        <v>0</v>
      </c>
      <c r="BQ38">
        <v>45.5</v>
      </c>
      <c r="BR38">
        <v>19.5</v>
      </c>
    </row>
    <row r="39" spans="1:70">
      <c r="A39" t="s">
        <v>333</v>
      </c>
      <c r="G39" t="s">
        <v>81</v>
      </c>
      <c r="H39" s="115">
        <v>239.99000000000004</v>
      </c>
      <c r="I39" s="88">
        <v>165.43999999999997</v>
      </c>
      <c r="J39" s="88">
        <v>10.48</v>
      </c>
      <c r="K39" s="88">
        <v>44.62</v>
      </c>
      <c r="L39" s="88">
        <v>9.6999999999999993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9.93</v>
      </c>
      <c r="X39">
        <v>26.7</v>
      </c>
      <c r="Y39">
        <v>6.93</v>
      </c>
      <c r="Z39">
        <v>0.97</v>
      </c>
      <c r="AA39">
        <v>43.08</v>
      </c>
      <c r="AB39">
        <v>17.46</v>
      </c>
      <c r="AC39">
        <v>29.1</v>
      </c>
      <c r="AD39">
        <v>0</v>
      </c>
      <c r="AE39">
        <v>0</v>
      </c>
      <c r="AF39">
        <v>33.950000000000003</v>
      </c>
      <c r="AG39">
        <v>12.12</v>
      </c>
      <c r="AH39">
        <v>0</v>
      </c>
      <c r="AI39">
        <v>0</v>
      </c>
      <c r="AJ39">
        <v>19.399999999999999</v>
      </c>
      <c r="AK39">
        <v>81.48</v>
      </c>
      <c r="AL39">
        <v>0</v>
      </c>
      <c r="AM39">
        <v>0</v>
      </c>
      <c r="AN39">
        <v>14.55</v>
      </c>
      <c r="AO39">
        <v>32.33</v>
      </c>
      <c r="AP39">
        <v>22.28</v>
      </c>
      <c r="AQ39">
        <v>9.6999999999999993</v>
      </c>
      <c r="AR39">
        <v>0</v>
      </c>
      <c r="AS39">
        <v>24.25</v>
      </c>
      <c r="AT39">
        <v>0.86</v>
      </c>
      <c r="AU39">
        <v>0.36</v>
      </c>
      <c r="AV39">
        <v>0.47</v>
      </c>
      <c r="AW39">
        <v>0.84</v>
      </c>
      <c r="AX39">
        <v>0.87</v>
      </c>
      <c r="AY39">
        <v>0.92</v>
      </c>
      <c r="AZ39">
        <v>0.87</v>
      </c>
      <c r="BA39">
        <v>0.55000000000000004</v>
      </c>
      <c r="BB39">
        <v>0.55000000000000004</v>
      </c>
      <c r="BC39">
        <v>1.36</v>
      </c>
      <c r="BD39">
        <v>0.39</v>
      </c>
      <c r="BE39">
        <v>0.97</v>
      </c>
      <c r="BF39">
        <v>0.39</v>
      </c>
      <c r="BG39">
        <v>0.39</v>
      </c>
      <c r="BH39">
        <v>0.39</v>
      </c>
      <c r="BI39">
        <v>0.78</v>
      </c>
      <c r="BJ39">
        <v>0.48</v>
      </c>
      <c r="BK39">
        <v>2.91</v>
      </c>
      <c r="BL39">
        <v>0.68</v>
      </c>
      <c r="BM39">
        <v>0.57999999999999996</v>
      </c>
      <c r="BN39">
        <v>0.39</v>
      </c>
      <c r="BO39">
        <v>0</v>
      </c>
      <c r="BP39">
        <v>0</v>
      </c>
      <c r="BQ39">
        <v>49</v>
      </c>
      <c r="BR39">
        <v>21</v>
      </c>
    </row>
    <row r="40" spans="1:70">
      <c r="A40" t="s">
        <v>354</v>
      </c>
      <c r="G40" t="s">
        <v>82</v>
      </c>
      <c r="H40" s="115">
        <v>245.59000000000003</v>
      </c>
      <c r="I40" s="88">
        <v>167.83999999999997</v>
      </c>
      <c r="J40" s="88">
        <v>10.48</v>
      </c>
      <c r="K40" s="88">
        <v>44.62</v>
      </c>
      <c r="L40" s="88">
        <v>9.6999999999999993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9.93</v>
      </c>
      <c r="X40">
        <v>26.7</v>
      </c>
      <c r="Y40">
        <v>6.93</v>
      </c>
      <c r="Z40">
        <v>0.97</v>
      </c>
      <c r="AA40">
        <v>43.08</v>
      </c>
      <c r="AB40">
        <v>17.46</v>
      </c>
      <c r="AC40">
        <v>29.1</v>
      </c>
      <c r="AD40">
        <v>0</v>
      </c>
      <c r="AE40">
        <v>0</v>
      </c>
      <c r="AF40">
        <v>33.950000000000003</v>
      </c>
      <c r="AG40">
        <v>12.12</v>
      </c>
      <c r="AH40">
        <v>0</v>
      </c>
      <c r="AI40">
        <v>0</v>
      </c>
      <c r="AJ40">
        <v>19.399999999999999</v>
      </c>
      <c r="AK40">
        <v>81.48</v>
      </c>
      <c r="AL40">
        <v>0</v>
      </c>
      <c r="AM40">
        <v>0</v>
      </c>
      <c r="AN40">
        <v>14.55</v>
      </c>
      <c r="AO40">
        <v>32.33</v>
      </c>
      <c r="AP40">
        <v>22.28</v>
      </c>
      <c r="AQ40">
        <v>9.6999999999999993</v>
      </c>
      <c r="AR40">
        <v>0</v>
      </c>
      <c r="AS40">
        <v>24.25</v>
      </c>
      <c r="AT40">
        <v>0.86</v>
      </c>
      <c r="AU40">
        <v>0.36</v>
      </c>
      <c r="AV40">
        <v>0.47</v>
      </c>
      <c r="AW40">
        <v>0.84</v>
      </c>
      <c r="AX40">
        <v>0.87</v>
      </c>
      <c r="AY40">
        <v>0.92</v>
      </c>
      <c r="AZ40">
        <v>0.87</v>
      </c>
      <c r="BA40">
        <v>0.55000000000000004</v>
      </c>
      <c r="BB40">
        <v>0.55000000000000004</v>
      </c>
      <c r="BC40">
        <v>1.36</v>
      </c>
      <c r="BD40">
        <v>0.39</v>
      </c>
      <c r="BE40">
        <v>0.97</v>
      </c>
      <c r="BF40">
        <v>0.39</v>
      </c>
      <c r="BG40">
        <v>0.39</v>
      </c>
      <c r="BH40">
        <v>0.39</v>
      </c>
      <c r="BI40">
        <v>0.78</v>
      </c>
      <c r="BJ40">
        <v>0.48</v>
      </c>
      <c r="BK40">
        <v>2.91</v>
      </c>
      <c r="BL40">
        <v>0.68</v>
      </c>
      <c r="BM40">
        <v>0.57999999999999996</v>
      </c>
      <c r="BN40">
        <v>0.39</v>
      </c>
      <c r="BO40">
        <v>0</v>
      </c>
      <c r="BP40">
        <v>0</v>
      </c>
      <c r="BQ40">
        <v>54.6</v>
      </c>
      <c r="BR40">
        <v>23.4</v>
      </c>
    </row>
    <row r="41" spans="1:70">
      <c r="A41" t="s">
        <v>355</v>
      </c>
      <c r="G41" t="s">
        <v>83</v>
      </c>
      <c r="H41" s="115">
        <v>249.09000000000003</v>
      </c>
      <c r="I41" s="88">
        <v>169.33999999999997</v>
      </c>
      <c r="J41" s="88">
        <v>10.48</v>
      </c>
      <c r="K41" s="88">
        <v>44.62</v>
      </c>
      <c r="L41" s="88">
        <v>9.6999999999999993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9.93</v>
      </c>
      <c r="X41">
        <v>26.7</v>
      </c>
      <c r="Y41">
        <v>6.93</v>
      </c>
      <c r="Z41">
        <v>0.97</v>
      </c>
      <c r="AA41">
        <v>43.08</v>
      </c>
      <c r="AB41">
        <v>17.46</v>
      </c>
      <c r="AC41">
        <v>29.1</v>
      </c>
      <c r="AD41">
        <v>0</v>
      </c>
      <c r="AE41">
        <v>0</v>
      </c>
      <c r="AF41">
        <v>33.950000000000003</v>
      </c>
      <c r="AG41">
        <v>12.12</v>
      </c>
      <c r="AH41">
        <v>0</v>
      </c>
      <c r="AI41">
        <v>0</v>
      </c>
      <c r="AJ41">
        <v>19.399999999999999</v>
      </c>
      <c r="AK41">
        <v>81.48</v>
      </c>
      <c r="AL41">
        <v>0</v>
      </c>
      <c r="AM41">
        <v>0</v>
      </c>
      <c r="AN41">
        <v>14.55</v>
      </c>
      <c r="AO41">
        <v>32.33</v>
      </c>
      <c r="AP41">
        <v>22.28</v>
      </c>
      <c r="AQ41">
        <v>9.6999999999999993</v>
      </c>
      <c r="AR41">
        <v>0</v>
      </c>
      <c r="AS41">
        <v>24.25</v>
      </c>
      <c r="AT41">
        <v>0.86</v>
      </c>
      <c r="AU41">
        <v>0.36</v>
      </c>
      <c r="AV41">
        <v>0.47</v>
      </c>
      <c r="AW41">
        <v>0.84</v>
      </c>
      <c r="AX41">
        <v>0.87</v>
      </c>
      <c r="AY41">
        <v>0.92</v>
      </c>
      <c r="AZ41">
        <v>0.87</v>
      </c>
      <c r="BA41">
        <v>0.55000000000000004</v>
      </c>
      <c r="BB41">
        <v>0.55000000000000004</v>
      </c>
      <c r="BC41">
        <v>1.36</v>
      </c>
      <c r="BD41">
        <v>0.39</v>
      </c>
      <c r="BE41">
        <v>0.97</v>
      </c>
      <c r="BF41">
        <v>0.39</v>
      </c>
      <c r="BG41">
        <v>0.39</v>
      </c>
      <c r="BH41">
        <v>0.39</v>
      </c>
      <c r="BI41">
        <v>0.78</v>
      </c>
      <c r="BJ41">
        <v>0.48</v>
      </c>
      <c r="BK41">
        <v>2.91</v>
      </c>
      <c r="BL41">
        <v>0.68</v>
      </c>
      <c r="BM41">
        <v>0.57999999999999996</v>
      </c>
      <c r="BN41">
        <v>0.39</v>
      </c>
      <c r="BO41">
        <v>0</v>
      </c>
      <c r="BP41">
        <v>0</v>
      </c>
      <c r="BQ41">
        <v>58.1</v>
      </c>
      <c r="BR41">
        <v>24.9</v>
      </c>
    </row>
    <row r="42" spans="1:70">
      <c r="A42" t="s">
        <v>356</v>
      </c>
      <c r="G42" t="s">
        <v>84</v>
      </c>
      <c r="H42" s="115">
        <v>255.39000000000004</v>
      </c>
      <c r="I42" s="88">
        <v>172.03999999999996</v>
      </c>
      <c r="J42" s="88">
        <v>10.48</v>
      </c>
      <c r="K42" s="88">
        <v>44.62</v>
      </c>
      <c r="L42" s="88">
        <v>9.6999999999999993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9.93</v>
      </c>
      <c r="X42">
        <v>26.7</v>
      </c>
      <c r="Y42">
        <v>6.93</v>
      </c>
      <c r="Z42">
        <v>0.97</v>
      </c>
      <c r="AA42">
        <v>43.08</v>
      </c>
      <c r="AB42">
        <v>17.46</v>
      </c>
      <c r="AC42">
        <v>29.1</v>
      </c>
      <c r="AD42">
        <v>0</v>
      </c>
      <c r="AE42">
        <v>0</v>
      </c>
      <c r="AF42">
        <v>33.950000000000003</v>
      </c>
      <c r="AG42">
        <v>12.12</v>
      </c>
      <c r="AH42">
        <v>0</v>
      </c>
      <c r="AI42">
        <v>0</v>
      </c>
      <c r="AJ42">
        <v>19.399999999999999</v>
      </c>
      <c r="AK42">
        <v>81.48</v>
      </c>
      <c r="AL42">
        <v>0</v>
      </c>
      <c r="AM42">
        <v>0</v>
      </c>
      <c r="AN42">
        <v>14.55</v>
      </c>
      <c r="AO42">
        <v>32.33</v>
      </c>
      <c r="AP42">
        <v>22.28</v>
      </c>
      <c r="AQ42">
        <v>9.6999999999999993</v>
      </c>
      <c r="AR42">
        <v>0</v>
      </c>
      <c r="AS42">
        <v>24.25</v>
      </c>
      <c r="AT42">
        <v>0.86</v>
      </c>
      <c r="AU42">
        <v>0.36</v>
      </c>
      <c r="AV42">
        <v>0.47</v>
      </c>
      <c r="AW42">
        <v>0.84</v>
      </c>
      <c r="AX42">
        <v>0.87</v>
      </c>
      <c r="AY42">
        <v>0.92</v>
      </c>
      <c r="AZ42">
        <v>0.87</v>
      </c>
      <c r="BA42">
        <v>0.55000000000000004</v>
      </c>
      <c r="BB42">
        <v>0.55000000000000004</v>
      </c>
      <c r="BC42">
        <v>1.36</v>
      </c>
      <c r="BD42">
        <v>0.39</v>
      </c>
      <c r="BE42">
        <v>0.97</v>
      </c>
      <c r="BF42">
        <v>0.39</v>
      </c>
      <c r="BG42">
        <v>0.39</v>
      </c>
      <c r="BH42">
        <v>0.39</v>
      </c>
      <c r="BI42">
        <v>0.78</v>
      </c>
      <c r="BJ42">
        <v>0.48</v>
      </c>
      <c r="BK42">
        <v>2.91</v>
      </c>
      <c r="BL42">
        <v>0.68</v>
      </c>
      <c r="BM42">
        <v>0.57999999999999996</v>
      </c>
      <c r="BN42">
        <v>0.39</v>
      </c>
      <c r="BO42">
        <v>0</v>
      </c>
      <c r="BP42">
        <v>0</v>
      </c>
      <c r="BQ42">
        <v>64.400000000000006</v>
      </c>
      <c r="BR42">
        <v>27.6</v>
      </c>
    </row>
    <row r="43" spans="1:70">
      <c r="A43" t="s">
        <v>362</v>
      </c>
      <c r="G43" t="s">
        <v>85</v>
      </c>
      <c r="H43" s="115">
        <v>261.5</v>
      </c>
      <c r="I43" s="88">
        <v>174.53999999999996</v>
      </c>
      <c r="J43" s="88">
        <v>10.45</v>
      </c>
      <c r="K43" s="88">
        <v>44.62</v>
      </c>
      <c r="L43" s="88">
        <v>3.88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9.84</v>
      </c>
      <c r="X43">
        <v>26.7</v>
      </c>
      <c r="Y43">
        <v>6.93</v>
      </c>
      <c r="Z43">
        <v>0.97</v>
      </c>
      <c r="AA43">
        <v>43.08</v>
      </c>
      <c r="AB43">
        <v>17.46</v>
      </c>
      <c r="AC43">
        <v>29.1</v>
      </c>
      <c r="AD43">
        <v>0</v>
      </c>
      <c r="AE43">
        <v>0</v>
      </c>
      <c r="AF43">
        <v>33.950000000000003</v>
      </c>
      <c r="AG43">
        <v>12.12</v>
      </c>
      <c r="AH43">
        <v>0</v>
      </c>
      <c r="AI43">
        <v>0</v>
      </c>
      <c r="AJ43">
        <v>19.399999999999999</v>
      </c>
      <c r="AK43">
        <v>81.48</v>
      </c>
      <c r="AL43">
        <v>0</v>
      </c>
      <c r="AM43">
        <v>0</v>
      </c>
      <c r="AN43">
        <v>14.55</v>
      </c>
      <c r="AO43">
        <v>32.33</v>
      </c>
      <c r="AP43">
        <v>22.28</v>
      </c>
      <c r="AQ43">
        <v>3.88</v>
      </c>
      <c r="AR43">
        <v>0</v>
      </c>
      <c r="AS43">
        <v>24.25</v>
      </c>
      <c r="AT43">
        <v>0.95</v>
      </c>
      <c r="AU43">
        <v>0.4</v>
      </c>
      <c r="AV43">
        <v>0.51</v>
      </c>
      <c r="AW43">
        <v>0.93</v>
      </c>
      <c r="AX43">
        <v>0.97</v>
      </c>
      <c r="AY43">
        <v>1.02</v>
      </c>
      <c r="AZ43">
        <v>0.96</v>
      </c>
      <c r="BA43">
        <v>0.61</v>
      </c>
      <c r="BB43">
        <v>0.61</v>
      </c>
      <c r="BC43">
        <v>1.36</v>
      </c>
      <c r="BD43">
        <v>0.39</v>
      </c>
      <c r="BE43">
        <v>0.97</v>
      </c>
      <c r="BF43">
        <v>0.39</v>
      </c>
      <c r="BG43">
        <v>0.39</v>
      </c>
      <c r="BH43">
        <v>0.39</v>
      </c>
      <c r="BI43">
        <v>0.78</v>
      </c>
      <c r="BJ43">
        <v>0.48</v>
      </c>
      <c r="BK43">
        <v>2.91</v>
      </c>
      <c r="BL43">
        <v>0.68</v>
      </c>
      <c r="BM43">
        <v>0.57999999999999996</v>
      </c>
      <c r="BN43">
        <v>0.39</v>
      </c>
      <c r="BO43">
        <v>0</v>
      </c>
      <c r="BP43">
        <v>0</v>
      </c>
      <c r="BQ43">
        <v>70</v>
      </c>
      <c r="BR43">
        <v>30</v>
      </c>
    </row>
    <row r="44" spans="1:70">
      <c r="A44" t="s">
        <v>366</v>
      </c>
      <c r="G44" t="s">
        <v>86</v>
      </c>
      <c r="H44" s="115">
        <v>262.90000000000003</v>
      </c>
      <c r="I44" s="88">
        <v>175.13999999999996</v>
      </c>
      <c r="J44" s="88">
        <v>10.45</v>
      </c>
      <c r="K44" s="88">
        <v>44.62</v>
      </c>
      <c r="L44" s="88">
        <v>3.88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9.84</v>
      </c>
      <c r="X44">
        <v>26.7</v>
      </c>
      <c r="Y44">
        <v>6.93</v>
      </c>
      <c r="Z44">
        <v>0.97</v>
      </c>
      <c r="AA44">
        <v>43.08</v>
      </c>
      <c r="AB44">
        <v>17.46</v>
      </c>
      <c r="AC44">
        <v>29.1</v>
      </c>
      <c r="AD44">
        <v>0</v>
      </c>
      <c r="AE44">
        <v>0</v>
      </c>
      <c r="AF44">
        <v>33.950000000000003</v>
      </c>
      <c r="AG44">
        <v>12.12</v>
      </c>
      <c r="AH44">
        <v>0</v>
      </c>
      <c r="AI44">
        <v>0</v>
      </c>
      <c r="AJ44">
        <v>19.399999999999999</v>
      </c>
      <c r="AK44">
        <v>81.48</v>
      </c>
      <c r="AL44">
        <v>0</v>
      </c>
      <c r="AM44">
        <v>0</v>
      </c>
      <c r="AN44">
        <v>14.55</v>
      </c>
      <c r="AO44">
        <v>32.33</v>
      </c>
      <c r="AP44">
        <v>22.28</v>
      </c>
      <c r="AQ44">
        <v>3.88</v>
      </c>
      <c r="AR44">
        <v>0</v>
      </c>
      <c r="AS44">
        <v>24.25</v>
      </c>
      <c r="AT44">
        <v>0.95</v>
      </c>
      <c r="AU44">
        <v>0.4</v>
      </c>
      <c r="AV44">
        <v>0.51</v>
      </c>
      <c r="AW44">
        <v>0.93</v>
      </c>
      <c r="AX44">
        <v>0.97</v>
      </c>
      <c r="AY44">
        <v>1.02</v>
      </c>
      <c r="AZ44">
        <v>0.96</v>
      </c>
      <c r="BA44">
        <v>0.61</v>
      </c>
      <c r="BB44">
        <v>0.61</v>
      </c>
      <c r="BC44">
        <v>1.36</v>
      </c>
      <c r="BD44">
        <v>0.39</v>
      </c>
      <c r="BE44">
        <v>0.97</v>
      </c>
      <c r="BF44">
        <v>0.39</v>
      </c>
      <c r="BG44">
        <v>0.39</v>
      </c>
      <c r="BH44">
        <v>0.39</v>
      </c>
      <c r="BI44">
        <v>0.78</v>
      </c>
      <c r="BJ44">
        <v>0.48</v>
      </c>
      <c r="BK44">
        <v>2.91</v>
      </c>
      <c r="BL44">
        <v>0.68</v>
      </c>
      <c r="BM44">
        <v>0.57999999999999996</v>
      </c>
      <c r="BN44">
        <v>0.39</v>
      </c>
      <c r="BO44">
        <v>0</v>
      </c>
      <c r="BP44">
        <v>0</v>
      </c>
      <c r="BQ44">
        <v>71.400000000000006</v>
      </c>
      <c r="BR44">
        <v>30.6</v>
      </c>
    </row>
    <row r="45" spans="1:70">
      <c r="A45" t="s">
        <v>389</v>
      </c>
      <c r="G45" t="s">
        <v>87</v>
      </c>
      <c r="H45" s="115">
        <v>266.40000000000003</v>
      </c>
      <c r="I45" s="88">
        <v>176.63999999999996</v>
      </c>
      <c r="J45" s="88">
        <v>10.45</v>
      </c>
      <c r="K45" s="88">
        <v>44.62</v>
      </c>
      <c r="L45" s="88">
        <v>3.88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9.84</v>
      </c>
      <c r="X45">
        <v>26.7</v>
      </c>
      <c r="Y45">
        <v>6.93</v>
      </c>
      <c r="Z45">
        <v>0.97</v>
      </c>
      <c r="AA45">
        <v>43.08</v>
      </c>
      <c r="AB45">
        <v>17.46</v>
      </c>
      <c r="AC45">
        <v>29.1</v>
      </c>
      <c r="AD45">
        <v>0</v>
      </c>
      <c r="AE45">
        <v>0</v>
      </c>
      <c r="AF45">
        <v>33.950000000000003</v>
      </c>
      <c r="AG45">
        <v>12.12</v>
      </c>
      <c r="AH45">
        <v>0</v>
      </c>
      <c r="AI45">
        <v>0</v>
      </c>
      <c r="AJ45">
        <v>19.399999999999999</v>
      </c>
      <c r="AK45">
        <v>81.48</v>
      </c>
      <c r="AL45">
        <v>0</v>
      </c>
      <c r="AM45">
        <v>0</v>
      </c>
      <c r="AN45">
        <v>14.55</v>
      </c>
      <c r="AO45">
        <v>32.33</v>
      </c>
      <c r="AP45">
        <v>22.28</v>
      </c>
      <c r="AQ45">
        <v>3.88</v>
      </c>
      <c r="AR45">
        <v>0</v>
      </c>
      <c r="AS45">
        <v>24.25</v>
      </c>
      <c r="AT45">
        <v>0.95</v>
      </c>
      <c r="AU45">
        <v>0.4</v>
      </c>
      <c r="AV45">
        <v>0.51</v>
      </c>
      <c r="AW45">
        <v>0.93</v>
      </c>
      <c r="AX45">
        <v>0.97</v>
      </c>
      <c r="AY45">
        <v>1.02</v>
      </c>
      <c r="AZ45">
        <v>0.96</v>
      </c>
      <c r="BA45">
        <v>0.61</v>
      </c>
      <c r="BB45">
        <v>0.61</v>
      </c>
      <c r="BC45">
        <v>1.36</v>
      </c>
      <c r="BD45">
        <v>0.39</v>
      </c>
      <c r="BE45">
        <v>0.97</v>
      </c>
      <c r="BF45">
        <v>0.39</v>
      </c>
      <c r="BG45">
        <v>0.39</v>
      </c>
      <c r="BH45">
        <v>0.39</v>
      </c>
      <c r="BI45">
        <v>0.78</v>
      </c>
      <c r="BJ45">
        <v>0.48</v>
      </c>
      <c r="BK45">
        <v>2.91</v>
      </c>
      <c r="BL45">
        <v>0.68</v>
      </c>
      <c r="BM45">
        <v>0.57999999999999996</v>
      </c>
      <c r="BN45">
        <v>0.39</v>
      </c>
      <c r="BO45">
        <v>0</v>
      </c>
      <c r="BP45">
        <v>0</v>
      </c>
      <c r="BQ45">
        <v>74.900000000000006</v>
      </c>
      <c r="BR45">
        <v>32.1</v>
      </c>
    </row>
    <row r="46" spans="1:70">
      <c r="A46" t="s">
        <v>390</v>
      </c>
      <c r="G46" t="s">
        <v>88</v>
      </c>
      <c r="H46" s="115">
        <v>266.40000000000003</v>
      </c>
      <c r="I46" s="88">
        <v>176.63999999999996</v>
      </c>
      <c r="J46" s="88">
        <v>10.45</v>
      </c>
      <c r="K46" s="88">
        <v>44.62</v>
      </c>
      <c r="L46" s="88">
        <v>3.88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9.84</v>
      </c>
      <c r="X46">
        <v>26.7</v>
      </c>
      <c r="Y46">
        <v>6.93</v>
      </c>
      <c r="Z46">
        <v>0.97</v>
      </c>
      <c r="AA46">
        <v>43.08</v>
      </c>
      <c r="AB46">
        <v>17.46</v>
      </c>
      <c r="AC46">
        <v>29.1</v>
      </c>
      <c r="AD46">
        <v>0</v>
      </c>
      <c r="AE46">
        <v>0</v>
      </c>
      <c r="AF46">
        <v>33.950000000000003</v>
      </c>
      <c r="AG46">
        <v>12.12</v>
      </c>
      <c r="AH46">
        <v>0</v>
      </c>
      <c r="AI46">
        <v>0</v>
      </c>
      <c r="AJ46">
        <v>19.399999999999999</v>
      </c>
      <c r="AK46">
        <v>81.48</v>
      </c>
      <c r="AL46">
        <v>0</v>
      </c>
      <c r="AM46">
        <v>0</v>
      </c>
      <c r="AN46">
        <v>14.55</v>
      </c>
      <c r="AO46">
        <v>32.33</v>
      </c>
      <c r="AP46">
        <v>22.28</v>
      </c>
      <c r="AQ46">
        <v>3.88</v>
      </c>
      <c r="AR46">
        <v>0</v>
      </c>
      <c r="AS46">
        <v>24.25</v>
      </c>
      <c r="AT46">
        <v>0.95</v>
      </c>
      <c r="AU46">
        <v>0.4</v>
      </c>
      <c r="AV46">
        <v>0.51</v>
      </c>
      <c r="AW46">
        <v>0.93</v>
      </c>
      <c r="AX46">
        <v>0.97</v>
      </c>
      <c r="AY46">
        <v>1.02</v>
      </c>
      <c r="AZ46">
        <v>0.96</v>
      </c>
      <c r="BA46">
        <v>0.61</v>
      </c>
      <c r="BB46">
        <v>0.61</v>
      </c>
      <c r="BC46">
        <v>1.36</v>
      </c>
      <c r="BD46">
        <v>0.39</v>
      </c>
      <c r="BE46">
        <v>0.97</v>
      </c>
      <c r="BF46">
        <v>0.39</v>
      </c>
      <c r="BG46">
        <v>0.39</v>
      </c>
      <c r="BH46">
        <v>0.39</v>
      </c>
      <c r="BI46">
        <v>0.78</v>
      </c>
      <c r="BJ46">
        <v>0.48</v>
      </c>
      <c r="BK46">
        <v>2.91</v>
      </c>
      <c r="BL46">
        <v>0.68</v>
      </c>
      <c r="BM46">
        <v>0.57999999999999996</v>
      </c>
      <c r="BN46">
        <v>0.39</v>
      </c>
      <c r="BO46">
        <v>0</v>
      </c>
      <c r="BP46">
        <v>0</v>
      </c>
      <c r="BQ46">
        <v>74.900000000000006</v>
      </c>
      <c r="BR46">
        <v>32.1</v>
      </c>
    </row>
    <row r="47" spans="1:70">
      <c r="A47" t="s">
        <v>394</v>
      </c>
      <c r="G47" t="s">
        <v>89</v>
      </c>
      <c r="H47" s="115">
        <v>268.5</v>
      </c>
      <c r="I47" s="88">
        <v>177.53999999999996</v>
      </c>
      <c r="J47" s="88">
        <v>10.45</v>
      </c>
      <c r="K47" s="88">
        <v>44.62</v>
      </c>
      <c r="L47" s="88">
        <v>3.88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9.84</v>
      </c>
      <c r="X47">
        <v>26.7</v>
      </c>
      <c r="Y47">
        <v>6.93</v>
      </c>
      <c r="Z47">
        <v>0.97</v>
      </c>
      <c r="AA47">
        <v>43.08</v>
      </c>
      <c r="AB47">
        <v>17.46</v>
      </c>
      <c r="AC47">
        <v>29.1</v>
      </c>
      <c r="AD47">
        <v>0</v>
      </c>
      <c r="AE47">
        <v>0</v>
      </c>
      <c r="AF47">
        <v>33.950000000000003</v>
      </c>
      <c r="AG47">
        <v>12.12</v>
      </c>
      <c r="AH47">
        <v>0</v>
      </c>
      <c r="AI47">
        <v>0</v>
      </c>
      <c r="AJ47">
        <v>19.399999999999999</v>
      </c>
      <c r="AK47">
        <v>81.48</v>
      </c>
      <c r="AL47">
        <v>0</v>
      </c>
      <c r="AM47">
        <v>0</v>
      </c>
      <c r="AN47">
        <v>14.55</v>
      </c>
      <c r="AO47">
        <v>32.33</v>
      </c>
      <c r="AP47">
        <v>22.28</v>
      </c>
      <c r="AQ47">
        <v>3.88</v>
      </c>
      <c r="AR47">
        <v>0</v>
      </c>
      <c r="AS47">
        <v>24.25</v>
      </c>
      <c r="AT47">
        <v>0.95</v>
      </c>
      <c r="AU47">
        <v>0.4</v>
      </c>
      <c r="AV47">
        <v>0.51</v>
      </c>
      <c r="AW47">
        <v>0.93</v>
      </c>
      <c r="AX47">
        <v>0.97</v>
      </c>
      <c r="AY47">
        <v>1.02</v>
      </c>
      <c r="AZ47">
        <v>0.96</v>
      </c>
      <c r="BA47">
        <v>0.61</v>
      </c>
      <c r="BB47">
        <v>0.61</v>
      </c>
      <c r="BC47">
        <v>1.36</v>
      </c>
      <c r="BD47">
        <v>0.39</v>
      </c>
      <c r="BE47">
        <v>0.97</v>
      </c>
      <c r="BF47">
        <v>0.39</v>
      </c>
      <c r="BG47">
        <v>0.39</v>
      </c>
      <c r="BH47">
        <v>0.39</v>
      </c>
      <c r="BI47">
        <v>0.78</v>
      </c>
      <c r="BJ47">
        <v>0.48</v>
      </c>
      <c r="BK47">
        <v>2.91</v>
      </c>
      <c r="BL47">
        <v>0.68</v>
      </c>
      <c r="BM47">
        <v>0.57999999999999996</v>
      </c>
      <c r="BN47">
        <v>0.39</v>
      </c>
      <c r="BO47">
        <v>0</v>
      </c>
      <c r="BP47">
        <v>0</v>
      </c>
      <c r="BQ47">
        <v>77</v>
      </c>
      <c r="BR47">
        <v>33</v>
      </c>
    </row>
    <row r="48" spans="1:70">
      <c r="A48" t="s">
        <v>398</v>
      </c>
      <c r="G48" t="s">
        <v>90</v>
      </c>
      <c r="H48" s="115">
        <v>272</v>
      </c>
      <c r="I48" s="88">
        <v>179.03999999999996</v>
      </c>
      <c r="J48" s="88">
        <v>10.45</v>
      </c>
      <c r="K48" s="88">
        <v>44.62</v>
      </c>
      <c r="L48" s="88">
        <v>3.88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9.84</v>
      </c>
      <c r="X48">
        <v>26.7</v>
      </c>
      <c r="Y48">
        <v>6.93</v>
      </c>
      <c r="Z48">
        <v>0.97</v>
      </c>
      <c r="AA48">
        <v>43.08</v>
      </c>
      <c r="AB48">
        <v>17.46</v>
      </c>
      <c r="AC48">
        <v>29.1</v>
      </c>
      <c r="AD48">
        <v>0</v>
      </c>
      <c r="AE48">
        <v>0</v>
      </c>
      <c r="AF48">
        <v>33.950000000000003</v>
      </c>
      <c r="AG48">
        <v>12.12</v>
      </c>
      <c r="AH48">
        <v>0</v>
      </c>
      <c r="AI48">
        <v>0</v>
      </c>
      <c r="AJ48">
        <v>19.399999999999999</v>
      </c>
      <c r="AK48">
        <v>81.48</v>
      </c>
      <c r="AL48">
        <v>0</v>
      </c>
      <c r="AM48">
        <v>0</v>
      </c>
      <c r="AN48">
        <v>14.55</v>
      </c>
      <c r="AO48">
        <v>32.33</v>
      </c>
      <c r="AP48">
        <v>22.28</v>
      </c>
      <c r="AQ48">
        <v>3.88</v>
      </c>
      <c r="AR48">
        <v>0</v>
      </c>
      <c r="AS48">
        <v>24.25</v>
      </c>
      <c r="AT48">
        <v>0.95</v>
      </c>
      <c r="AU48">
        <v>0.4</v>
      </c>
      <c r="AV48">
        <v>0.51</v>
      </c>
      <c r="AW48">
        <v>0.93</v>
      </c>
      <c r="AX48">
        <v>0.97</v>
      </c>
      <c r="AY48">
        <v>1.02</v>
      </c>
      <c r="AZ48">
        <v>0.96</v>
      </c>
      <c r="BA48">
        <v>0.61</v>
      </c>
      <c r="BB48">
        <v>0.61</v>
      </c>
      <c r="BC48">
        <v>1.36</v>
      </c>
      <c r="BD48">
        <v>0.39</v>
      </c>
      <c r="BE48">
        <v>0.97</v>
      </c>
      <c r="BF48">
        <v>0.39</v>
      </c>
      <c r="BG48">
        <v>0.39</v>
      </c>
      <c r="BH48">
        <v>0.39</v>
      </c>
      <c r="BI48">
        <v>0.78</v>
      </c>
      <c r="BJ48">
        <v>0.48</v>
      </c>
      <c r="BK48">
        <v>2.91</v>
      </c>
      <c r="BL48">
        <v>0.68</v>
      </c>
      <c r="BM48">
        <v>0.57999999999999996</v>
      </c>
      <c r="BN48">
        <v>0.39</v>
      </c>
      <c r="BO48">
        <v>0</v>
      </c>
      <c r="BP48">
        <v>0</v>
      </c>
      <c r="BQ48">
        <v>80.5</v>
      </c>
      <c r="BR48">
        <v>34.5</v>
      </c>
    </row>
    <row r="49" spans="1:70">
      <c r="A49" t="s">
        <v>399</v>
      </c>
      <c r="G49" t="s">
        <v>91</v>
      </c>
      <c r="H49" s="115">
        <v>275.5</v>
      </c>
      <c r="I49" s="88">
        <v>180.53999999999996</v>
      </c>
      <c r="J49" s="88">
        <v>10.45</v>
      </c>
      <c r="K49" s="88">
        <v>44.62</v>
      </c>
      <c r="L49" s="88">
        <v>3.88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9.84</v>
      </c>
      <c r="X49">
        <v>26.7</v>
      </c>
      <c r="Y49">
        <v>6.93</v>
      </c>
      <c r="Z49">
        <v>0.97</v>
      </c>
      <c r="AA49">
        <v>43.08</v>
      </c>
      <c r="AB49">
        <v>17.46</v>
      </c>
      <c r="AC49">
        <v>29.1</v>
      </c>
      <c r="AD49">
        <v>0</v>
      </c>
      <c r="AE49">
        <v>0</v>
      </c>
      <c r="AF49">
        <v>33.950000000000003</v>
      </c>
      <c r="AG49">
        <v>12.12</v>
      </c>
      <c r="AH49">
        <v>0</v>
      </c>
      <c r="AI49">
        <v>0</v>
      </c>
      <c r="AJ49">
        <v>19.399999999999999</v>
      </c>
      <c r="AK49">
        <v>81.48</v>
      </c>
      <c r="AL49">
        <v>0</v>
      </c>
      <c r="AM49">
        <v>0</v>
      </c>
      <c r="AN49">
        <v>14.55</v>
      </c>
      <c r="AO49">
        <v>32.33</v>
      </c>
      <c r="AP49">
        <v>22.28</v>
      </c>
      <c r="AQ49">
        <v>3.88</v>
      </c>
      <c r="AR49">
        <v>0</v>
      </c>
      <c r="AS49">
        <v>24.25</v>
      </c>
      <c r="AT49">
        <v>0.95</v>
      </c>
      <c r="AU49">
        <v>0.4</v>
      </c>
      <c r="AV49">
        <v>0.51</v>
      </c>
      <c r="AW49">
        <v>0.93</v>
      </c>
      <c r="AX49">
        <v>0.97</v>
      </c>
      <c r="AY49">
        <v>1.02</v>
      </c>
      <c r="AZ49">
        <v>0.96</v>
      </c>
      <c r="BA49">
        <v>0.61</v>
      </c>
      <c r="BB49">
        <v>0.61</v>
      </c>
      <c r="BC49">
        <v>1.36</v>
      </c>
      <c r="BD49">
        <v>0.39</v>
      </c>
      <c r="BE49">
        <v>0.97</v>
      </c>
      <c r="BF49">
        <v>0.39</v>
      </c>
      <c r="BG49">
        <v>0.39</v>
      </c>
      <c r="BH49">
        <v>0.39</v>
      </c>
      <c r="BI49">
        <v>0.78</v>
      </c>
      <c r="BJ49">
        <v>0.48</v>
      </c>
      <c r="BK49">
        <v>2.91</v>
      </c>
      <c r="BL49">
        <v>0.68</v>
      </c>
      <c r="BM49">
        <v>0.57999999999999996</v>
      </c>
      <c r="BN49">
        <v>0.39</v>
      </c>
      <c r="BO49">
        <v>0</v>
      </c>
      <c r="BP49">
        <v>0</v>
      </c>
      <c r="BQ49">
        <v>84</v>
      </c>
      <c r="BR49">
        <v>36</v>
      </c>
    </row>
    <row r="50" spans="1:70">
      <c r="A50" t="s">
        <v>400</v>
      </c>
      <c r="G50" t="s">
        <v>92</v>
      </c>
      <c r="H50" s="115">
        <v>275.5</v>
      </c>
      <c r="I50" s="88">
        <v>180.53999999999996</v>
      </c>
      <c r="J50" s="88">
        <v>10.45</v>
      </c>
      <c r="K50" s="88">
        <v>44.62</v>
      </c>
      <c r="L50" s="88">
        <v>3.88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9.84</v>
      </c>
      <c r="X50">
        <v>26.7</v>
      </c>
      <c r="Y50">
        <v>6.93</v>
      </c>
      <c r="Z50">
        <v>0.97</v>
      </c>
      <c r="AA50">
        <v>43.08</v>
      </c>
      <c r="AB50">
        <v>17.46</v>
      </c>
      <c r="AC50">
        <v>29.1</v>
      </c>
      <c r="AD50">
        <v>0</v>
      </c>
      <c r="AE50">
        <v>0</v>
      </c>
      <c r="AF50">
        <v>33.950000000000003</v>
      </c>
      <c r="AG50">
        <v>12.12</v>
      </c>
      <c r="AH50">
        <v>0</v>
      </c>
      <c r="AI50">
        <v>0</v>
      </c>
      <c r="AJ50">
        <v>19.399999999999999</v>
      </c>
      <c r="AK50">
        <v>81.48</v>
      </c>
      <c r="AL50">
        <v>0</v>
      </c>
      <c r="AM50">
        <v>0</v>
      </c>
      <c r="AN50">
        <v>14.55</v>
      </c>
      <c r="AO50">
        <v>32.33</v>
      </c>
      <c r="AP50">
        <v>22.28</v>
      </c>
      <c r="AQ50">
        <v>3.88</v>
      </c>
      <c r="AR50">
        <v>0</v>
      </c>
      <c r="AS50">
        <v>24.25</v>
      </c>
      <c r="AT50">
        <v>0.95</v>
      </c>
      <c r="AU50">
        <v>0.4</v>
      </c>
      <c r="AV50">
        <v>0.51</v>
      </c>
      <c r="AW50">
        <v>0.93</v>
      </c>
      <c r="AX50">
        <v>0.97</v>
      </c>
      <c r="AY50">
        <v>1.02</v>
      </c>
      <c r="AZ50">
        <v>0.96</v>
      </c>
      <c r="BA50">
        <v>0.61</v>
      </c>
      <c r="BB50">
        <v>0.61</v>
      </c>
      <c r="BC50">
        <v>1.36</v>
      </c>
      <c r="BD50">
        <v>0.39</v>
      </c>
      <c r="BE50">
        <v>0.97</v>
      </c>
      <c r="BF50">
        <v>0.39</v>
      </c>
      <c r="BG50">
        <v>0.39</v>
      </c>
      <c r="BH50">
        <v>0.39</v>
      </c>
      <c r="BI50">
        <v>0.78</v>
      </c>
      <c r="BJ50">
        <v>0.48</v>
      </c>
      <c r="BK50">
        <v>2.91</v>
      </c>
      <c r="BL50">
        <v>0.68</v>
      </c>
      <c r="BM50">
        <v>0.57999999999999996</v>
      </c>
      <c r="BN50">
        <v>0.39</v>
      </c>
      <c r="BO50">
        <v>0</v>
      </c>
      <c r="BP50">
        <v>0</v>
      </c>
      <c r="BQ50">
        <v>84</v>
      </c>
      <c r="BR50">
        <v>36</v>
      </c>
    </row>
    <row r="51" spans="1:70">
      <c r="A51" t="s">
        <v>402</v>
      </c>
      <c r="G51" t="s">
        <v>93</v>
      </c>
      <c r="H51" s="115">
        <v>278.3</v>
      </c>
      <c r="I51" s="88">
        <v>181.73999999999995</v>
      </c>
      <c r="J51" s="88">
        <v>10.45</v>
      </c>
      <c r="K51" s="88">
        <v>20.369999999999997</v>
      </c>
      <c r="L51" s="88">
        <v>3.88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9.84</v>
      </c>
      <c r="X51">
        <v>26.7</v>
      </c>
      <c r="Y51">
        <v>6.93</v>
      </c>
      <c r="Z51">
        <v>0.97</v>
      </c>
      <c r="AA51">
        <v>43.08</v>
      </c>
      <c r="AB51">
        <v>17.46</v>
      </c>
      <c r="AC51">
        <v>29.1</v>
      </c>
      <c r="AD51">
        <v>0</v>
      </c>
      <c r="AE51">
        <v>0</v>
      </c>
      <c r="AF51">
        <v>33.950000000000003</v>
      </c>
      <c r="AG51">
        <v>12.12</v>
      </c>
      <c r="AH51">
        <v>0</v>
      </c>
      <c r="AI51">
        <v>0</v>
      </c>
      <c r="AJ51">
        <v>19.399999999999999</v>
      </c>
      <c r="AK51">
        <v>81.48</v>
      </c>
      <c r="AL51">
        <v>0</v>
      </c>
      <c r="AM51">
        <v>0</v>
      </c>
      <c r="AN51">
        <v>14.55</v>
      </c>
      <c r="AO51">
        <v>32.33</v>
      </c>
      <c r="AP51">
        <v>22.28</v>
      </c>
      <c r="AQ51">
        <v>3.88</v>
      </c>
      <c r="AR51">
        <v>0</v>
      </c>
      <c r="AS51">
        <v>0</v>
      </c>
      <c r="AT51">
        <v>0.95</v>
      </c>
      <c r="AU51">
        <v>0.4</v>
      </c>
      <c r="AV51">
        <v>0.51</v>
      </c>
      <c r="AW51">
        <v>0.93</v>
      </c>
      <c r="AX51">
        <v>0.97</v>
      </c>
      <c r="AY51">
        <v>1.02</v>
      </c>
      <c r="AZ51">
        <v>0.96</v>
      </c>
      <c r="BA51">
        <v>0.61</v>
      </c>
      <c r="BB51">
        <v>0.61</v>
      </c>
      <c r="BC51">
        <v>1.36</v>
      </c>
      <c r="BD51">
        <v>0.39</v>
      </c>
      <c r="BE51">
        <v>0.97</v>
      </c>
      <c r="BF51">
        <v>0.39</v>
      </c>
      <c r="BG51">
        <v>0.39</v>
      </c>
      <c r="BH51">
        <v>0.39</v>
      </c>
      <c r="BI51">
        <v>0.78</v>
      </c>
      <c r="BJ51">
        <v>0.48</v>
      </c>
      <c r="BK51">
        <v>2.91</v>
      </c>
      <c r="BL51">
        <v>0.68</v>
      </c>
      <c r="BM51">
        <v>0.57999999999999996</v>
      </c>
      <c r="BN51">
        <v>0.39</v>
      </c>
      <c r="BO51">
        <v>0</v>
      </c>
      <c r="BP51">
        <v>0</v>
      </c>
      <c r="BQ51">
        <v>86.8</v>
      </c>
      <c r="BR51">
        <v>37.200000000000003</v>
      </c>
    </row>
    <row r="52" spans="1:70">
      <c r="A52" t="s">
        <v>403</v>
      </c>
      <c r="G52" t="s">
        <v>94</v>
      </c>
      <c r="H52" s="115">
        <v>278.3</v>
      </c>
      <c r="I52" s="88">
        <v>181.73999999999995</v>
      </c>
      <c r="J52" s="88">
        <v>10.45</v>
      </c>
      <c r="K52" s="88">
        <v>20.369999999999997</v>
      </c>
      <c r="L52" s="88">
        <v>3.88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9.84</v>
      </c>
      <c r="X52">
        <v>26.7</v>
      </c>
      <c r="Y52">
        <v>6.93</v>
      </c>
      <c r="Z52">
        <v>0.97</v>
      </c>
      <c r="AA52">
        <v>43.08</v>
      </c>
      <c r="AB52">
        <v>17.46</v>
      </c>
      <c r="AC52">
        <v>29.1</v>
      </c>
      <c r="AD52">
        <v>0</v>
      </c>
      <c r="AE52">
        <v>0</v>
      </c>
      <c r="AF52">
        <v>33.950000000000003</v>
      </c>
      <c r="AG52">
        <v>12.12</v>
      </c>
      <c r="AH52">
        <v>0</v>
      </c>
      <c r="AI52">
        <v>0</v>
      </c>
      <c r="AJ52">
        <v>19.399999999999999</v>
      </c>
      <c r="AK52">
        <v>81.48</v>
      </c>
      <c r="AL52">
        <v>0</v>
      </c>
      <c r="AM52">
        <v>0</v>
      </c>
      <c r="AN52">
        <v>14.55</v>
      </c>
      <c r="AO52">
        <v>32.33</v>
      </c>
      <c r="AP52">
        <v>22.28</v>
      </c>
      <c r="AQ52">
        <v>3.88</v>
      </c>
      <c r="AR52">
        <v>0</v>
      </c>
      <c r="AS52">
        <v>0</v>
      </c>
      <c r="AT52">
        <v>0.95</v>
      </c>
      <c r="AU52">
        <v>0.4</v>
      </c>
      <c r="AV52">
        <v>0.51</v>
      </c>
      <c r="AW52">
        <v>0.93</v>
      </c>
      <c r="AX52">
        <v>0.97</v>
      </c>
      <c r="AY52">
        <v>1.02</v>
      </c>
      <c r="AZ52">
        <v>0.96</v>
      </c>
      <c r="BA52">
        <v>0.61</v>
      </c>
      <c r="BB52">
        <v>0.61</v>
      </c>
      <c r="BC52">
        <v>1.36</v>
      </c>
      <c r="BD52">
        <v>0.39</v>
      </c>
      <c r="BE52">
        <v>0.97</v>
      </c>
      <c r="BF52">
        <v>0.39</v>
      </c>
      <c r="BG52">
        <v>0.39</v>
      </c>
      <c r="BH52">
        <v>0.39</v>
      </c>
      <c r="BI52">
        <v>0.78</v>
      </c>
      <c r="BJ52">
        <v>0.48</v>
      </c>
      <c r="BK52">
        <v>2.91</v>
      </c>
      <c r="BL52">
        <v>0.68</v>
      </c>
      <c r="BM52">
        <v>0.57999999999999996</v>
      </c>
      <c r="BN52">
        <v>0.39</v>
      </c>
      <c r="BO52">
        <v>0</v>
      </c>
      <c r="BP52">
        <v>0</v>
      </c>
      <c r="BQ52">
        <v>86.8</v>
      </c>
      <c r="BR52">
        <v>37.200000000000003</v>
      </c>
    </row>
    <row r="53" spans="1:70">
      <c r="A53" t="s">
        <v>447</v>
      </c>
      <c r="G53" t="s">
        <v>95</v>
      </c>
      <c r="H53" s="115">
        <v>278.3</v>
      </c>
      <c r="I53" s="88">
        <v>181.73999999999995</v>
      </c>
      <c r="J53" s="88">
        <v>10.45</v>
      </c>
      <c r="K53" s="88">
        <v>20.369999999999997</v>
      </c>
      <c r="L53" s="88">
        <v>3.88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9.84</v>
      </c>
      <c r="X53">
        <v>26.7</v>
      </c>
      <c r="Y53">
        <v>6.93</v>
      </c>
      <c r="Z53">
        <v>0.97</v>
      </c>
      <c r="AA53">
        <v>43.08</v>
      </c>
      <c r="AB53">
        <v>17.46</v>
      </c>
      <c r="AC53">
        <v>29.1</v>
      </c>
      <c r="AD53">
        <v>0</v>
      </c>
      <c r="AE53">
        <v>0</v>
      </c>
      <c r="AF53">
        <v>33.950000000000003</v>
      </c>
      <c r="AG53">
        <v>12.12</v>
      </c>
      <c r="AH53">
        <v>0</v>
      </c>
      <c r="AI53">
        <v>0</v>
      </c>
      <c r="AJ53">
        <v>19.399999999999999</v>
      </c>
      <c r="AK53">
        <v>81.48</v>
      </c>
      <c r="AL53">
        <v>0</v>
      </c>
      <c r="AM53">
        <v>0</v>
      </c>
      <c r="AN53">
        <v>14.55</v>
      </c>
      <c r="AO53">
        <v>32.33</v>
      </c>
      <c r="AP53">
        <v>22.28</v>
      </c>
      <c r="AQ53">
        <v>3.88</v>
      </c>
      <c r="AR53">
        <v>0</v>
      </c>
      <c r="AS53">
        <v>0</v>
      </c>
      <c r="AT53">
        <v>0.95</v>
      </c>
      <c r="AU53">
        <v>0.4</v>
      </c>
      <c r="AV53">
        <v>0.51</v>
      </c>
      <c r="AW53">
        <v>0.93</v>
      </c>
      <c r="AX53">
        <v>0.97</v>
      </c>
      <c r="AY53">
        <v>1.02</v>
      </c>
      <c r="AZ53">
        <v>0.96</v>
      </c>
      <c r="BA53">
        <v>0.61</v>
      </c>
      <c r="BB53">
        <v>0.61</v>
      </c>
      <c r="BC53">
        <v>1.36</v>
      </c>
      <c r="BD53">
        <v>0.39</v>
      </c>
      <c r="BE53">
        <v>0.97</v>
      </c>
      <c r="BF53">
        <v>0.39</v>
      </c>
      <c r="BG53">
        <v>0.39</v>
      </c>
      <c r="BH53">
        <v>0.39</v>
      </c>
      <c r="BI53">
        <v>0.78</v>
      </c>
      <c r="BJ53">
        <v>0.48</v>
      </c>
      <c r="BK53">
        <v>2.91</v>
      </c>
      <c r="BL53">
        <v>0.68</v>
      </c>
      <c r="BM53">
        <v>0.57999999999999996</v>
      </c>
      <c r="BN53">
        <v>0.39</v>
      </c>
      <c r="BO53">
        <v>0</v>
      </c>
      <c r="BP53">
        <v>0</v>
      </c>
      <c r="BQ53">
        <v>86.8</v>
      </c>
      <c r="BR53">
        <v>37.200000000000003</v>
      </c>
    </row>
    <row r="54" spans="1:70">
      <c r="A54" t="s">
        <v>446</v>
      </c>
      <c r="G54" t="s">
        <v>96</v>
      </c>
      <c r="H54" s="115">
        <v>278.3</v>
      </c>
      <c r="I54" s="88">
        <v>181.73999999999995</v>
      </c>
      <c r="J54" s="88">
        <v>10.45</v>
      </c>
      <c r="K54" s="88">
        <v>20.369999999999997</v>
      </c>
      <c r="L54" s="88">
        <v>3.88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9.84</v>
      </c>
      <c r="X54">
        <v>26.7</v>
      </c>
      <c r="Y54">
        <v>6.93</v>
      </c>
      <c r="Z54">
        <v>0.97</v>
      </c>
      <c r="AA54">
        <v>43.08</v>
      </c>
      <c r="AB54">
        <v>17.46</v>
      </c>
      <c r="AC54">
        <v>29.1</v>
      </c>
      <c r="AD54">
        <v>0</v>
      </c>
      <c r="AE54">
        <v>0</v>
      </c>
      <c r="AF54">
        <v>33.950000000000003</v>
      </c>
      <c r="AG54">
        <v>12.12</v>
      </c>
      <c r="AH54">
        <v>0</v>
      </c>
      <c r="AI54">
        <v>0</v>
      </c>
      <c r="AJ54">
        <v>19.399999999999999</v>
      </c>
      <c r="AK54">
        <v>81.48</v>
      </c>
      <c r="AL54">
        <v>0</v>
      </c>
      <c r="AM54">
        <v>0</v>
      </c>
      <c r="AN54">
        <v>14.55</v>
      </c>
      <c r="AO54">
        <v>32.33</v>
      </c>
      <c r="AP54">
        <v>22.28</v>
      </c>
      <c r="AQ54">
        <v>3.88</v>
      </c>
      <c r="AR54">
        <v>0</v>
      </c>
      <c r="AS54">
        <v>0</v>
      </c>
      <c r="AT54">
        <v>0.95</v>
      </c>
      <c r="AU54">
        <v>0.4</v>
      </c>
      <c r="AV54">
        <v>0.51</v>
      </c>
      <c r="AW54">
        <v>0.93</v>
      </c>
      <c r="AX54">
        <v>0.97</v>
      </c>
      <c r="AY54">
        <v>1.02</v>
      </c>
      <c r="AZ54">
        <v>0.96</v>
      </c>
      <c r="BA54">
        <v>0.61</v>
      </c>
      <c r="BB54">
        <v>0.61</v>
      </c>
      <c r="BC54">
        <v>1.36</v>
      </c>
      <c r="BD54">
        <v>0.39</v>
      </c>
      <c r="BE54">
        <v>0.97</v>
      </c>
      <c r="BF54">
        <v>0.39</v>
      </c>
      <c r="BG54">
        <v>0.39</v>
      </c>
      <c r="BH54">
        <v>0.39</v>
      </c>
      <c r="BI54">
        <v>0.78</v>
      </c>
      <c r="BJ54">
        <v>0.48</v>
      </c>
      <c r="BK54">
        <v>2.91</v>
      </c>
      <c r="BL54">
        <v>0.68</v>
      </c>
      <c r="BM54">
        <v>0.57999999999999996</v>
      </c>
      <c r="BN54">
        <v>0.39</v>
      </c>
      <c r="BO54">
        <v>0</v>
      </c>
      <c r="BP54">
        <v>0</v>
      </c>
      <c r="BQ54">
        <v>86.8</v>
      </c>
      <c r="BR54">
        <v>37.200000000000003</v>
      </c>
    </row>
    <row r="55" spans="1:70">
      <c r="A55" t="s">
        <v>448</v>
      </c>
      <c r="G55" t="s">
        <v>97</v>
      </c>
      <c r="H55" s="115">
        <v>277.79000000000002</v>
      </c>
      <c r="I55" s="88">
        <v>181.64</v>
      </c>
      <c r="J55" s="88">
        <v>10.48</v>
      </c>
      <c r="K55" s="88">
        <v>20.369999999999997</v>
      </c>
      <c r="L55" s="88">
        <v>3.88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9.93</v>
      </c>
      <c r="X55">
        <v>26.7</v>
      </c>
      <c r="Y55">
        <v>6.93</v>
      </c>
      <c r="Z55">
        <v>0.97</v>
      </c>
      <c r="AA55">
        <v>43.08</v>
      </c>
      <c r="AB55">
        <v>17.46</v>
      </c>
      <c r="AC55">
        <v>29.1</v>
      </c>
      <c r="AD55">
        <v>0</v>
      </c>
      <c r="AE55">
        <v>0</v>
      </c>
      <c r="AF55">
        <v>33.950000000000003</v>
      </c>
      <c r="AG55">
        <v>12.12</v>
      </c>
      <c r="AH55">
        <v>0</v>
      </c>
      <c r="AI55">
        <v>0</v>
      </c>
      <c r="AJ55">
        <v>19.399999999999999</v>
      </c>
      <c r="AK55">
        <v>81.48</v>
      </c>
      <c r="AL55">
        <v>0</v>
      </c>
      <c r="AM55">
        <v>0</v>
      </c>
      <c r="AN55">
        <v>14.55</v>
      </c>
      <c r="AO55">
        <v>32.33</v>
      </c>
      <c r="AP55">
        <v>22.28</v>
      </c>
      <c r="AQ55">
        <v>3.88</v>
      </c>
      <c r="AR55">
        <v>0</v>
      </c>
      <c r="AS55">
        <v>0</v>
      </c>
      <c r="AT55">
        <v>0.86</v>
      </c>
      <c r="AU55">
        <v>0.36</v>
      </c>
      <c r="AV55">
        <v>0.47</v>
      </c>
      <c r="AW55">
        <v>0.84</v>
      </c>
      <c r="AX55">
        <v>0.87</v>
      </c>
      <c r="AY55">
        <v>0.92</v>
      </c>
      <c r="AZ55">
        <v>0.87</v>
      </c>
      <c r="BA55">
        <v>0.55000000000000004</v>
      </c>
      <c r="BB55">
        <v>0.55000000000000004</v>
      </c>
      <c r="BC55">
        <v>1.36</v>
      </c>
      <c r="BD55">
        <v>0.39</v>
      </c>
      <c r="BE55">
        <v>0.97</v>
      </c>
      <c r="BF55">
        <v>0.39</v>
      </c>
      <c r="BG55">
        <v>0.39</v>
      </c>
      <c r="BH55">
        <v>0.39</v>
      </c>
      <c r="BI55">
        <v>0.78</v>
      </c>
      <c r="BJ55">
        <v>0.48</v>
      </c>
      <c r="BK55">
        <v>2.91</v>
      </c>
      <c r="BL55">
        <v>0.68</v>
      </c>
      <c r="BM55">
        <v>0.57999999999999996</v>
      </c>
      <c r="BN55">
        <v>0.39</v>
      </c>
      <c r="BO55">
        <v>0</v>
      </c>
      <c r="BP55">
        <v>0</v>
      </c>
      <c r="BQ55">
        <v>86.8</v>
      </c>
      <c r="BR55">
        <v>37.200000000000003</v>
      </c>
    </row>
    <row r="56" spans="1:70">
      <c r="A56" t="s">
        <v>448</v>
      </c>
      <c r="G56" t="s">
        <v>98</v>
      </c>
      <c r="H56" s="115">
        <v>294.39000000000004</v>
      </c>
      <c r="I56" s="88">
        <v>180.43999999999997</v>
      </c>
      <c r="J56" s="88">
        <v>10.48</v>
      </c>
      <c r="K56" s="88">
        <v>20.369999999999997</v>
      </c>
      <c r="L56" s="88">
        <v>3.88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9.93</v>
      </c>
      <c r="X56">
        <v>26.7</v>
      </c>
      <c r="Y56">
        <v>6.93</v>
      </c>
      <c r="Z56">
        <v>0.97</v>
      </c>
      <c r="AA56">
        <v>43.08</v>
      </c>
      <c r="AB56">
        <v>17.46</v>
      </c>
      <c r="AC56">
        <v>29.1</v>
      </c>
      <c r="AD56">
        <v>0</v>
      </c>
      <c r="AE56">
        <v>0</v>
      </c>
      <c r="AF56">
        <v>33.950000000000003</v>
      </c>
      <c r="AG56">
        <v>12.12</v>
      </c>
      <c r="AH56">
        <v>0</v>
      </c>
      <c r="AI56">
        <v>0</v>
      </c>
      <c r="AJ56">
        <v>19.399999999999999</v>
      </c>
      <c r="AK56">
        <v>81.48</v>
      </c>
      <c r="AL56">
        <v>19.399999999999999</v>
      </c>
      <c r="AM56">
        <v>0</v>
      </c>
      <c r="AN56">
        <v>14.55</v>
      </c>
      <c r="AO56">
        <v>32.33</v>
      </c>
      <c r="AP56">
        <v>22.28</v>
      </c>
      <c r="AQ56">
        <v>3.88</v>
      </c>
      <c r="AR56">
        <v>0</v>
      </c>
      <c r="AS56">
        <v>0</v>
      </c>
      <c r="AT56">
        <v>0.86</v>
      </c>
      <c r="AU56">
        <v>0.36</v>
      </c>
      <c r="AV56">
        <v>0.47</v>
      </c>
      <c r="AW56">
        <v>0.84</v>
      </c>
      <c r="AX56">
        <v>0.87</v>
      </c>
      <c r="AY56">
        <v>0.92</v>
      </c>
      <c r="AZ56">
        <v>0.87</v>
      </c>
      <c r="BA56">
        <v>0.55000000000000004</v>
      </c>
      <c r="BB56">
        <v>0.55000000000000004</v>
      </c>
      <c r="BC56">
        <v>1.36</v>
      </c>
      <c r="BD56">
        <v>0.39</v>
      </c>
      <c r="BE56">
        <v>0.97</v>
      </c>
      <c r="BF56">
        <v>0.39</v>
      </c>
      <c r="BG56">
        <v>0.39</v>
      </c>
      <c r="BH56">
        <v>0.39</v>
      </c>
      <c r="BI56">
        <v>0.78</v>
      </c>
      <c r="BJ56">
        <v>0.48</v>
      </c>
      <c r="BK56">
        <v>2.91</v>
      </c>
      <c r="BL56">
        <v>0.68</v>
      </c>
      <c r="BM56">
        <v>0.57999999999999996</v>
      </c>
      <c r="BN56">
        <v>0.39</v>
      </c>
      <c r="BO56">
        <v>0</v>
      </c>
      <c r="BP56">
        <v>0</v>
      </c>
      <c r="BQ56">
        <v>84</v>
      </c>
      <c r="BR56">
        <v>36</v>
      </c>
    </row>
    <row r="57" spans="1:70">
      <c r="G57" t="s">
        <v>99</v>
      </c>
      <c r="H57" s="115">
        <v>293.80000000000007</v>
      </c>
      <c r="I57" s="88">
        <v>178.93999999999997</v>
      </c>
      <c r="J57" s="88">
        <v>10.48</v>
      </c>
      <c r="K57" s="88">
        <v>20.369999999999997</v>
      </c>
      <c r="L57" s="88">
        <v>3.88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9.93</v>
      </c>
      <c r="X57">
        <v>26.7</v>
      </c>
      <c r="Y57">
        <v>6.93</v>
      </c>
      <c r="Z57">
        <v>0.97</v>
      </c>
      <c r="AA57">
        <v>43.08</v>
      </c>
      <c r="AB57">
        <v>17.46</v>
      </c>
      <c r="AC57">
        <v>29.1</v>
      </c>
      <c r="AD57">
        <v>0</v>
      </c>
      <c r="AE57">
        <v>0</v>
      </c>
      <c r="AF57">
        <v>33.950000000000003</v>
      </c>
      <c r="AG57">
        <v>12.12</v>
      </c>
      <c r="AH57">
        <v>0</v>
      </c>
      <c r="AI57">
        <v>0</v>
      </c>
      <c r="AJ57">
        <v>19.399999999999999</v>
      </c>
      <c r="AK57">
        <v>81.48</v>
      </c>
      <c r="AL57">
        <v>22.31</v>
      </c>
      <c r="AM57">
        <v>0</v>
      </c>
      <c r="AN57">
        <v>14.55</v>
      </c>
      <c r="AO57">
        <v>32.33</v>
      </c>
      <c r="AP57">
        <v>22.28</v>
      </c>
      <c r="AQ57">
        <v>3.88</v>
      </c>
      <c r="AR57">
        <v>0</v>
      </c>
      <c r="AS57">
        <v>0</v>
      </c>
      <c r="AT57">
        <v>0.86</v>
      </c>
      <c r="AU57">
        <v>0.36</v>
      </c>
      <c r="AV57">
        <v>0.47</v>
      </c>
      <c r="AW57">
        <v>0.84</v>
      </c>
      <c r="AX57">
        <v>0.87</v>
      </c>
      <c r="AY57">
        <v>0.92</v>
      </c>
      <c r="AZ57">
        <v>0.87</v>
      </c>
      <c r="BA57">
        <v>0.55000000000000004</v>
      </c>
      <c r="BB57">
        <v>0.55000000000000004</v>
      </c>
      <c r="BC57">
        <v>1.36</v>
      </c>
      <c r="BD57">
        <v>0.39</v>
      </c>
      <c r="BE57">
        <v>0.97</v>
      </c>
      <c r="BF57">
        <v>0.39</v>
      </c>
      <c r="BG57">
        <v>0.39</v>
      </c>
      <c r="BH57">
        <v>0.39</v>
      </c>
      <c r="BI57">
        <v>0.78</v>
      </c>
      <c r="BJ57">
        <v>0.48</v>
      </c>
      <c r="BK57">
        <v>2.91</v>
      </c>
      <c r="BL57">
        <v>0.68</v>
      </c>
      <c r="BM57">
        <v>0.57999999999999996</v>
      </c>
      <c r="BN57">
        <v>0.39</v>
      </c>
      <c r="BO57">
        <v>0</v>
      </c>
      <c r="BP57">
        <v>0</v>
      </c>
      <c r="BQ57">
        <v>80.5</v>
      </c>
      <c r="BR57">
        <v>34.5</v>
      </c>
    </row>
    <row r="58" spans="1:70">
      <c r="G58" t="s">
        <v>100</v>
      </c>
      <c r="H58" s="115">
        <v>293.80000000000007</v>
      </c>
      <c r="I58" s="88">
        <v>178.93999999999997</v>
      </c>
      <c r="J58" s="88">
        <v>10.48</v>
      </c>
      <c r="K58" s="88">
        <v>20.369999999999997</v>
      </c>
      <c r="L58" s="88">
        <v>3.88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9.93</v>
      </c>
      <c r="X58">
        <v>26.7</v>
      </c>
      <c r="Y58">
        <v>6.93</v>
      </c>
      <c r="Z58">
        <v>0.97</v>
      </c>
      <c r="AA58">
        <v>43.08</v>
      </c>
      <c r="AB58">
        <v>17.46</v>
      </c>
      <c r="AC58">
        <v>29.1</v>
      </c>
      <c r="AD58">
        <v>0</v>
      </c>
      <c r="AE58">
        <v>0</v>
      </c>
      <c r="AF58">
        <v>33.950000000000003</v>
      </c>
      <c r="AG58">
        <v>12.12</v>
      </c>
      <c r="AH58">
        <v>0</v>
      </c>
      <c r="AI58">
        <v>0</v>
      </c>
      <c r="AJ58">
        <v>19.399999999999999</v>
      </c>
      <c r="AK58">
        <v>81.48</v>
      </c>
      <c r="AL58">
        <v>22.31</v>
      </c>
      <c r="AM58">
        <v>0</v>
      </c>
      <c r="AN58">
        <v>14.55</v>
      </c>
      <c r="AO58">
        <v>32.33</v>
      </c>
      <c r="AP58">
        <v>22.28</v>
      </c>
      <c r="AQ58">
        <v>3.88</v>
      </c>
      <c r="AR58">
        <v>0</v>
      </c>
      <c r="AS58">
        <v>0</v>
      </c>
      <c r="AT58">
        <v>0.86</v>
      </c>
      <c r="AU58">
        <v>0.36</v>
      </c>
      <c r="AV58">
        <v>0.47</v>
      </c>
      <c r="AW58">
        <v>0.84</v>
      </c>
      <c r="AX58">
        <v>0.87</v>
      </c>
      <c r="AY58">
        <v>0.92</v>
      </c>
      <c r="AZ58">
        <v>0.87</v>
      </c>
      <c r="BA58">
        <v>0.55000000000000004</v>
      </c>
      <c r="BB58">
        <v>0.55000000000000004</v>
      </c>
      <c r="BC58">
        <v>1.36</v>
      </c>
      <c r="BD58">
        <v>0.39</v>
      </c>
      <c r="BE58">
        <v>0.97</v>
      </c>
      <c r="BF58">
        <v>0.39</v>
      </c>
      <c r="BG58">
        <v>0.39</v>
      </c>
      <c r="BH58">
        <v>0.39</v>
      </c>
      <c r="BI58">
        <v>0.78</v>
      </c>
      <c r="BJ58">
        <v>0.48</v>
      </c>
      <c r="BK58">
        <v>2.91</v>
      </c>
      <c r="BL58">
        <v>0.68</v>
      </c>
      <c r="BM58">
        <v>0.57999999999999996</v>
      </c>
      <c r="BN58">
        <v>0.39</v>
      </c>
      <c r="BO58">
        <v>0</v>
      </c>
      <c r="BP58">
        <v>0</v>
      </c>
      <c r="BQ58">
        <v>80.5</v>
      </c>
      <c r="BR58">
        <v>34.5</v>
      </c>
    </row>
    <row r="59" spans="1:70">
      <c r="G59" t="s">
        <v>101</v>
      </c>
      <c r="H59" s="115">
        <v>318.05000000000007</v>
      </c>
      <c r="I59" s="88">
        <v>178.93999999999997</v>
      </c>
      <c r="J59" s="88">
        <v>10.57</v>
      </c>
      <c r="K59" s="88">
        <v>20.369999999999997</v>
      </c>
      <c r="L59" s="88">
        <v>3.88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10.02</v>
      </c>
      <c r="X59">
        <v>26.7</v>
      </c>
      <c r="Y59">
        <v>6.93</v>
      </c>
      <c r="Z59">
        <v>0.97</v>
      </c>
      <c r="AA59">
        <v>43.08</v>
      </c>
      <c r="AB59">
        <v>17.46</v>
      </c>
      <c r="AC59">
        <v>29.1</v>
      </c>
      <c r="AD59">
        <v>0</v>
      </c>
      <c r="AE59">
        <v>0</v>
      </c>
      <c r="AF59">
        <v>33.950000000000003</v>
      </c>
      <c r="AG59">
        <v>12.12</v>
      </c>
      <c r="AH59">
        <v>0</v>
      </c>
      <c r="AI59">
        <v>0</v>
      </c>
      <c r="AJ59">
        <v>19.399999999999999</v>
      </c>
      <c r="AK59">
        <v>81.48</v>
      </c>
      <c r="AL59">
        <v>22.31</v>
      </c>
      <c r="AM59">
        <v>0</v>
      </c>
      <c r="AN59">
        <v>14.55</v>
      </c>
      <c r="AO59">
        <v>32.33</v>
      </c>
      <c r="AP59">
        <v>22.28</v>
      </c>
      <c r="AQ59">
        <v>3.88</v>
      </c>
      <c r="AR59">
        <v>24.25</v>
      </c>
      <c r="AS59">
        <v>0</v>
      </c>
      <c r="AT59">
        <v>0.86</v>
      </c>
      <c r="AU59">
        <v>0.36</v>
      </c>
      <c r="AV59">
        <v>0.47</v>
      </c>
      <c r="AW59">
        <v>0.84</v>
      </c>
      <c r="AX59">
        <v>0.87</v>
      </c>
      <c r="AY59">
        <v>0.92</v>
      </c>
      <c r="AZ59">
        <v>0.87</v>
      </c>
      <c r="BA59">
        <v>0.55000000000000004</v>
      </c>
      <c r="BB59">
        <v>0.55000000000000004</v>
      </c>
      <c r="BC59">
        <v>1.36</v>
      </c>
      <c r="BD59">
        <v>0.39</v>
      </c>
      <c r="BE59">
        <v>0.97</v>
      </c>
      <c r="BF59">
        <v>0.39</v>
      </c>
      <c r="BG59">
        <v>0.39</v>
      </c>
      <c r="BH59">
        <v>0.39</v>
      </c>
      <c r="BI59">
        <v>0.78</v>
      </c>
      <c r="BJ59">
        <v>0.48</v>
      </c>
      <c r="BK59">
        <v>2.91</v>
      </c>
      <c r="BL59">
        <v>0.68</v>
      </c>
      <c r="BM59">
        <v>0.57999999999999996</v>
      </c>
      <c r="BN59">
        <v>0.39</v>
      </c>
      <c r="BO59">
        <v>0</v>
      </c>
      <c r="BP59">
        <v>0</v>
      </c>
      <c r="BQ59">
        <v>80.5</v>
      </c>
      <c r="BR59">
        <v>34.5</v>
      </c>
    </row>
    <row r="60" spans="1:70">
      <c r="G60" t="s">
        <v>102</v>
      </c>
      <c r="H60" s="115">
        <v>337.29000000000008</v>
      </c>
      <c r="I60" s="88">
        <v>178.03999999999996</v>
      </c>
      <c r="J60" s="88">
        <v>10.57</v>
      </c>
      <c r="K60" s="88">
        <v>20.369999999999997</v>
      </c>
      <c r="L60" s="88">
        <v>3.88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10.02</v>
      </c>
      <c r="X60">
        <v>26.7</v>
      </c>
      <c r="Y60">
        <v>6.93</v>
      </c>
      <c r="Z60">
        <v>0.97</v>
      </c>
      <c r="AA60">
        <v>43.08</v>
      </c>
      <c r="AB60">
        <v>17.46</v>
      </c>
      <c r="AC60">
        <v>29.1</v>
      </c>
      <c r="AD60">
        <v>0</v>
      </c>
      <c r="AE60">
        <v>0</v>
      </c>
      <c r="AF60">
        <v>33.950000000000003</v>
      </c>
      <c r="AG60">
        <v>12.12</v>
      </c>
      <c r="AH60">
        <v>0</v>
      </c>
      <c r="AI60">
        <v>0</v>
      </c>
      <c r="AJ60">
        <v>19.399999999999999</v>
      </c>
      <c r="AK60">
        <v>81.48</v>
      </c>
      <c r="AL60">
        <v>22.31</v>
      </c>
      <c r="AM60">
        <v>0</v>
      </c>
      <c r="AN60">
        <v>14.55</v>
      </c>
      <c r="AO60">
        <v>32.33</v>
      </c>
      <c r="AP60">
        <v>22.28</v>
      </c>
      <c r="AQ60">
        <v>3.88</v>
      </c>
      <c r="AR60">
        <v>45.59</v>
      </c>
      <c r="AS60">
        <v>0</v>
      </c>
      <c r="AT60">
        <v>0.86</v>
      </c>
      <c r="AU60">
        <v>0.36</v>
      </c>
      <c r="AV60">
        <v>0.47</v>
      </c>
      <c r="AW60">
        <v>0.84</v>
      </c>
      <c r="AX60">
        <v>0.87</v>
      </c>
      <c r="AY60">
        <v>0.92</v>
      </c>
      <c r="AZ60">
        <v>0.87</v>
      </c>
      <c r="BA60">
        <v>0.55000000000000004</v>
      </c>
      <c r="BB60">
        <v>0.55000000000000004</v>
      </c>
      <c r="BC60">
        <v>1.36</v>
      </c>
      <c r="BD60">
        <v>0.39</v>
      </c>
      <c r="BE60">
        <v>0.97</v>
      </c>
      <c r="BF60">
        <v>0.39</v>
      </c>
      <c r="BG60">
        <v>0.39</v>
      </c>
      <c r="BH60">
        <v>0.39</v>
      </c>
      <c r="BI60">
        <v>0.78</v>
      </c>
      <c r="BJ60">
        <v>0.48</v>
      </c>
      <c r="BK60">
        <v>2.91</v>
      </c>
      <c r="BL60">
        <v>0.68</v>
      </c>
      <c r="BM60">
        <v>0.57999999999999996</v>
      </c>
      <c r="BN60">
        <v>0.39</v>
      </c>
      <c r="BO60">
        <v>0</v>
      </c>
      <c r="BP60">
        <v>0</v>
      </c>
      <c r="BQ60">
        <v>78.400000000000006</v>
      </c>
      <c r="BR60">
        <v>33.6</v>
      </c>
    </row>
    <row r="61" spans="1:70">
      <c r="G61" t="s">
        <v>103</v>
      </c>
      <c r="H61" s="115">
        <v>335.89000000000004</v>
      </c>
      <c r="I61" s="88">
        <v>177.43999999999997</v>
      </c>
      <c r="J61" s="88">
        <v>10.57</v>
      </c>
      <c r="K61" s="88">
        <v>20.369999999999997</v>
      </c>
      <c r="L61" s="88">
        <v>3.88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10.02</v>
      </c>
      <c r="X61">
        <v>26.7</v>
      </c>
      <c r="Y61">
        <v>6.93</v>
      </c>
      <c r="Z61">
        <v>0.97</v>
      </c>
      <c r="AA61">
        <v>43.08</v>
      </c>
      <c r="AB61">
        <v>17.46</v>
      </c>
      <c r="AC61">
        <v>29.1</v>
      </c>
      <c r="AD61">
        <v>0</v>
      </c>
      <c r="AE61">
        <v>0</v>
      </c>
      <c r="AF61">
        <v>33.950000000000003</v>
      </c>
      <c r="AG61">
        <v>12.12</v>
      </c>
      <c r="AH61">
        <v>0</v>
      </c>
      <c r="AI61">
        <v>0</v>
      </c>
      <c r="AJ61">
        <v>19.399999999999999</v>
      </c>
      <c r="AK61">
        <v>81.48</v>
      </c>
      <c r="AL61">
        <v>22.31</v>
      </c>
      <c r="AM61">
        <v>0</v>
      </c>
      <c r="AN61">
        <v>14.55</v>
      </c>
      <c r="AO61">
        <v>32.33</v>
      </c>
      <c r="AP61">
        <v>22.28</v>
      </c>
      <c r="AQ61">
        <v>3.88</v>
      </c>
      <c r="AR61">
        <v>45.59</v>
      </c>
      <c r="AS61">
        <v>0</v>
      </c>
      <c r="AT61">
        <v>0.86</v>
      </c>
      <c r="AU61">
        <v>0.36</v>
      </c>
      <c r="AV61">
        <v>0.47</v>
      </c>
      <c r="AW61">
        <v>0.84</v>
      </c>
      <c r="AX61">
        <v>0.87</v>
      </c>
      <c r="AY61">
        <v>0.92</v>
      </c>
      <c r="AZ61">
        <v>0.87</v>
      </c>
      <c r="BA61">
        <v>0.55000000000000004</v>
      </c>
      <c r="BB61">
        <v>0.55000000000000004</v>
      </c>
      <c r="BC61">
        <v>1.36</v>
      </c>
      <c r="BD61">
        <v>0.39</v>
      </c>
      <c r="BE61">
        <v>0.97</v>
      </c>
      <c r="BF61">
        <v>0.39</v>
      </c>
      <c r="BG61">
        <v>0.39</v>
      </c>
      <c r="BH61">
        <v>0.39</v>
      </c>
      <c r="BI61">
        <v>0.78</v>
      </c>
      <c r="BJ61">
        <v>0.48</v>
      </c>
      <c r="BK61">
        <v>2.91</v>
      </c>
      <c r="BL61">
        <v>0.68</v>
      </c>
      <c r="BM61">
        <v>0.57999999999999996</v>
      </c>
      <c r="BN61">
        <v>0.39</v>
      </c>
      <c r="BO61">
        <v>0</v>
      </c>
      <c r="BP61">
        <v>0</v>
      </c>
      <c r="BQ61">
        <v>77</v>
      </c>
      <c r="BR61">
        <v>33</v>
      </c>
    </row>
    <row r="62" spans="1:70">
      <c r="G62" t="s">
        <v>104</v>
      </c>
      <c r="H62" s="115">
        <v>332.39000000000004</v>
      </c>
      <c r="I62" s="88">
        <v>175.93999999999997</v>
      </c>
      <c r="J62" s="88">
        <v>10.57</v>
      </c>
      <c r="K62" s="88">
        <v>20.369999999999997</v>
      </c>
      <c r="L62" s="88">
        <v>3.88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10.02</v>
      </c>
      <c r="X62">
        <v>26.7</v>
      </c>
      <c r="Y62">
        <v>6.93</v>
      </c>
      <c r="Z62">
        <v>0.97</v>
      </c>
      <c r="AA62">
        <v>43.08</v>
      </c>
      <c r="AB62">
        <v>17.46</v>
      </c>
      <c r="AC62">
        <v>29.1</v>
      </c>
      <c r="AD62">
        <v>0</v>
      </c>
      <c r="AE62">
        <v>0</v>
      </c>
      <c r="AF62">
        <v>33.950000000000003</v>
      </c>
      <c r="AG62">
        <v>12.12</v>
      </c>
      <c r="AH62">
        <v>0</v>
      </c>
      <c r="AI62">
        <v>0</v>
      </c>
      <c r="AJ62">
        <v>19.399999999999999</v>
      </c>
      <c r="AK62">
        <v>81.48</v>
      </c>
      <c r="AL62">
        <v>22.31</v>
      </c>
      <c r="AM62">
        <v>0</v>
      </c>
      <c r="AN62">
        <v>14.55</v>
      </c>
      <c r="AO62">
        <v>32.33</v>
      </c>
      <c r="AP62">
        <v>22.28</v>
      </c>
      <c r="AQ62">
        <v>3.88</v>
      </c>
      <c r="AR62">
        <v>45.59</v>
      </c>
      <c r="AS62">
        <v>0</v>
      </c>
      <c r="AT62">
        <v>0.86</v>
      </c>
      <c r="AU62">
        <v>0.36</v>
      </c>
      <c r="AV62">
        <v>0.47</v>
      </c>
      <c r="AW62">
        <v>0.84</v>
      </c>
      <c r="AX62">
        <v>0.87</v>
      </c>
      <c r="AY62">
        <v>0.92</v>
      </c>
      <c r="AZ62">
        <v>0.87</v>
      </c>
      <c r="BA62">
        <v>0.55000000000000004</v>
      </c>
      <c r="BB62">
        <v>0.55000000000000004</v>
      </c>
      <c r="BC62">
        <v>1.36</v>
      </c>
      <c r="BD62">
        <v>0.39</v>
      </c>
      <c r="BE62">
        <v>0.97</v>
      </c>
      <c r="BF62">
        <v>0.39</v>
      </c>
      <c r="BG62">
        <v>0.39</v>
      </c>
      <c r="BH62">
        <v>0.39</v>
      </c>
      <c r="BI62">
        <v>0.78</v>
      </c>
      <c r="BJ62">
        <v>0.48</v>
      </c>
      <c r="BK62">
        <v>2.91</v>
      </c>
      <c r="BL62">
        <v>0.68</v>
      </c>
      <c r="BM62">
        <v>0.57999999999999996</v>
      </c>
      <c r="BN62">
        <v>0.39</v>
      </c>
      <c r="BO62">
        <v>0</v>
      </c>
      <c r="BP62">
        <v>0</v>
      </c>
      <c r="BQ62">
        <v>73.5</v>
      </c>
      <c r="BR62">
        <v>31.5</v>
      </c>
    </row>
    <row r="63" spans="1:70">
      <c r="G63" t="s">
        <v>105</v>
      </c>
      <c r="H63" s="115">
        <v>435.80000000000007</v>
      </c>
      <c r="I63" s="88">
        <v>177.43999999999997</v>
      </c>
      <c r="J63" s="88">
        <v>10.850000000000001</v>
      </c>
      <c r="K63" s="88">
        <v>20.369999999999997</v>
      </c>
      <c r="L63" s="88">
        <v>3.88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10.3</v>
      </c>
      <c r="X63">
        <v>26.7</v>
      </c>
      <c r="Y63">
        <v>6.93</v>
      </c>
      <c r="Z63">
        <v>0.97</v>
      </c>
      <c r="AA63">
        <v>43.08</v>
      </c>
      <c r="AB63">
        <v>17.46</v>
      </c>
      <c r="AC63">
        <v>29.1</v>
      </c>
      <c r="AD63">
        <v>0</v>
      </c>
      <c r="AE63">
        <v>0</v>
      </c>
      <c r="AF63">
        <v>33.950000000000003</v>
      </c>
      <c r="AG63">
        <v>12.12</v>
      </c>
      <c r="AH63">
        <v>0</v>
      </c>
      <c r="AI63">
        <v>0</v>
      </c>
      <c r="AJ63">
        <v>19.399999999999999</v>
      </c>
      <c r="AK63">
        <v>81.48</v>
      </c>
      <c r="AL63">
        <v>22.31</v>
      </c>
      <c r="AM63">
        <v>0</v>
      </c>
      <c r="AN63">
        <v>14.55</v>
      </c>
      <c r="AO63">
        <v>32.33</v>
      </c>
      <c r="AP63">
        <v>22.28</v>
      </c>
      <c r="AQ63">
        <v>3.88</v>
      </c>
      <c r="AR63">
        <v>0</v>
      </c>
      <c r="AS63">
        <v>0</v>
      </c>
      <c r="AT63">
        <v>0.86</v>
      </c>
      <c r="AU63">
        <v>0.36</v>
      </c>
      <c r="AV63">
        <v>0.47</v>
      </c>
      <c r="AW63">
        <v>0.84</v>
      </c>
      <c r="AX63">
        <v>0.87</v>
      </c>
      <c r="AY63">
        <v>0.92</v>
      </c>
      <c r="AZ63">
        <v>0.87</v>
      </c>
      <c r="BA63">
        <v>0.55000000000000004</v>
      </c>
      <c r="BB63">
        <v>0.55000000000000004</v>
      </c>
      <c r="BC63">
        <v>1.36</v>
      </c>
      <c r="BD63">
        <v>0.39</v>
      </c>
      <c r="BE63">
        <v>0.97</v>
      </c>
      <c r="BF63">
        <v>0.39</v>
      </c>
      <c r="BG63">
        <v>0.39</v>
      </c>
      <c r="BH63">
        <v>0.39</v>
      </c>
      <c r="BI63">
        <v>0.78</v>
      </c>
      <c r="BJ63">
        <v>0.48</v>
      </c>
      <c r="BK63">
        <v>2.91</v>
      </c>
      <c r="BL63">
        <v>0.68</v>
      </c>
      <c r="BM63">
        <v>0.57999999999999996</v>
      </c>
      <c r="BN63">
        <v>0.39</v>
      </c>
      <c r="BO63">
        <v>145.5</v>
      </c>
      <c r="BP63">
        <v>0</v>
      </c>
      <c r="BQ63">
        <v>77</v>
      </c>
      <c r="BR63">
        <v>33</v>
      </c>
    </row>
    <row r="64" spans="1:70">
      <c r="G64" t="s">
        <v>106</v>
      </c>
      <c r="H64" s="115">
        <v>457.90000000000003</v>
      </c>
      <c r="I64" s="88">
        <v>174.43999999999997</v>
      </c>
      <c r="J64" s="88">
        <v>10.850000000000001</v>
      </c>
      <c r="K64" s="88">
        <v>20.369999999999997</v>
      </c>
      <c r="L64" s="88">
        <v>3.88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10.3</v>
      </c>
      <c r="X64">
        <v>26.7</v>
      </c>
      <c r="Y64">
        <v>6.93</v>
      </c>
      <c r="Z64">
        <v>0.97</v>
      </c>
      <c r="AA64">
        <v>43.08</v>
      </c>
      <c r="AB64">
        <v>17.46</v>
      </c>
      <c r="AC64">
        <v>29.1</v>
      </c>
      <c r="AD64">
        <v>0</v>
      </c>
      <c r="AE64">
        <v>0</v>
      </c>
      <c r="AF64">
        <v>33.950000000000003</v>
      </c>
      <c r="AG64">
        <v>12.12</v>
      </c>
      <c r="AH64">
        <v>0</v>
      </c>
      <c r="AI64">
        <v>0</v>
      </c>
      <c r="AJ64">
        <v>19.399999999999999</v>
      </c>
      <c r="AK64">
        <v>81.48</v>
      </c>
      <c r="AL64">
        <v>22.31</v>
      </c>
      <c r="AM64">
        <v>0</v>
      </c>
      <c r="AN64">
        <v>14.55</v>
      </c>
      <c r="AO64">
        <v>32.33</v>
      </c>
      <c r="AP64">
        <v>22.28</v>
      </c>
      <c r="AQ64">
        <v>3.88</v>
      </c>
      <c r="AR64">
        <v>29.1</v>
      </c>
      <c r="AS64">
        <v>0</v>
      </c>
      <c r="AT64">
        <v>0.86</v>
      </c>
      <c r="AU64">
        <v>0.36</v>
      </c>
      <c r="AV64">
        <v>0.47</v>
      </c>
      <c r="AW64">
        <v>0.84</v>
      </c>
      <c r="AX64">
        <v>0.87</v>
      </c>
      <c r="AY64">
        <v>0.92</v>
      </c>
      <c r="AZ64">
        <v>0.87</v>
      </c>
      <c r="BA64">
        <v>0.55000000000000004</v>
      </c>
      <c r="BB64">
        <v>0.55000000000000004</v>
      </c>
      <c r="BC64">
        <v>1.36</v>
      </c>
      <c r="BD64">
        <v>0.39</v>
      </c>
      <c r="BE64">
        <v>0.97</v>
      </c>
      <c r="BF64">
        <v>0.39</v>
      </c>
      <c r="BG64">
        <v>0.39</v>
      </c>
      <c r="BH64">
        <v>0.39</v>
      </c>
      <c r="BI64">
        <v>0.78</v>
      </c>
      <c r="BJ64">
        <v>0.48</v>
      </c>
      <c r="BK64">
        <v>2.91</v>
      </c>
      <c r="BL64">
        <v>0.68</v>
      </c>
      <c r="BM64">
        <v>0.57999999999999996</v>
      </c>
      <c r="BN64">
        <v>0.39</v>
      </c>
      <c r="BO64">
        <v>145.5</v>
      </c>
      <c r="BP64">
        <v>0</v>
      </c>
      <c r="BQ64">
        <v>70</v>
      </c>
      <c r="BR64">
        <v>30</v>
      </c>
    </row>
    <row r="65" spans="7:70">
      <c r="G65" t="s">
        <v>107</v>
      </c>
      <c r="H65" s="115">
        <v>448.15000000000009</v>
      </c>
      <c r="I65" s="88">
        <v>172.33999999999997</v>
      </c>
      <c r="J65" s="88">
        <v>10.850000000000001</v>
      </c>
      <c r="K65" s="88">
        <v>20.369999999999997</v>
      </c>
      <c r="L65" s="88">
        <v>3.88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10.3</v>
      </c>
      <c r="X65">
        <v>26.7</v>
      </c>
      <c r="Y65">
        <v>6.93</v>
      </c>
      <c r="Z65">
        <v>0.97</v>
      </c>
      <c r="AA65">
        <v>43.08</v>
      </c>
      <c r="AB65">
        <v>17.46</v>
      </c>
      <c r="AC65">
        <v>29.1</v>
      </c>
      <c r="AD65">
        <v>0</v>
      </c>
      <c r="AE65">
        <v>0</v>
      </c>
      <c r="AF65">
        <v>33.950000000000003</v>
      </c>
      <c r="AG65">
        <v>12.12</v>
      </c>
      <c r="AH65">
        <v>0</v>
      </c>
      <c r="AI65">
        <v>0</v>
      </c>
      <c r="AJ65">
        <v>19.399999999999999</v>
      </c>
      <c r="AK65">
        <v>81.48</v>
      </c>
      <c r="AL65">
        <v>22.31</v>
      </c>
      <c r="AM65">
        <v>0</v>
      </c>
      <c r="AN65">
        <v>14.55</v>
      </c>
      <c r="AO65">
        <v>32.33</v>
      </c>
      <c r="AP65">
        <v>22.28</v>
      </c>
      <c r="AQ65">
        <v>3.88</v>
      </c>
      <c r="AR65">
        <v>24.25</v>
      </c>
      <c r="AS65">
        <v>0</v>
      </c>
      <c r="AT65">
        <v>0.86</v>
      </c>
      <c r="AU65">
        <v>0.36</v>
      </c>
      <c r="AV65">
        <v>0.47</v>
      </c>
      <c r="AW65">
        <v>0.84</v>
      </c>
      <c r="AX65">
        <v>0.87</v>
      </c>
      <c r="AY65">
        <v>0.92</v>
      </c>
      <c r="AZ65">
        <v>0.87</v>
      </c>
      <c r="BA65">
        <v>0.55000000000000004</v>
      </c>
      <c r="BB65">
        <v>0.55000000000000004</v>
      </c>
      <c r="BC65">
        <v>1.36</v>
      </c>
      <c r="BD65">
        <v>0.39</v>
      </c>
      <c r="BE65">
        <v>0.97</v>
      </c>
      <c r="BF65">
        <v>0.39</v>
      </c>
      <c r="BG65">
        <v>0.39</v>
      </c>
      <c r="BH65">
        <v>0.39</v>
      </c>
      <c r="BI65">
        <v>0.78</v>
      </c>
      <c r="BJ65">
        <v>0.48</v>
      </c>
      <c r="BK65">
        <v>2.91</v>
      </c>
      <c r="BL65">
        <v>0.68</v>
      </c>
      <c r="BM65">
        <v>0.57999999999999996</v>
      </c>
      <c r="BN65">
        <v>0.39</v>
      </c>
      <c r="BO65">
        <v>145.5</v>
      </c>
      <c r="BP65">
        <v>0</v>
      </c>
      <c r="BQ65">
        <v>65.099999999999994</v>
      </c>
      <c r="BR65">
        <v>27.9</v>
      </c>
    </row>
    <row r="66" spans="7:70">
      <c r="G66" t="s">
        <v>108</v>
      </c>
      <c r="H66" s="115">
        <v>463.89000000000004</v>
      </c>
      <c r="I66" s="88">
        <v>169.93999999999997</v>
      </c>
      <c r="J66" s="88">
        <v>10.850000000000001</v>
      </c>
      <c r="K66" s="88">
        <v>20.369999999999997</v>
      </c>
      <c r="L66" s="88">
        <v>3.88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10.3</v>
      </c>
      <c r="X66">
        <v>26.7</v>
      </c>
      <c r="Y66">
        <v>6.93</v>
      </c>
      <c r="Z66">
        <v>0.97</v>
      </c>
      <c r="AA66">
        <v>43.08</v>
      </c>
      <c r="AB66">
        <v>17.46</v>
      </c>
      <c r="AC66">
        <v>29.1</v>
      </c>
      <c r="AD66">
        <v>0</v>
      </c>
      <c r="AE66">
        <v>0</v>
      </c>
      <c r="AF66">
        <v>33.950000000000003</v>
      </c>
      <c r="AG66">
        <v>12.12</v>
      </c>
      <c r="AH66">
        <v>0</v>
      </c>
      <c r="AI66">
        <v>0</v>
      </c>
      <c r="AJ66">
        <v>19.399999999999999</v>
      </c>
      <c r="AK66">
        <v>81.48</v>
      </c>
      <c r="AL66">
        <v>22.31</v>
      </c>
      <c r="AM66">
        <v>0</v>
      </c>
      <c r="AN66">
        <v>14.55</v>
      </c>
      <c r="AO66">
        <v>32.33</v>
      </c>
      <c r="AP66">
        <v>22.28</v>
      </c>
      <c r="AQ66">
        <v>3.88</v>
      </c>
      <c r="AR66">
        <v>45.59</v>
      </c>
      <c r="AS66">
        <v>0</v>
      </c>
      <c r="AT66">
        <v>0.86</v>
      </c>
      <c r="AU66">
        <v>0.36</v>
      </c>
      <c r="AV66">
        <v>0.47</v>
      </c>
      <c r="AW66">
        <v>0.84</v>
      </c>
      <c r="AX66">
        <v>0.87</v>
      </c>
      <c r="AY66">
        <v>0.92</v>
      </c>
      <c r="AZ66">
        <v>0.87</v>
      </c>
      <c r="BA66">
        <v>0.55000000000000004</v>
      </c>
      <c r="BB66">
        <v>0.55000000000000004</v>
      </c>
      <c r="BC66">
        <v>1.36</v>
      </c>
      <c r="BD66">
        <v>0.39</v>
      </c>
      <c r="BE66">
        <v>0.97</v>
      </c>
      <c r="BF66">
        <v>0.39</v>
      </c>
      <c r="BG66">
        <v>0.39</v>
      </c>
      <c r="BH66">
        <v>0.39</v>
      </c>
      <c r="BI66">
        <v>0.78</v>
      </c>
      <c r="BJ66">
        <v>0.48</v>
      </c>
      <c r="BK66">
        <v>2.91</v>
      </c>
      <c r="BL66">
        <v>0.68</v>
      </c>
      <c r="BM66">
        <v>0.57999999999999996</v>
      </c>
      <c r="BN66">
        <v>0.39</v>
      </c>
      <c r="BO66">
        <v>145.5</v>
      </c>
      <c r="BP66">
        <v>0</v>
      </c>
      <c r="BQ66">
        <v>59.5</v>
      </c>
      <c r="BR66">
        <v>25.5</v>
      </c>
    </row>
    <row r="67" spans="7:70">
      <c r="G67" t="s">
        <v>109</v>
      </c>
      <c r="H67" s="115">
        <v>472.30000000000007</v>
      </c>
      <c r="I67" s="88">
        <v>168.13999999999996</v>
      </c>
      <c r="J67" s="88">
        <v>11.040000000000001</v>
      </c>
      <c r="K67" s="88">
        <v>20.369999999999997</v>
      </c>
      <c r="L67" s="88">
        <v>3.88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10.49</v>
      </c>
      <c r="X67">
        <v>26.7</v>
      </c>
      <c r="Y67">
        <v>6.93</v>
      </c>
      <c r="Z67">
        <v>0.97</v>
      </c>
      <c r="AA67">
        <v>43.08</v>
      </c>
      <c r="AB67">
        <v>17.46</v>
      </c>
      <c r="AC67">
        <v>29.1</v>
      </c>
      <c r="AD67">
        <v>0</v>
      </c>
      <c r="AE67">
        <v>0</v>
      </c>
      <c r="AF67">
        <v>33.950000000000003</v>
      </c>
      <c r="AG67">
        <v>12.12</v>
      </c>
      <c r="AH67">
        <v>0</v>
      </c>
      <c r="AI67">
        <v>0</v>
      </c>
      <c r="AJ67">
        <v>19.399999999999999</v>
      </c>
      <c r="AK67">
        <v>81.48</v>
      </c>
      <c r="AL67">
        <v>22.31</v>
      </c>
      <c r="AM67">
        <v>0</v>
      </c>
      <c r="AN67">
        <v>14.55</v>
      </c>
      <c r="AO67">
        <v>32.33</v>
      </c>
      <c r="AP67">
        <v>22.28</v>
      </c>
      <c r="AQ67">
        <v>3.88</v>
      </c>
      <c r="AR67">
        <v>58.2</v>
      </c>
      <c r="AS67">
        <v>0</v>
      </c>
      <c r="AT67">
        <v>0.86</v>
      </c>
      <c r="AU67">
        <v>0.36</v>
      </c>
      <c r="AV67">
        <v>0.47</v>
      </c>
      <c r="AW67">
        <v>0.84</v>
      </c>
      <c r="AX67">
        <v>0.87</v>
      </c>
      <c r="AY67">
        <v>0.92</v>
      </c>
      <c r="AZ67">
        <v>0.87</v>
      </c>
      <c r="BA67">
        <v>0.55000000000000004</v>
      </c>
      <c r="BB67">
        <v>0.55000000000000004</v>
      </c>
      <c r="BC67">
        <v>1.36</v>
      </c>
      <c r="BD67">
        <v>0.39</v>
      </c>
      <c r="BE67">
        <v>0.97</v>
      </c>
      <c r="BF67">
        <v>0.39</v>
      </c>
      <c r="BG67">
        <v>0.39</v>
      </c>
      <c r="BH67">
        <v>0.39</v>
      </c>
      <c r="BI67">
        <v>0.78</v>
      </c>
      <c r="BJ67">
        <v>0.48</v>
      </c>
      <c r="BK67">
        <v>2.91</v>
      </c>
      <c r="BL67">
        <v>0.68</v>
      </c>
      <c r="BM67">
        <v>0.57999999999999996</v>
      </c>
      <c r="BN67">
        <v>0.39</v>
      </c>
      <c r="BO67">
        <v>145.5</v>
      </c>
      <c r="BP67">
        <v>0</v>
      </c>
      <c r="BQ67">
        <v>55.3</v>
      </c>
      <c r="BR67">
        <v>23.7</v>
      </c>
    </row>
    <row r="68" spans="7:70">
      <c r="G68" t="s">
        <v>110</v>
      </c>
      <c r="H68" s="115">
        <v>468.10000000000008</v>
      </c>
      <c r="I68" s="88">
        <v>166.33999999999997</v>
      </c>
      <c r="J68" s="88">
        <v>11.040000000000001</v>
      </c>
      <c r="K68" s="88">
        <v>20.369999999999997</v>
      </c>
      <c r="L68" s="88">
        <v>3.88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10.49</v>
      </c>
      <c r="X68">
        <v>26.7</v>
      </c>
      <c r="Y68">
        <v>6.93</v>
      </c>
      <c r="Z68">
        <v>0.97</v>
      </c>
      <c r="AA68">
        <v>43.08</v>
      </c>
      <c r="AB68">
        <v>17.46</v>
      </c>
      <c r="AC68">
        <v>29.1</v>
      </c>
      <c r="AD68">
        <v>0</v>
      </c>
      <c r="AE68">
        <v>0</v>
      </c>
      <c r="AF68">
        <v>33.950000000000003</v>
      </c>
      <c r="AG68">
        <v>12.12</v>
      </c>
      <c r="AH68">
        <v>0</v>
      </c>
      <c r="AI68">
        <v>0</v>
      </c>
      <c r="AJ68">
        <v>19.399999999999999</v>
      </c>
      <c r="AK68">
        <v>81.48</v>
      </c>
      <c r="AL68">
        <v>22.31</v>
      </c>
      <c r="AM68">
        <v>0</v>
      </c>
      <c r="AN68">
        <v>14.55</v>
      </c>
      <c r="AO68">
        <v>32.33</v>
      </c>
      <c r="AP68">
        <v>22.28</v>
      </c>
      <c r="AQ68">
        <v>3.88</v>
      </c>
      <c r="AR68">
        <v>58.2</v>
      </c>
      <c r="AS68">
        <v>0</v>
      </c>
      <c r="AT68">
        <v>0.86</v>
      </c>
      <c r="AU68">
        <v>0.36</v>
      </c>
      <c r="AV68">
        <v>0.47</v>
      </c>
      <c r="AW68">
        <v>0.84</v>
      </c>
      <c r="AX68">
        <v>0.87</v>
      </c>
      <c r="AY68">
        <v>0.92</v>
      </c>
      <c r="AZ68">
        <v>0.87</v>
      </c>
      <c r="BA68">
        <v>0.55000000000000004</v>
      </c>
      <c r="BB68">
        <v>0.55000000000000004</v>
      </c>
      <c r="BC68">
        <v>1.36</v>
      </c>
      <c r="BD68">
        <v>0.39</v>
      </c>
      <c r="BE68">
        <v>0.97</v>
      </c>
      <c r="BF68">
        <v>0.39</v>
      </c>
      <c r="BG68">
        <v>0.39</v>
      </c>
      <c r="BH68">
        <v>0.39</v>
      </c>
      <c r="BI68">
        <v>0.78</v>
      </c>
      <c r="BJ68">
        <v>0.48</v>
      </c>
      <c r="BK68">
        <v>2.91</v>
      </c>
      <c r="BL68">
        <v>0.68</v>
      </c>
      <c r="BM68">
        <v>0.57999999999999996</v>
      </c>
      <c r="BN68">
        <v>0.39</v>
      </c>
      <c r="BO68">
        <v>145.5</v>
      </c>
      <c r="BP68">
        <v>0</v>
      </c>
      <c r="BQ68">
        <v>51.1</v>
      </c>
      <c r="BR68">
        <v>21.9</v>
      </c>
    </row>
    <row r="69" spans="7:70">
      <c r="G69" t="s">
        <v>111</v>
      </c>
      <c r="H69" s="115">
        <v>460.40000000000003</v>
      </c>
      <c r="I69" s="88">
        <v>163.03999999999996</v>
      </c>
      <c r="J69" s="88">
        <v>11.040000000000001</v>
      </c>
      <c r="K69" s="88">
        <v>20.369999999999997</v>
      </c>
      <c r="L69" s="88">
        <v>3.88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10.49</v>
      </c>
      <c r="X69">
        <v>26.7</v>
      </c>
      <c r="Y69">
        <v>6.93</v>
      </c>
      <c r="Z69">
        <v>0.97</v>
      </c>
      <c r="AA69">
        <v>43.08</v>
      </c>
      <c r="AB69">
        <v>17.46</v>
      </c>
      <c r="AC69">
        <v>29.1</v>
      </c>
      <c r="AD69">
        <v>0</v>
      </c>
      <c r="AE69">
        <v>0</v>
      </c>
      <c r="AF69">
        <v>33.950000000000003</v>
      </c>
      <c r="AG69">
        <v>12.12</v>
      </c>
      <c r="AH69">
        <v>0</v>
      </c>
      <c r="AI69">
        <v>0</v>
      </c>
      <c r="AJ69">
        <v>19.399999999999999</v>
      </c>
      <c r="AK69">
        <v>81.48</v>
      </c>
      <c r="AL69">
        <v>22.31</v>
      </c>
      <c r="AM69">
        <v>0</v>
      </c>
      <c r="AN69">
        <v>14.55</v>
      </c>
      <c r="AO69">
        <v>32.33</v>
      </c>
      <c r="AP69">
        <v>22.28</v>
      </c>
      <c r="AQ69">
        <v>3.88</v>
      </c>
      <c r="AR69">
        <v>58.2</v>
      </c>
      <c r="AS69">
        <v>0</v>
      </c>
      <c r="AT69">
        <v>0.86</v>
      </c>
      <c r="AU69">
        <v>0.36</v>
      </c>
      <c r="AV69">
        <v>0.47</v>
      </c>
      <c r="AW69">
        <v>0.84</v>
      </c>
      <c r="AX69">
        <v>0.87</v>
      </c>
      <c r="AY69">
        <v>0.92</v>
      </c>
      <c r="AZ69">
        <v>0.87</v>
      </c>
      <c r="BA69">
        <v>0.55000000000000004</v>
      </c>
      <c r="BB69">
        <v>0.55000000000000004</v>
      </c>
      <c r="BC69">
        <v>1.36</v>
      </c>
      <c r="BD69">
        <v>0.39</v>
      </c>
      <c r="BE69">
        <v>0.97</v>
      </c>
      <c r="BF69">
        <v>0.39</v>
      </c>
      <c r="BG69">
        <v>0.39</v>
      </c>
      <c r="BH69">
        <v>0.39</v>
      </c>
      <c r="BI69">
        <v>0.78</v>
      </c>
      <c r="BJ69">
        <v>0.48</v>
      </c>
      <c r="BK69">
        <v>2.91</v>
      </c>
      <c r="BL69">
        <v>0.68</v>
      </c>
      <c r="BM69">
        <v>0.57999999999999996</v>
      </c>
      <c r="BN69">
        <v>0.39</v>
      </c>
      <c r="BO69">
        <v>145.5</v>
      </c>
      <c r="BP69">
        <v>0</v>
      </c>
      <c r="BQ69">
        <v>43.4</v>
      </c>
      <c r="BR69">
        <v>18.600000000000001</v>
      </c>
    </row>
    <row r="70" spans="7:70">
      <c r="G70" t="s">
        <v>112</v>
      </c>
      <c r="H70" s="115">
        <v>457.60000000000008</v>
      </c>
      <c r="I70" s="88">
        <v>161.83999999999997</v>
      </c>
      <c r="J70" s="88">
        <v>11.040000000000001</v>
      </c>
      <c r="K70" s="88">
        <v>20.369999999999997</v>
      </c>
      <c r="L70" s="88">
        <v>3.88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10.49</v>
      </c>
      <c r="X70">
        <v>26.7</v>
      </c>
      <c r="Y70">
        <v>6.93</v>
      </c>
      <c r="Z70">
        <v>0.97</v>
      </c>
      <c r="AA70">
        <v>43.08</v>
      </c>
      <c r="AB70">
        <v>17.46</v>
      </c>
      <c r="AC70">
        <v>29.1</v>
      </c>
      <c r="AD70">
        <v>0</v>
      </c>
      <c r="AE70">
        <v>0</v>
      </c>
      <c r="AF70">
        <v>33.950000000000003</v>
      </c>
      <c r="AG70">
        <v>12.12</v>
      </c>
      <c r="AH70">
        <v>0</v>
      </c>
      <c r="AI70">
        <v>0</v>
      </c>
      <c r="AJ70">
        <v>19.399999999999999</v>
      </c>
      <c r="AK70">
        <v>81.48</v>
      </c>
      <c r="AL70">
        <v>22.31</v>
      </c>
      <c r="AM70">
        <v>0</v>
      </c>
      <c r="AN70">
        <v>14.55</v>
      </c>
      <c r="AO70">
        <v>32.33</v>
      </c>
      <c r="AP70">
        <v>22.28</v>
      </c>
      <c r="AQ70">
        <v>3.88</v>
      </c>
      <c r="AR70">
        <v>58.2</v>
      </c>
      <c r="AS70">
        <v>0</v>
      </c>
      <c r="AT70">
        <v>0.86</v>
      </c>
      <c r="AU70">
        <v>0.36</v>
      </c>
      <c r="AV70">
        <v>0.47</v>
      </c>
      <c r="AW70">
        <v>0.84</v>
      </c>
      <c r="AX70">
        <v>0.87</v>
      </c>
      <c r="AY70">
        <v>0.92</v>
      </c>
      <c r="AZ70">
        <v>0.87</v>
      </c>
      <c r="BA70">
        <v>0.55000000000000004</v>
      </c>
      <c r="BB70">
        <v>0.55000000000000004</v>
      </c>
      <c r="BC70">
        <v>1.36</v>
      </c>
      <c r="BD70">
        <v>0.39</v>
      </c>
      <c r="BE70">
        <v>0.97</v>
      </c>
      <c r="BF70">
        <v>0.39</v>
      </c>
      <c r="BG70">
        <v>0.39</v>
      </c>
      <c r="BH70">
        <v>0.39</v>
      </c>
      <c r="BI70">
        <v>0.78</v>
      </c>
      <c r="BJ70">
        <v>0.48</v>
      </c>
      <c r="BK70">
        <v>2.91</v>
      </c>
      <c r="BL70">
        <v>0.68</v>
      </c>
      <c r="BM70">
        <v>0.57999999999999996</v>
      </c>
      <c r="BN70">
        <v>0.39</v>
      </c>
      <c r="BO70">
        <v>145.5</v>
      </c>
      <c r="BP70">
        <v>0</v>
      </c>
      <c r="BQ70">
        <v>40.6</v>
      </c>
      <c r="BR70">
        <v>17.399999999999999</v>
      </c>
    </row>
    <row r="71" spans="7:70">
      <c r="G71" t="s">
        <v>113</v>
      </c>
      <c r="H71" s="115">
        <v>422.2</v>
      </c>
      <c r="I71" s="88">
        <v>159.13999999999996</v>
      </c>
      <c r="J71" s="88">
        <v>11.22</v>
      </c>
      <c r="K71" s="88">
        <v>20.369999999999997</v>
      </c>
      <c r="L71" s="88">
        <v>3.88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10.67</v>
      </c>
      <c r="X71">
        <v>26.7</v>
      </c>
      <c r="Y71">
        <v>6.93</v>
      </c>
      <c r="Z71">
        <v>0.97</v>
      </c>
      <c r="AA71">
        <v>43.08</v>
      </c>
      <c r="AB71">
        <v>17.46</v>
      </c>
      <c r="AC71">
        <v>0</v>
      </c>
      <c r="AD71">
        <v>0</v>
      </c>
      <c r="AE71">
        <v>0</v>
      </c>
      <c r="AF71">
        <v>33.950000000000003</v>
      </c>
      <c r="AG71">
        <v>12.12</v>
      </c>
      <c r="AH71">
        <v>0</v>
      </c>
      <c r="AI71">
        <v>0</v>
      </c>
      <c r="AJ71">
        <v>19.399999999999999</v>
      </c>
      <c r="AK71">
        <v>81.48</v>
      </c>
      <c r="AL71">
        <v>22.31</v>
      </c>
      <c r="AM71">
        <v>0</v>
      </c>
      <c r="AN71">
        <v>14.55</v>
      </c>
      <c r="AO71">
        <v>32.33</v>
      </c>
      <c r="AP71">
        <v>22.28</v>
      </c>
      <c r="AQ71">
        <v>3.88</v>
      </c>
      <c r="AR71">
        <v>58.2</v>
      </c>
      <c r="AS71">
        <v>0</v>
      </c>
      <c r="AT71">
        <v>0.86</v>
      </c>
      <c r="AU71">
        <v>0.36</v>
      </c>
      <c r="AV71">
        <v>0.47</v>
      </c>
      <c r="AW71">
        <v>0.84</v>
      </c>
      <c r="AX71">
        <v>0.87</v>
      </c>
      <c r="AY71">
        <v>0.92</v>
      </c>
      <c r="AZ71">
        <v>0.87</v>
      </c>
      <c r="BA71">
        <v>0.55000000000000004</v>
      </c>
      <c r="BB71">
        <v>0.55000000000000004</v>
      </c>
      <c r="BC71">
        <v>1.36</v>
      </c>
      <c r="BD71">
        <v>0.39</v>
      </c>
      <c r="BE71">
        <v>0.97</v>
      </c>
      <c r="BF71">
        <v>0.39</v>
      </c>
      <c r="BG71">
        <v>0.39</v>
      </c>
      <c r="BH71">
        <v>0.39</v>
      </c>
      <c r="BI71">
        <v>0.78</v>
      </c>
      <c r="BJ71">
        <v>0.48</v>
      </c>
      <c r="BK71">
        <v>2.91</v>
      </c>
      <c r="BL71">
        <v>0.68</v>
      </c>
      <c r="BM71">
        <v>0.57999999999999996</v>
      </c>
      <c r="BN71">
        <v>0.39</v>
      </c>
      <c r="BO71">
        <v>145.5</v>
      </c>
      <c r="BP71">
        <v>0</v>
      </c>
      <c r="BQ71">
        <v>34.299999999999997</v>
      </c>
      <c r="BR71">
        <v>14.7</v>
      </c>
    </row>
    <row r="72" spans="7:70">
      <c r="G72" t="s">
        <v>114</v>
      </c>
      <c r="H72" s="115">
        <v>415.33</v>
      </c>
      <c r="I72" s="88">
        <v>156.19999999999996</v>
      </c>
      <c r="J72" s="88">
        <v>11.22</v>
      </c>
      <c r="K72" s="88">
        <v>20.369999999999997</v>
      </c>
      <c r="L72" s="88">
        <v>3.88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10.67</v>
      </c>
      <c r="X72">
        <v>26.7</v>
      </c>
      <c r="Y72">
        <v>6.93</v>
      </c>
      <c r="Z72">
        <v>0.97</v>
      </c>
      <c r="AA72">
        <v>43.08</v>
      </c>
      <c r="AB72">
        <v>17.46</v>
      </c>
      <c r="AC72">
        <v>0</v>
      </c>
      <c r="AD72">
        <v>0</v>
      </c>
      <c r="AE72">
        <v>0</v>
      </c>
      <c r="AF72">
        <v>33.950000000000003</v>
      </c>
      <c r="AG72">
        <v>12.12</v>
      </c>
      <c r="AH72">
        <v>0</v>
      </c>
      <c r="AI72">
        <v>0</v>
      </c>
      <c r="AJ72">
        <v>19.399999999999999</v>
      </c>
      <c r="AK72">
        <v>81.48</v>
      </c>
      <c r="AL72">
        <v>22.31</v>
      </c>
      <c r="AM72">
        <v>0</v>
      </c>
      <c r="AN72">
        <v>14.55</v>
      </c>
      <c r="AO72">
        <v>32.33</v>
      </c>
      <c r="AP72">
        <v>22.28</v>
      </c>
      <c r="AQ72">
        <v>3.88</v>
      </c>
      <c r="AR72">
        <v>58.2</v>
      </c>
      <c r="AS72">
        <v>0</v>
      </c>
      <c r="AT72">
        <v>0.86</v>
      </c>
      <c r="AU72">
        <v>0.36</v>
      </c>
      <c r="AV72">
        <v>0.47</v>
      </c>
      <c r="AW72">
        <v>0.84</v>
      </c>
      <c r="AX72">
        <v>0.87</v>
      </c>
      <c r="AY72">
        <v>0.92</v>
      </c>
      <c r="AZ72">
        <v>0.87</v>
      </c>
      <c r="BA72">
        <v>0.55000000000000004</v>
      </c>
      <c r="BB72">
        <v>0.55000000000000004</v>
      </c>
      <c r="BC72">
        <v>1.36</v>
      </c>
      <c r="BD72">
        <v>0.39</v>
      </c>
      <c r="BE72">
        <v>0.97</v>
      </c>
      <c r="BF72">
        <v>0.39</v>
      </c>
      <c r="BG72">
        <v>0.39</v>
      </c>
      <c r="BH72">
        <v>0.39</v>
      </c>
      <c r="BI72">
        <v>0.78</v>
      </c>
      <c r="BJ72">
        <v>0.48</v>
      </c>
      <c r="BK72">
        <v>2.91</v>
      </c>
      <c r="BL72">
        <v>0.68</v>
      </c>
      <c r="BM72">
        <v>0.57999999999999996</v>
      </c>
      <c r="BN72">
        <v>0.39</v>
      </c>
      <c r="BO72">
        <v>145.5</v>
      </c>
      <c r="BP72">
        <v>0</v>
      </c>
      <c r="BQ72">
        <v>27.43</v>
      </c>
      <c r="BR72">
        <v>11.76</v>
      </c>
    </row>
    <row r="73" spans="7:70">
      <c r="G73" t="s">
        <v>115</v>
      </c>
      <c r="H73" s="115">
        <v>409.42999999999995</v>
      </c>
      <c r="I73" s="88">
        <v>153.66999999999996</v>
      </c>
      <c r="J73" s="88">
        <v>11.22</v>
      </c>
      <c r="K73" s="88">
        <v>20.369999999999997</v>
      </c>
      <c r="L73" s="88">
        <v>3.88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10.67</v>
      </c>
      <c r="X73">
        <v>26.7</v>
      </c>
      <c r="Y73">
        <v>6.93</v>
      </c>
      <c r="Z73">
        <v>0.97</v>
      </c>
      <c r="AA73">
        <v>43.08</v>
      </c>
      <c r="AB73">
        <v>17.46</v>
      </c>
      <c r="AC73">
        <v>0</v>
      </c>
      <c r="AD73">
        <v>0</v>
      </c>
      <c r="AE73">
        <v>0</v>
      </c>
      <c r="AF73">
        <v>33.950000000000003</v>
      </c>
      <c r="AG73">
        <v>12.12</v>
      </c>
      <c r="AH73">
        <v>0</v>
      </c>
      <c r="AI73">
        <v>0</v>
      </c>
      <c r="AJ73">
        <v>19.399999999999999</v>
      </c>
      <c r="AK73">
        <v>81.48</v>
      </c>
      <c r="AL73">
        <v>22.31</v>
      </c>
      <c r="AM73">
        <v>0</v>
      </c>
      <c r="AN73">
        <v>14.55</v>
      </c>
      <c r="AO73">
        <v>32.33</v>
      </c>
      <c r="AP73">
        <v>22.28</v>
      </c>
      <c r="AQ73">
        <v>3.88</v>
      </c>
      <c r="AR73">
        <v>58.2</v>
      </c>
      <c r="AS73">
        <v>0</v>
      </c>
      <c r="AT73">
        <v>0.86</v>
      </c>
      <c r="AU73">
        <v>0.36</v>
      </c>
      <c r="AV73">
        <v>0.47</v>
      </c>
      <c r="AW73">
        <v>0.84</v>
      </c>
      <c r="AX73">
        <v>0.87</v>
      </c>
      <c r="AY73">
        <v>0.92</v>
      </c>
      <c r="AZ73">
        <v>0.87</v>
      </c>
      <c r="BA73">
        <v>0.55000000000000004</v>
      </c>
      <c r="BB73">
        <v>0.55000000000000004</v>
      </c>
      <c r="BC73">
        <v>1.36</v>
      </c>
      <c r="BD73">
        <v>0.39</v>
      </c>
      <c r="BE73">
        <v>0.97</v>
      </c>
      <c r="BF73">
        <v>0.39</v>
      </c>
      <c r="BG73">
        <v>0.39</v>
      </c>
      <c r="BH73">
        <v>0.39</v>
      </c>
      <c r="BI73">
        <v>0.78</v>
      </c>
      <c r="BJ73">
        <v>0.48</v>
      </c>
      <c r="BK73">
        <v>2.91</v>
      </c>
      <c r="BL73">
        <v>0.68</v>
      </c>
      <c r="BM73">
        <v>0.57999999999999996</v>
      </c>
      <c r="BN73">
        <v>0.39</v>
      </c>
      <c r="BO73">
        <v>145.5</v>
      </c>
      <c r="BP73">
        <v>0</v>
      </c>
      <c r="BQ73">
        <v>21.53</v>
      </c>
      <c r="BR73">
        <v>9.23</v>
      </c>
    </row>
    <row r="74" spans="7:70">
      <c r="G74" t="s">
        <v>116</v>
      </c>
      <c r="H74" s="115">
        <v>403.98999999999995</v>
      </c>
      <c r="I74" s="88">
        <v>151.33999999999997</v>
      </c>
      <c r="J74" s="88">
        <v>11.22</v>
      </c>
      <c r="K74" s="88">
        <v>20.369999999999997</v>
      </c>
      <c r="L74" s="88">
        <v>3.88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10.67</v>
      </c>
      <c r="X74">
        <v>26.7</v>
      </c>
      <c r="Y74">
        <v>6.93</v>
      </c>
      <c r="Z74">
        <v>0.97</v>
      </c>
      <c r="AA74">
        <v>43.08</v>
      </c>
      <c r="AB74">
        <v>17.46</v>
      </c>
      <c r="AC74">
        <v>0</v>
      </c>
      <c r="AD74">
        <v>0</v>
      </c>
      <c r="AE74">
        <v>0</v>
      </c>
      <c r="AF74">
        <v>33.950000000000003</v>
      </c>
      <c r="AG74">
        <v>12.12</v>
      </c>
      <c r="AH74">
        <v>0</v>
      </c>
      <c r="AI74">
        <v>0</v>
      </c>
      <c r="AJ74">
        <v>19.399999999999999</v>
      </c>
      <c r="AK74">
        <v>81.48</v>
      </c>
      <c r="AL74">
        <v>22.31</v>
      </c>
      <c r="AM74">
        <v>0</v>
      </c>
      <c r="AN74">
        <v>14.55</v>
      </c>
      <c r="AO74">
        <v>32.33</v>
      </c>
      <c r="AP74">
        <v>22.28</v>
      </c>
      <c r="AQ74">
        <v>3.88</v>
      </c>
      <c r="AR74">
        <v>58.2</v>
      </c>
      <c r="AS74">
        <v>0</v>
      </c>
      <c r="AT74">
        <v>0.86</v>
      </c>
      <c r="AU74">
        <v>0.36</v>
      </c>
      <c r="AV74">
        <v>0.47</v>
      </c>
      <c r="AW74">
        <v>0.84</v>
      </c>
      <c r="AX74">
        <v>0.87</v>
      </c>
      <c r="AY74">
        <v>0.92</v>
      </c>
      <c r="AZ74">
        <v>0.87</v>
      </c>
      <c r="BA74">
        <v>0.55000000000000004</v>
      </c>
      <c r="BB74">
        <v>0.55000000000000004</v>
      </c>
      <c r="BC74">
        <v>1.36</v>
      </c>
      <c r="BD74">
        <v>0.39</v>
      </c>
      <c r="BE74">
        <v>0.97</v>
      </c>
      <c r="BF74">
        <v>0.39</v>
      </c>
      <c r="BG74">
        <v>0.39</v>
      </c>
      <c r="BH74">
        <v>0.39</v>
      </c>
      <c r="BI74">
        <v>0.78</v>
      </c>
      <c r="BJ74">
        <v>0.48</v>
      </c>
      <c r="BK74">
        <v>2.91</v>
      </c>
      <c r="BL74">
        <v>0.68</v>
      </c>
      <c r="BM74">
        <v>0.57999999999999996</v>
      </c>
      <c r="BN74">
        <v>0.39</v>
      </c>
      <c r="BO74">
        <v>145.5</v>
      </c>
      <c r="BP74">
        <v>0</v>
      </c>
      <c r="BQ74">
        <v>16.09</v>
      </c>
      <c r="BR74">
        <v>6.9</v>
      </c>
    </row>
    <row r="75" spans="7:70">
      <c r="G75" t="s">
        <v>117</v>
      </c>
      <c r="H75" s="115">
        <v>398.98999999999995</v>
      </c>
      <c r="I75" s="88">
        <v>149.18999999999997</v>
      </c>
      <c r="J75" s="88">
        <v>11.5</v>
      </c>
      <c r="K75" s="88">
        <v>0.97</v>
      </c>
      <c r="L75" s="88">
        <v>3.88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10.95</v>
      </c>
      <c r="X75">
        <v>26.7</v>
      </c>
      <c r="Y75">
        <v>6.93</v>
      </c>
      <c r="Z75">
        <v>0.97</v>
      </c>
      <c r="AA75">
        <v>43.08</v>
      </c>
      <c r="AB75">
        <v>17.46</v>
      </c>
      <c r="AC75">
        <v>0</v>
      </c>
      <c r="AD75">
        <v>0</v>
      </c>
      <c r="AE75">
        <v>0</v>
      </c>
      <c r="AF75">
        <v>33.950000000000003</v>
      </c>
      <c r="AG75">
        <v>12.12</v>
      </c>
      <c r="AH75">
        <v>0</v>
      </c>
      <c r="AI75">
        <v>0</v>
      </c>
      <c r="AJ75">
        <v>0</v>
      </c>
      <c r="AK75">
        <v>81.48</v>
      </c>
      <c r="AL75">
        <v>22.31</v>
      </c>
      <c r="AM75">
        <v>0</v>
      </c>
      <c r="AN75">
        <v>14.55</v>
      </c>
      <c r="AO75">
        <v>32.33</v>
      </c>
      <c r="AP75">
        <v>22.28</v>
      </c>
      <c r="AQ75">
        <v>3.88</v>
      </c>
      <c r="AR75">
        <v>58.2</v>
      </c>
      <c r="AS75">
        <v>0</v>
      </c>
      <c r="AT75">
        <v>0.86</v>
      </c>
      <c r="AU75">
        <v>0.36</v>
      </c>
      <c r="AV75">
        <v>0.47</v>
      </c>
      <c r="AW75">
        <v>0.84</v>
      </c>
      <c r="AX75">
        <v>0.87</v>
      </c>
      <c r="AY75">
        <v>0.92</v>
      </c>
      <c r="AZ75">
        <v>0.87</v>
      </c>
      <c r="BA75">
        <v>0.55000000000000004</v>
      </c>
      <c r="BB75">
        <v>0.55000000000000004</v>
      </c>
      <c r="BC75">
        <v>1.36</v>
      </c>
      <c r="BD75">
        <v>0.39</v>
      </c>
      <c r="BE75">
        <v>0.97</v>
      </c>
      <c r="BF75">
        <v>0.39</v>
      </c>
      <c r="BG75">
        <v>0.39</v>
      </c>
      <c r="BH75">
        <v>0.39</v>
      </c>
      <c r="BI75">
        <v>0.78</v>
      </c>
      <c r="BJ75">
        <v>0.48</v>
      </c>
      <c r="BK75">
        <v>2.91</v>
      </c>
      <c r="BL75">
        <v>0.68</v>
      </c>
      <c r="BM75">
        <v>0.57999999999999996</v>
      </c>
      <c r="BN75">
        <v>0.39</v>
      </c>
      <c r="BO75">
        <v>145.5</v>
      </c>
      <c r="BP75">
        <v>0</v>
      </c>
      <c r="BQ75">
        <v>11.09</v>
      </c>
      <c r="BR75">
        <v>4.75</v>
      </c>
    </row>
    <row r="76" spans="7:70">
      <c r="G76" t="s">
        <v>118</v>
      </c>
      <c r="H76" s="115">
        <v>374.98</v>
      </c>
      <c r="I76" s="88">
        <v>147.21999999999997</v>
      </c>
      <c r="J76" s="88">
        <v>11.5</v>
      </c>
      <c r="K76" s="88">
        <v>0.97</v>
      </c>
      <c r="L76" s="88">
        <v>3.88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10.95</v>
      </c>
      <c r="X76">
        <v>26.7</v>
      </c>
      <c r="Y76">
        <v>6.93</v>
      </c>
      <c r="Z76">
        <v>0.97</v>
      </c>
      <c r="AA76">
        <v>43.08</v>
      </c>
      <c r="AB76">
        <v>17.46</v>
      </c>
      <c r="AC76">
        <v>0</v>
      </c>
      <c r="AD76">
        <v>0</v>
      </c>
      <c r="AE76">
        <v>0</v>
      </c>
      <c r="AF76">
        <v>33.950000000000003</v>
      </c>
      <c r="AG76">
        <v>12.12</v>
      </c>
      <c r="AH76">
        <v>0</v>
      </c>
      <c r="AI76">
        <v>0</v>
      </c>
      <c r="AJ76">
        <v>0</v>
      </c>
      <c r="AK76">
        <v>81.48</v>
      </c>
      <c r="AL76">
        <v>22.31</v>
      </c>
      <c r="AM76">
        <v>0</v>
      </c>
      <c r="AN76">
        <v>14.55</v>
      </c>
      <c r="AO76">
        <v>32.33</v>
      </c>
      <c r="AP76">
        <v>22.28</v>
      </c>
      <c r="AQ76">
        <v>3.88</v>
      </c>
      <c r="AR76">
        <v>38.799999999999997</v>
      </c>
      <c r="AS76">
        <v>0</v>
      </c>
      <c r="AT76">
        <v>0.86</v>
      </c>
      <c r="AU76">
        <v>0.36</v>
      </c>
      <c r="AV76">
        <v>0.47</v>
      </c>
      <c r="AW76">
        <v>0.84</v>
      </c>
      <c r="AX76">
        <v>0.87</v>
      </c>
      <c r="AY76">
        <v>0.92</v>
      </c>
      <c r="AZ76">
        <v>0.87</v>
      </c>
      <c r="BA76">
        <v>0.55000000000000004</v>
      </c>
      <c r="BB76">
        <v>0.55000000000000004</v>
      </c>
      <c r="BC76">
        <v>1.36</v>
      </c>
      <c r="BD76">
        <v>0.39</v>
      </c>
      <c r="BE76">
        <v>0.97</v>
      </c>
      <c r="BF76">
        <v>0.39</v>
      </c>
      <c r="BG76">
        <v>0.39</v>
      </c>
      <c r="BH76">
        <v>0.39</v>
      </c>
      <c r="BI76">
        <v>0.78</v>
      </c>
      <c r="BJ76">
        <v>0.48</v>
      </c>
      <c r="BK76">
        <v>2.91</v>
      </c>
      <c r="BL76">
        <v>0.68</v>
      </c>
      <c r="BM76">
        <v>0.57999999999999996</v>
      </c>
      <c r="BN76">
        <v>0.39</v>
      </c>
      <c r="BO76">
        <v>145.5</v>
      </c>
      <c r="BP76">
        <v>0</v>
      </c>
      <c r="BQ76">
        <v>6.48</v>
      </c>
      <c r="BR76">
        <v>2.78</v>
      </c>
    </row>
    <row r="77" spans="7:70">
      <c r="G77" t="s">
        <v>119</v>
      </c>
      <c r="H77" s="115">
        <v>407.16999999999996</v>
      </c>
      <c r="I77" s="88">
        <v>145.62999999999997</v>
      </c>
      <c r="J77" s="88">
        <v>11.5</v>
      </c>
      <c r="K77" s="88">
        <v>0.97</v>
      </c>
      <c r="L77" s="88">
        <v>3.88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10.95</v>
      </c>
      <c r="X77">
        <v>26.7</v>
      </c>
      <c r="Y77">
        <v>6.93</v>
      </c>
      <c r="Z77">
        <v>0.97</v>
      </c>
      <c r="AA77">
        <v>43.08</v>
      </c>
      <c r="AB77">
        <v>17.46</v>
      </c>
      <c r="AC77">
        <v>0</v>
      </c>
      <c r="AD77">
        <v>0</v>
      </c>
      <c r="AE77">
        <v>0</v>
      </c>
      <c r="AF77">
        <v>33.950000000000003</v>
      </c>
      <c r="AG77">
        <v>12.12</v>
      </c>
      <c r="AH77">
        <v>0</v>
      </c>
      <c r="AI77">
        <v>0</v>
      </c>
      <c r="AJ77">
        <v>0</v>
      </c>
      <c r="AK77">
        <v>81.48</v>
      </c>
      <c r="AL77">
        <v>0</v>
      </c>
      <c r="AM77">
        <v>0</v>
      </c>
      <c r="AN77">
        <v>14.55</v>
      </c>
      <c r="AO77">
        <v>32.33</v>
      </c>
      <c r="AP77">
        <v>22.28</v>
      </c>
      <c r="AQ77">
        <v>3.88</v>
      </c>
      <c r="AR77">
        <v>0</v>
      </c>
      <c r="AS77">
        <v>0</v>
      </c>
      <c r="AT77">
        <v>0.86</v>
      </c>
      <c r="AU77">
        <v>0.36</v>
      </c>
      <c r="AV77">
        <v>0.47</v>
      </c>
      <c r="AW77">
        <v>0.84</v>
      </c>
      <c r="AX77">
        <v>0.87</v>
      </c>
      <c r="AY77">
        <v>0.92</v>
      </c>
      <c r="AZ77">
        <v>0.87</v>
      </c>
      <c r="BA77">
        <v>0.55000000000000004</v>
      </c>
      <c r="BB77">
        <v>0.55000000000000004</v>
      </c>
      <c r="BC77">
        <v>1.36</v>
      </c>
      <c r="BD77">
        <v>0.39</v>
      </c>
      <c r="BE77">
        <v>0.97</v>
      </c>
      <c r="BF77">
        <v>0.39</v>
      </c>
      <c r="BG77">
        <v>0.39</v>
      </c>
      <c r="BH77">
        <v>0.39</v>
      </c>
      <c r="BI77">
        <v>0.78</v>
      </c>
      <c r="BJ77">
        <v>0.48</v>
      </c>
      <c r="BK77">
        <v>2.91</v>
      </c>
      <c r="BL77">
        <v>0.68</v>
      </c>
      <c r="BM77">
        <v>0.57999999999999996</v>
      </c>
      <c r="BN77">
        <v>0.39</v>
      </c>
      <c r="BO77">
        <v>242.5</v>
      </c>
      <c r="BP77">
        <v>0</v>
      </c>
      <c r="BQ77">
        <v>2.78</v>
      </c>
      <c r="BR77">
        <v>1.19</v>
      </c>
    </row>
    <row r="78" spans="7:70">
      <c r="G78" t="s">
        <v>120</v>
      </c>
      <c r="H78" s="115">
        <v>414.79</v>
      </c>
      <c r="I78" s="88">
        <v>144.73999999999998</v>
      </c>
      <c r="J78" s="88">
        <v>11.5</v>
      </c>
      <c r="K78" s="88">
        <v>0.97</v>
      </c>
      <c r="L78" s="88">
        <v>3.88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10.95</v>
      </c>
      <c r="X78">
        <v>26.7</v>
      </c>
      <c r="Y78">
        <v>6.93</v>
      </c>
      <c r="Z78">
        <v>0.97</v>
      </c>
      <c r="AA78">
        <v>43.08</v>
      </c>
      <c r="AB78">
        <v>17.46</v>
      </c>
      <c r="AC78">
        <v>0</v>
      </c>
      <c r="AD78">
        <v>0</v>
      </c>
      <c r="AE78">
        <v>0</v>
      </c>
      <c r="AF78">
        <v>33.950000000000003</v>
      </c>
      <c r="AG78">
        <v>12.12</v>
      </c>
      <c r="AH78">
        <v>0</v>
      </c>
      <c r="AI78">
        <v>0</v>
      </c>
      <c r="AJ78">
        <v>0</v>
      </c>
      <c r="AK78">
        <v>81.48</v>
      </c>
      <c r="AL78">
        <v>9.6999999999999993</v>
      </c>
      <c r="AM78">
        <v>0</v>
      </c>
      <c r="AN78">
        <v>14.55</v>
      </c>
      <c r="AO78">
        <v>32.33</v>
      </c>
      <c r="AP78">
        <v>22.28</v>
      </c>
      <c r="AQ78">
        <v>3.88</v>
      </c>
      <c r="AR78">
        <v>0</v>
      </c>
      <c r="AS78">
        <v>0</v>
      </c>
      <c r="AT78">
        <v>0.86</v>
      </c>
      <c r="AU78">
        <v>0.36</v>
      </c>
      <c r="AV78">
        <v>0.47</v>
      </c>
      <c r="AW78">
        <v>0.84</v>
      </c>
      <c r="AX78">
        <v>0.87</v>
      </c>
      <c r="AY78">
        <v>0.92</v>
      </c>
      <c r="AZ78">
        <v>0.87</v>
      </c>
      <c r="BA78">
        <v>0.55000000000000004</v>
      </c>
      <c r="BB78">
        <v>0.55000000000000004</v>
      </c>
      <c r="BC78">
        <v>1.36</v>
      </c>
      <c r="BD78">
        <v>0.39</v>
      </c>
      <c r="BE78">
        <v>0.97</v>
      </c>
      <c r="BF78">
        <v>0.39</v>
      </c>
      <c r="BG78">
        <v>0.39</v>
      </c>
      <c r="BH78">
        <v>0.39</v>
      </c>
      <c r="BI78">
        <v>0.78</v>
      </c>
      <c r="BJ78">
        <v>0.48</v>
      </c>
      <c r="BK78">
        <v>2.91</v>
      </c>
      <c r="BL78">
        <v>0.68</v>
      </c>
      <c r="BM78">
        <v>0.57999999999999996</v>
      </c>
      <c r="BN78">
        <v>0.39</v>
      </c>
      <c r="BO78">
        <v>242.5</v>
      </c>
      <c r="BP78">
        <v>0</v>
      </c>
      <c r="BQ78">
        <v>0.7</v>
      </c>
      <c r="BR78">
        <v>0.3</v>
      </c>
    </row>
    <row r="79" spans="7:70">
      <c r="G79" t="s">
        <v>121</v>
      </c>
      <c r="H79" s="115">
        <v>423.79</v>
      </c>
      <c r="I79" s="88">
        <v>144.43999999999997</v>
      </c>
      <c r="J79" s="88">
        <v>11.5</v>
      </c>
      <c r="K79" s="88">
        <v>0.97</v>
      </c>
      <c r="L79" s="88">
        <v>3.88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10.95</v>
      </c>
      <c r="X79">
        <v>26.7</v>
      </c>
      <c r="Y79">
        <v>6.93</v>
      </c>
      <c r="Z79">
        <v>0.97</v>
      </c>
      <c r="AA79">
        <v>43.08</v>
      </c>
      <c r="AB79">
        <v>17.46</v>
      </c>
      <c r="AC79">
        <v>0</v>
      </c>
      <c r="AD79">
        <v>0</v>
      </c>
      <c r="AE79">
        <v>0</v>
      </c>
      <c r="AF79">
        <v>33.950000000000003</v>
      </c>
      <c r="AG79">
        <v>12.12</v>
      </c>
      <c r="AH79">
        <v>0</v>
      </c>
      <c r="AI79">
        <v>0</v>
      </c>
      <c r="AJ79">
        <v>0</v>
      </c>
      <c r="AK79">
        <v>81.48</v>
      </c>
      <c r="AL79">
        <v>19.399999999999999</v>
      </c>
      <c r="AM79">
        <v>0</v>
      </c>
      <c r="AN79">
        <v>14.55</v>
      </c>
      <c r="AO79">
        <v>32.33</v>
      </c>
      <c r="AP79">
        <v>22.28</v>
      </c>
      <c r="AQ79">
        <v>3.88</v>
      </c>
      <c r="AR79">
        <v>0</v>
      </c>
      <c r="AS79">
        <v>0</v>
      </c>
      <c r="AT79">
        <v>0.86</v>
      </c>
      <c r="AU79">
        <v>0.36</v>
      </c>
      <c r="AV79">
        <v>0.48</v>
      </c>
      <c r="AW79">
        <v>0.84</v>
      </c>
      <c r="AX79">
        <v>0.87</v>
      </c>
      <c r="AY79">
        <v>0.94</v>
      </c>
      <c r="AZ79">
        <v>0.84</v>
      </c>
      <c r="BA79">
        <v>0.55000000000000004</v>
      </c>
      <c r="BB79">
        <v>0.55000000000000004</v>
      </c>
      <c r="BC79">
        <v>1.36</v>
      </c>
      <c r="BD79">
        <v>0.39</v>
      </c>
      <c r="BE79">
        <v>0.97</v>
      </c>
      <c r="BF79">
        <v>0.39</v>
      </c>
      <c r="BG79">
        <v>0.39</v>
      </c>
      <c r="BH79">
        <v>0.39</v>
      </c>
      <c r="BI79">
        <v>0.78</v>
      </c>
      <c r="BJ79">
        <v>0.48</v>
      </c>
      <c r="BK79">
        <v>2.91</v>
      </c>
      <c r="BL79">
        <v>0.68</v>
      </c>
      <c r="BM79">
        <v>0.57999999999999996</v>
      </c>
      <c r="BN79">
        <v>0.39</v>
      </c>
      <c r="BO79">
        <v>242.5</v>
      </c>
      <c r="BP79">
        <v>0</v>
      </c>
      <c r="BQ79">
        <v>0</v>
      </c>
      <c r="BR79">
        <v>0</v>
      </c>
    </row>
    <row r="80" spans="7:70">
      <c r="G80" t="s">
        <v>122</v>
      </c>
      <c r="H80" s="115">
        <v>423.79</v>
      </c>
      <c r="I80" s="88">
        <v>144.43999999999997</v>
      </c>
      <c r="J80" s="88">
        <v>11.5</v>
      </c>
      <c r="K80" s="88">
        <v>0.97</v>
      </c>
      <c r="L80" s="88">
        <v>3.88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10.95</v>
      </c>
      <c r="X80">
        <v>26.7</v>
      </c>
      <c r="Y80">
        <v>6.93</v>
      </c>
      <c r="Z80">
        <v>0.97</v>
      </c>
      <c r="AA80">
        <v>43.08</v>
      </c>
      <c r="AB80">
        <v>17.46</v>
      </c>
      <c r="AC80">
        <v>0</v>
      </c>
      <c r="AD80">
        <v>0</v>
      </c>
      <c r="AE80">
        <v>0</v>
      </c>
      <c r="AF80">
        <v>33.950000000000003</v>
      </c>
      <c r="AG80">
        <v>12.12</v>
      </c>
      <c r="AH80">
        <v>0</v>
      </c>
      <c r="AI80">
        <v>0</v>
      </c>
      <c r="AJ80">
        <v>0</v>
      </c>
      <c r="AK80">
        <v>81.48</v>
      </c>
      <c r="AL80">
        <v>19.399999999999999</v>
      </c>
      <c r="AM80">
        <v>0</v>
      </c>
      <c r="AN80">
        <v>14.55</v>
      </c>
      <c r="AO80">
        <v>32.33</v>
      </c>
      <c r="AP80">
        <v>22.28</v>
      </c>
      <c r="AQ80">
        <v>3.88</v>
      </c>
      <c r="AR80">
        <v>0</v>
      </c>
      <c r="AS80">
        <v>0</v>
      </c>
      <c r="AT80">
        <v>0.86</v>
      </c>
      <c r="AU80">
        <v>0.36</v>
      </c>
      <c r="AV80">
        <v>0.48</v>
      </c>
      <c r="AW80">
        <v>0.84</v>
      </c>
      <c r="AX80">
        <v>0.87</v>
      </c>
      <c r="AY80">
        <v>0.94</v>
      </c>
      <c r="AZ80">
        <v>0.84</v>
      </c>
      <c r="BA80">
        <v>0.55000000000000004</v>
      </c>
      <c r="BB80">
        <v>0.55000000000000004</v>
      </c>
      <c r="BC80">
        <v>1.36</v>
      </c>
      <c r="BD80">
        <v>0.39</v>
      </c>
      <c r="BE80">
        <v>0.97</v>
      </c>
      <c r="BF80">
        <v>0.39</v>
      </c>
      <c r="BG80">
        <v>0.39</v>
      </c>
      <c r="BH80">
        <v>0.39</v>
      </c>
      <c r="BI80">
        <v>0.78</v>
      </c>
      <c r="BJ80">
        <v>0.48</v>
      </c>
      <c r="BK80">
        <v>2.91</v>
      </c>
      <c r="BL80">
        <v>0.68</v>
      </c>
      <c r="BM80">
        <v>0.57999999999999996</v>
      </c>
      <c r="BN80">
        <v>0.39</v>
      </c>
      <c r="BO80">
        <v>242.5</v>
      </c>
      <c r="BP80">
        <v>0</v>
      </c>
      <c r="BQ80">
        <v>0</v>
      </c>
      <c r="BR80">
        <v>0</v>
      </c>
    </row>
    <row r="81" spans="7:70">
      <c r="G81" t="s">
        <v>123</v>
      </c>
      <c r="H81" s="115">
        <v>452.89</v>
      </c>
      <c r="I81" s="88">
        <v>144.43999999999997</v>
      </c>
      <c r="J81" s="88">
        <v>11.5</v>
      </c>
      <c r="K81" s="88">
        <v>0.97</v>
      </c>
      <c r="L81" s="88">
        <v>3.88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10.95</v>
      </c>
      <c r="X81">
        <v>26.7</v>
      </c>
      <c r="Y81">
        <v>6.93</v>
      </c>
      <c r="Z81">
        <v>0.97</v>
      </c>
      <c r="AA81">
        <v>43.08</v>
      </c>
      <c r="AB81">
        <v>17.46</v>
      </c>
      <c r="AC81">
        <v>0</v>
      </c>
      <c r="AD81">
        <v>0</v>
      </c>
      <c r="AE81">
        <v>0</v>
      </c>
      <c r="AF81">
        <v>33.950000000000003</v>
      </c>
      <c r="AG81">
        <v>12.12</v>
      </c>
      <c r="AH81">
        <v>0</v>
      </c>
      <c r="AI81">
        <v>0</v>
      </c>
      <c r="AJ81">
        <v>0</v>
      </c>
      <c r="AK81">
        <v>81.48</v>
      </c>
      <c r="AL81">
        <v>48.5</v>
      </c>
      <c r="AM81">
        <v>0</v>
      </c>
      <c r="AN81">
        <v>14.55</v>
      </c>
      <c r="AO81">
        <v>32.33</v>
      </c>
      <c r="AP81">
        <v>22.28</v>
      </c>
      <c r="AQ81">
        <v>3.88</v>
      </c>
      <c r="AR81">
        <v>0</v>
      </c>
      <c r="AS81">
        <v>0</v>
      </c>
      <c r="AT81">
        <v>0.86</v>
      </c>
      <c r="AU81">
        <v>0.36</v>
      </c>
      <c r="AV81">
        <v>0.48</v>
      </c>
      <c r="AW81">
        <v>0.84</v>
      </c>
      <c r="AX81">
        <v>0.87</v>
      </c>
      <c r="AY81">
        <v>0.94</v>
      </c>
      <c r="AZ81">
        <v>0.84</v>
      </c>
      <c r="BA81">
        <v>0.55000000000000004</v>
      </c>
      <c r="BB81">
        <v>0.55000000000000004</v>
      </c>
      <c r="BC81">
        <v>1.36</v>
      </c>
      <c r="BD81">
        <v>0.39</v>
      </c>
      <c r="BE81">
        <v>0.97</v>
      </c>
      <c r="BF81">
        <v>0.39</v>
      </c>
      <c r="BG81">
        <v>0.39</v>
      </c>
      <c r="BH81">
        <v>0.39</v>
      </c>
      <c r="BI81">
        <v>0.78</v>
      </c>
      <c r="BJ81">
        <v>0.48</v>
      </c>
      <c r="BK81">
        <v>2.91</v>
      </c>
      <c r="BL81">
        <v>0.68</v>
      </c>
      <c r="BM81">
        <v>0.57999999999999996</v>
      </c>
      <c r="BN81">
        <v>0.39</v>
      </c>
      <c r="BO81">
        <v>242.5</v>
      </c>
      <c r="BP81">
        <v>0</v>
      </c>
      <c r="BQ81">
        <v>0</v>
      </c>
      <c r="BR81">
        <v>0</v>
      </c>
    </row>
    <row r="82" spans="7:70">
      <c r="G82" t="s">
        <v>124</v>
      </c>
      <c r="H82" s="115">
        <v>452.89</v>
      </c>
      <c r="I82" s="88">
        <v>144.43999999999997</v>
      </c>
      <c r="J82" s="88">
        <v>11.5</v>
      </c>
      <c r="K82" s="88">
        <v>0.97</v>
      </c>
      <c r="L82" s="88">
        <v>3.88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10.95</v>
      </c>
      <c r="X82">
        <v>26.7</v>
      </c>
      <c r="Y82">
        <v>6.93</v>
      </c>
      <c r="Z82">
        <v>0.97</v>
      </c>
      <c r="AA82">
        <v>43.08</v>
      </c>
      <c r="AB82">
        <v>17.46</v>
      </c>
      <c r="AC82">
        <v>0</v>
      </c>
      <c r="AD82">
        <v>0</v>
      </c>
      <c r="AE82">
        <v>0</v>
      </c>
      <c r="AF82">
        <v>33.950000000000003</v>
      </c>
      <c r="AG82">
        <v>12.12</v>
      </c>
      <c r="AH82">
        <v>0</v>
      </c>
      <c r="AI82">
        <v>0</v>
      </c>
      <c r="AJ82">
        <v>0</v>
      </c>
      <c r="AK82">
        <v>81.48</v>
      </c>
      <c r="AL82">
        <v>48.5</v>
      </c>
      <c r="AM82">
        <v>0</v>
      </c>
      <c r="AN82">
        <v>14.55</v>
      </c>
      <c r="AO82">
        <v>32.33</v>
      </c>
      <c r="AP82">
        <v>22.28</v>
      </c>
      <c r="AQ82">
        <v>3.88</v>
      </c>
      <c r="AR82">
        <v>0</v>
      </c>
      <c r="AS82">
        <v>0</v>
      </c>
      <c r="AT82">
        <v>0.86</v>
      </c>
      <c r="AU82">
        <v>0.36</v>
      </c>
      <c r="AV82">
        <v>0.48</v>
      </c>
      <c r="AW82">
        <v>0.84</v>
      </c>
      <c r="AX82">
        <v>0.87</v>
      </c>
      <c r="AY82">
        <v>0.94</v>
      </c>
      <c r="AZ82">
        <v>0.84</v>
      </c>
      <c r="BA82">
        <v>0.55000000000000004</v>
      </c>
      <c r="BB82">
        <v>0.55000000000000004</v>
      </c>
      <c r="BC82">
        <v>1.36</v>
      </c>
      <c r="BD82">
        <v>0.39</v>
      </c>
      <c r="BE82">
        <v>0.97</v>
      </c>
      <c r="BF82">
        <v>0.39</v>
      </c>
      <c r="BG82">
        <v>0.39</v>
      </c>
      <c r="BH82">
        <v>0.39</v>
      </c>
      <c r="BI82">
        <v>0.78</v>
      </c>
      <c r="BJ82">
        <v>0.48</v>
      </c>
      <c r="BK82">
        <v>2.91</v>
      </c>
      <c r="BL82">
        <v>0.68</v>
      </c>
      <c r="BM82">
        <v>0.57999999999999996</v>
      </c>
      <c r="BN82">
        <v>0.39</v>
      </c>
      <c r="BO82">
        <v>242.5</v>
      </c>
      <c r="BP82">
        <v>0</v>
      </c>
      <c r="BQ82">
        <v>0</v>
      </c>
      <c r="BR82">
        <v>0</v>
      </c>
    </row>
    <row r="83" spans="7:70">
      <c r="G83" t="s">
        <v>125</v>
      </c>
      <c r="H83" s="115">
        <v>466.4</v>
      </c>
      <c r="I83" s="88">
        <v>144.45999999999995</v>
      </c>
      <c r="J83" s="88">
        <v>11.33</v>
      </c>
      <c r="K83" s="88">
        <v>0.97</v>
      </c>
      <c r="L83" s="88">
        <v>3.88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10.77</v>
      </c>
      <c r="X83">
        <v>26.7</v>
      </c>
      <c r="Y83">
        <v>5.91</v>
      </c>
      <c r="Z83">
        <v>0.97</v>
      </c>
      <c r="AA83">
        <v>43.08</v>
      </c>
      <c r="AB83">
        <v>17.46</v>
      </c>
      <c r="AC83">
        <v>0</v>
      </c>
      <c r="AD83">
        <v>0</v>
      </c>
      <c r="AE83">
        <v>0</v>
      </c>
      <c r="AF83">
        <v>33.950000000000003</v>
      </c>
      <c r="AG83">
        <v>12.12</v>
      </c>
      <c r="AH83">
        <v>0</v>
      </c>
      <c r="AI83">
        <v>0</v>
      </c>
      <c r="AJ83">
        <v>0</v>
      </c>
      <c r="AK83">
        <v>81.48</v>
      </c>
      <c r="AL83">
        <v>14.55</v>
      </c>
      <c r="AM83">
        <v>0</v>
      </c>
      <c r="AN83">
        <v>14.55</v>
      </c>
      <c r="AO83">
        <v>32.33</v>
      </c>
      <c r="AP83">
        <v>22.28</v>
      </c>
      <c r="AQ83">
        <v>3.88</v>
      </c>
      <c r="AR83">
        <v>0</v>
      </c>
      <c r="AS83">
        <v>0</v>
      </c>
      <c r="AT83">
        <v>0.81</v>
      </c>
      <c r="AU83">
        <v>0.37</v>
      </c>
      <c r="AV83">
        <v>0.48</v>
      </c>
      <c r="AW83">
        <v>0.85</v>
      </c>
      <c r="AX83">
        <v>0.89</v>
      </c>
      <c r="AY83">
        <v>0.94</v>
      </c>
      <c r="AZ83">
        <v>0.84</v>
      </c>
      <c r="BA83">
        <v>0.56000000000000005</v>
      </c>
      <c r="BB83">
        <v>0.56000000000000005</v>
      </c>
      <c r="BC83">
        <v>1.36</v>
      </c>
      <c r="BD83">
        <v>0.39</v>
      </c>
      <c r="BE83">
        <v>0.97</v>
      </c>
      <c r="BF83">
        <v>0.39</v>
      </c>
      <c r="BG83">
        <v>0.39</v>
      </c>
      <c r="BH83">
        <v>0.39</v>
      </c>
      <c r="BI83">
        <v>0.78</v>
      </c>
      <c r="BJ83">
        <v>0.48</v>
      </c>
      <c r="BK83">
        <v>2.91</v>
      </c>
      <c r="BL83">
        <v>0.68</v>
      </c>
      <c r="BM83">
        <v>0.57999999999999996</v>
      </c>
      <c r="BN83">
        <v>0.39</v>
      </c>
      <c r="BO83">
        <v>291</v>
      </c>
      <c r="BP83">
        <v>0</v>
      </c>
      <c r="BQ83">
        <v>0</v>
      </c>
      <c r="BR83">
        <v>0</v>
      </c>
    </row>
    <row r="84" spans="7:70">
      <c r="G84" t="s">
        <v>126</v>
      </c>
      <c r="H84" s="115">
        <v>466.4</v>
      </c>
      <c r="I84" s="88">
        <v>144.45999999999995</v>
      </c>
      <c r="J84" s="88">
        <v>11.33</v>
      </c>
      <c r="K84" s="88">
        <v>0.97</v>
      </c>
      <c r="L84" s="88">
        <v>3.88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10.77</v>
      </c>
      <c r="X84">
        <v>26.7</v>
      </c>
      <c r="Y84">
        <v>5.91</v>
      </c>
      <c r="Z84">
        <v>0.97</v>
      </c>
      <c r="AA84">
        <v>43.08</v>
      </c>
      <c r="AB84">
        <v>17.46</v>
      </c>
      <c r="AC84">
        <v>0</v>
      </c>
      <c r="AD84">
        <v>0</v>
      </c>
      <c r="AE84">
        <v>0</v>
      </c>
      <c r="AF84">
        <v>33.950000000000003</v>
      </c>
      <c r="AG84">
        <v>12.12</v>
      </c>
      <c r="AH84">
        <v>0</v>
      </c>
      <c r="AI84">
        <v>0</v>
      </c>
      <c r="AJ84">
        <v>0</v>
      </c>
      <c r="AK84">
        <v>81.48</v>
      </c>
      <c r="AL84">
        <v>14.55</v>
      </c>
      <c r="AM84">
        <v>0</v>
      </c>
      <c r="AN84">
        <v>14.55</v>
      </c>
      <c r="AO84">
        <v>32.33</v>
      </c>
      <c r="AP84">
        <v>22.28</v>
      </c>
      <c r="AQ84">
        <v>3.88</v>
      </c>
      <c r="AR84">
        <v>0</v>
      </c>
      <c r="AS84">
        <v>0</v>
      </c>
      <c r="AT84">
        <v>0.81</v>
      </c>
      <c r="AU84">
        <v>0.37</v>
      </c>
      <c r="AV84">
        <v>0.48</v>
      </c>
      <c r="AW84">
        <v>0.85</v>
      </c>
      <c r="AX84">
        <v>0.89</v>
      </c>
      <c r="AY84">
        <v>0.94</v>
      </c>
      <c r="AZ84">
        <v>0.84</v>
      </c>
      <c r="BA84">
        <v>0.56000000000000005</v>
      </c>
      <c r="BB84">
        <v>0.56000000000000005</v>
      </c>
      <c r="BC84">
        <v>1.36</v>
      </c>
      <c r="BD84">
        <v>0.39</v>
      </c>
      <c r="BE84">
        <v>0.97</v>
      </c>
      <c r="BF84">
        <v>0.39</v>
      </c>
      <c r="BG84">
        <v>0.39</v>
      </c>
      <c r="BH84">
        <v>0.39</v>
      </c>
      <c r="BI84">
        <v>0.78</v>
      </c>
      <c r="BJ84">
        <v>0.48</v>
      </c>
      <c r="BK84">
        <v>2.91</v>
      </c>
      <c r="BL84">
        <v>0.68</v>
      </c>
      <c r="BM84">
        <v>0.57999999999999996</v>
      </c>
      <c r="BN84">
        <v>0.39</v>
      </c>
      <c r="BO84">
        <v>291</v>
      </c>
      <c r="BP84">
        <v>0</v>
      </c>
      <c r="BQ84">
        <v>0</v>
      </c>
      <c r="BR84">
        <v>0</v>
      </c>
    </row>
    <row r="85" spans="7:70">
      <c r="G85" t="s">
        <v>127</v>
      </c>
      <c r="H85" s="115">
        <v>480.95</v>
      </c>
      <c r="I85" s="88">
        <v>144.45999999999995</v>
      </c>
      <c r="J85" s="88">
        <v>11.33</v>
      </c>
      <c r="K85" s="88">
        <v>0.97</v>
      </c>
      <c r="L85" s="88">
        <v>3.88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10.77</v>
      </c>
      <c r="X85">
        <v>26.7</v>
      </c>
      <c r="Y85">
        <v>5.91</v>
      </c>
      <c r="Z85">
        <v>0.97</v>
      </c>
      <c r="AA85">
        <v>43.08</v>
      </c>
      <c r="AB85">
        <v>17.46</v>
      </c>
      <c r="AC85">
        <v>0</v>
      </c>
      <c r="AD85">
        <v>0</v>
      </c>
      <c r="AE85">
        <v>0</v>
      </c>
      <c r="AF85">
        <v>33.950000000000003</v>
      </c>
      <c r="AG85">
        <v>12.12</v>
      </c>
      <c r="AH85">
        <v>0</v>
      </c>
      <c r="AI85">
        <v>0</v>
      </c>
      <c r="AJ85">
        <v>0</v>
      </c>
      <c r="AK85">
        <v>81.48</v>
      </c>
      <c r="AL85">
        <v>29.1</v>
      </c>
      <c r="AM85">
        <v>0</v>
      </c>
      <c r="AN85">
        <v>14.55</v>
      </c>
      <c r="AO85">
        <v>32.33</v>
      </c>
      <c r="AP85">
        <v>22.28</v>
      </c>
      <c r="AQ85">
        <v>3.88</v>
      </c>
      <c r="AR85">
        <v>0</v>
      </c>
      <c r="AS85">
        <v>0</v>
      </c>
      <c r="AT85">
        <v>0.81</v>
      </c>
      <c r="AU85">
        <v>0.37</v>
      </c>
      <c r="AV85">
        <v>0.48</v>
      </c>
      <c r="AW85">
        <v>0.85</v>
      </c>
      <c r="AX85">
        <v>0.89</v>
      </c>
      <c r="AY85">
        <v>0.94</v>
      </c>
      <c r="AZ85">
        <v>0.84</v>
      </c>
      <c r="BA85">
        <v>0.56000000000000005</v>
      </c>
      <c r="BB85">
        <v>0.56000000000000005</v>
      </c>
      <c r="BC85">
        <v>1.36</v>
      </c>
      <c r="BD85">
        <v>0.39</v>
      </c>
      <c r="BE85">
        <v>0.97</v>
      </c>
      <c r="BF85">
        <v>0.39</v>
      </c>
      <c r="BG85">
        <v>0.39</v>
      </c>
      <c r="BH85">
        <v>0.39</v>
      </c>
      <c r="BI85">
        <v>0.78</v>
      </c>
      <c r="BJ85">
        <v>0.48</v>
      </c>
      <c r="BK85">
        <v>2.91</v>
      </c>
      <c r="BL85">
        <v>0.68</v>
      </c>
      <c r="BM85">
        <v>0.57999999999999996</v>
      </c>
      <c r="BN85">
        <v>0.39</v>
      </c>
      <c r="BO85">
        <v>291</v>
      </c>
      <c r="BP85">
        <v>0</v>
      </c>
      <c r="BQ85">
        <v>0</v>
      </c>
      <c r="BR85">
        <v>0</v>
      </c>
    </row>
    <row r="86" spans="7:70">
      <c r="G86" t="s">
        <v>128</v>
      </c>
      <c r="H86" s="115">
        <v>510.04999999999995</v>
      </c>
      <c r="I86" s="88">
        <v>144.45999999999995</v>
      </c>
      <c r="J86" s="88">
        <v>11.33</v>
      </c>
      <c r="K86" s="88">
        <v>0.97</v>
      </c>
      <c r="L86" s="88">
        <v>3.88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10.77</v>
      </c>
      <c r="X86">
        <v>26.7</v>
      </c>
      <c r="Y86">
        <v>5.91</v>
      </c>
      <c r="Z86">
        <v>0.97</v>
      </c>
      <c r="AA86">
        <v>43.08</v>
      </c>
      <c r="AB86">
        <v>17.46</v>
      </c>
      <c r="AC86">
        <v>0</v>
      </c>
      <c r="AD86">
        <v>0</v>
      </c>
      <c r="AE86">
        <v>0</v>
      </c>
      <c r="AF86">
        <v>33.950000000000003</v>
      </c>
      <c r="AG86">
        <v>12.12</v>
      </c>
      <c r="AH86">
        <v>0</v>
      </c>
      <c r="AI86">
        <v>0</v>
      </c>
      <c r="AJ86">
        <v>0</v>
      </c>
      <c r="AK86">
        <v>81.48</v>
      </c>
      <c r="AL86">
        <v>58.2</v>
      </c>
      <c r="AM86">
        <v>0</v>
      </c>
      <c r="AN86">
        <v>14.55</v>
      </c>
      <c r="AO86">
        <v>32.33</v>
      </c>
      <c r="AP86">
        <v>22.28</v>
      </c>
      <c r="AQ86">
        <v>3.88</v>
      </c>
      <c r="AR86">
        <v>0</v>
      </c>
      <c r="AS86">
        <v>0</v>
      </c>
      <c r="AT86">
        <v>0.81</v>
      </c>
      <c r="AU86">
        <v>0.37</v>
      </c>
      <c r="AV86">
        <v>0.48</v>
      </c>
      <c r="AW86">
        <v>0.85</v>
      </c>
      <c r="AX86">
        <v>0.89</v>
      </c>
      <c r="AY86">
        <v>0.94</v>
      </c>
      <c r="AZ86">
        <v>0.84</v>
      </c>
      <c r="BA86">
        <v>0.56000000000000005</v>
      </c>
      <c r="BB86">
        <v>0.56000000000000005</v>
      </c>
      <c r="BC86">
        <v>1.36</v>
      </c>
      <c r="BD86">
        <v>0.39</v>
      </c>
      <c r="BE86">
        <v>0.97</v>
      </c>
      <c r="BF86">
        <v>0.39</v>
      </c>
      <c r="BG86">
        <v>0.39</v>
      </c>
      <c r="BH86">
        <v>0.39</v>
      </c>
      <c r="BI86">
        <v>0.78</v>
      </c>
      <c r="BJ86">
        <v>0.48</v>
      </c>
      <c r="BK86">
        <v>2.91</v>
      </c>
      <c r="BL86">
        <v>0.68</v>
      </c>
      <c r="BM86">
        <v>0.57999999999999996</v>
      </c>
      <c r="BN86">
        <v>0.39</v>
      </c>
      <c r="BO86">
        <v>291</v>
      </c>
      <c r="BP86">
        <v>0</v>
      </c>
      <c r="BQ86">
        <v>0</v>
      </c>
      <c r="BR86">
        <v>0</v>
      </c>
    </row>
    <row r="87" spans="7:70">
      <c r="G87" t="s">
        <v>129</v>
      </c>
      <c r="H87" s="115">
        <v>558.54999999999995</v>
      </c>
      <c r="I87" s="88">
        <v>176.36999999999995</v>
      </c>
      <c r="J87" s="88">
        <v>11.23</v>
      </c>
      <c r="K87" s="88">
        <v>0.97</v>
      </c>
      <c r="L87" s="88">
        <v>3.88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10.67</v>
      </c>
      <c r="X87">
        <v>26.7</v>
      </c>
      <c r="Y87">
        <v>5.91</v>
      </c>
      <c r="Z87">
        <v>0.97</v>
      </c>
      <c r="AA87">
        <v>43.08</v>
      </c>
      <c r="AB87">
        <v>17.46</v>
      </c>
      <c r="AC87">
        <v>0</v>
      </c>
      <c r="AD87">
        <v>0</v>
      </c>
      <c r="AE87">
        <v>0</v>
      </c>
      <c r="AF87">
        <v>33.950000000000003</v>
      </c>
      <c r="AG87">
        <v>12.12</v>
      </c>
      <c r="AH87">
        <v>0</v>
      </c>
      <c r="AI87">
        <v>0</v>
      </c>
      <c r="AJ87">
        <v>0</v>
      </c>
      <c r="AK87">
        <v>81.48</v>
      </c>
      <c r="AL87">
        <v>9.6999999999999993</v>
      </c>
      <c r="AM87">
        <v>14.55</v>
      </c>
      <c r="AN87">
        <v>14.55</v>
      </c>
      <c r="AO87">
        <v>49.69</v>
      </c>
      <c r="AP87">
        <v>22.28</v>
      </c>
      <c r="AQ87">
        <v>3.88</v>
      </c>
      <c r="AR87">
        <v>0</v>
      </c>
      <c r="AS87">
        <v>0</v>
      </c>
      <c r="AT87">
        <v>0.81</v>
      </c>
      <c r="AU87">
        <v>0.37</v>
      </c>
      <c r="AV87">
        <v>0.48</v>
      </c>
      <c r="AW87">
        <v>0.85</v>
      </c>
      <c r="AX87">
        <v>0.89</v>
      </c>
      <c r="AY87">
        <v>0.94</v>
      </c>
      <c r="AZ87">
        <v>0.84</v>
      </c>
      <c r="BA87">
        <v>0.56000000000000005</v>
      </c>
      <c r="BB87">
        <v>0.56000000000000005</v>
      </c>
      <c r="BC87">
        <v>1.36</v>
      </c>
      <c r="BD87">
        <v>0.39</v>
      </c>
      <c r="BE87">
        <v>0.97</v>
      </c>
      <c r="BF87">
        <v>0.39</v>
      </c>
      <c r="BG87">
        <v>0.39</v>
      </c>
      <c r="BH87">
        <v>0.39</v>
      </c>
      <c r="BI87">
        <v>0.78</v>
      </c>
      <c r="BJ87">
        <v>0.48</v>
      </c>
      <c r="BK87">
        <v>2.91</v>
      </c>
      <c r="BL87">
        <v>0.68</v>
      </c>
      <c r="BM87">
        <v>0.57999999999999996</v>
      </c>
      <c r="BN87">
        <v>0.39</v>
      </c>
      <c r="BO87">
        <v>388</v>
      </c>
      <c r="BP87">
        <v>0</v>
      </c>
      <c r="BQ87">
        <v>0</v>
      </c>
      <c r="BR87">
        <v>0</v>
      </c>
    </row>
    <row r="88" spans="7:70">
      <c r="G88" t="s">
        <v>130</v>
      </c>
      <c r="H88" s="115">
        <v>592.5</v>
      </c>
      <c r="I88" s="88">
        <v>176.36999999999995</v>
      </c>
      <c r="J88" s="88">
        <v>11.23</v>
      </c>
      <c r="K88" s="88">
        <v>0.97</v>
      </c>
      <c r="L88" s="88">
        <v>3.88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10.67</v>
      </c>
      <c r="X88">
        <v>26.7</v>
      </c>
      <c r="Y88">
        <v>5.91</v>
      </c>
      <c r="Z88">
        <v>0.97</v>
      </c>
      <c r="AA88">
        <v>43.08</v>
      </c>
      <c r="AB88">
        <v>17.46</v>
      </c>
      <c r="AC88">
        <v>0</v>
      </c>
      <c r="AD88">
        <v>0</v>
      </c>
      <c r="AE88">
        <v>0</v>
      </c>
      <c r="AF88">
        <v>33.950000000000003</v>
      </c>
      <c r="AG88">
        <v>12.12</v>
      </c>
      <c r="AH88">
        <v>0</v>
      </c>
      <c r="AI88">
        <v>0</v>
      </c>
      <c r="AJ88">
        <v>0</v>
      </c>
      <c r="AK88">
        <v>81.48</v>
      </c>
      <c r="AL88">
        <v>0</v>
      </c>
      <c r="AM88">
        <v>14.55</v>
      </c>
      <c r="AN88">
        <v>14.55</v>
      </c>
      <c r="AO88">
        <v>49.69</v>
      </c>
      <c r="AP88">
        <v>22.28</v>
      </c>
      <c r="AQ88">
        <v>3.88</v>
      </c>
      <c r="AR88">
        <v>43.65</v>
      </c>
      <c r="AS88">
        <v>0</v>
      </c>
      <c r="AT88">
        <v>0.81</v>
      </c>
      <c r="AU88">
        <v>0.37</v>
      </c>
      <c r="AV88">
        <v>0.48</v>
      </c>
      <c r="AW88">
        <v>0.85</v>
      </c>
      <c r="AX88">
        <v>0.89</v>
      </c>
      <c r="AY88">
        <v>0.94</v>
      </c>
      <c r="AZ88">
        <v>0.84</v>
      </c>
      <c r="BA88">
        <v>0.56000000000000005</v>
      </c>
      <c r="BB88">
        <v>0.56000000000000005</v>
      </c>
      <c r="BC88">
        <v>1.36</v>
      </c>
      <c r="BD88">
        <v>0.39</v>
      </c>
      <c r="BE88">
        <v>0.97</v>
      </c>
      <c r="BF88">
        <v>0.39</v>
      </c>
      <c r="BG88">
        <v>0.39</v>
      </c>
      <c r="BH88">
        <v>0.39</v>
      </c>
      <c r="BI88">
        <v>0.78</v>
      </c>
      <c r="BJ88">
        <v>0.48</v>
      </c>
      <c r="BK88">
        <v>2.91</v>
      </c>
      <c r="BL88">
        <v>0.68</v>
      </c>
      <c r="BM88">
        <v>0.57999999999999996</v>
      </c>
      <c r="BN88">
        <v>0.39</v>
      </c>
      <c r="BO88">
        <v>388</v>
      </c>
      <c r="BP88">
        <v>0</v>
      </c>
      <c r="BQ88">
        <v>0</v>
      </c>
      <c r="BR88">
        <v>0</v>
      </c>
    </row>
    <row r="89" spans="7:70">
      <c r="G89" t="s">
        <v>131</v>
      </c>
      <c r="H89" s="115">
        <v>629.36</v>
      </c>
      <c r="I89" s="88">
        <v>176.36999999999995</v>
      </c>
      <c r="J89" s="88">
        <v>11.23</v>
      </c>
      <c r="K89" s="88">
        <v>0.97</v>
      </c>
      <c r="L89" s="88">
        <v>3.88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10.67</v>
      </c>
      <c r="X89">
        <v>26.7</v>
      </c>
      <c r="Y89">
        <v>5.91</v>
      </c>
      <c r="Z89">
        <v>0.97</v>
      </c>
      <c r="AA89">
        <v>43.08</v>
      </c>
      <c r="AB89">
        <v>17.46</v>
      </c>
      <c r="AC89">
        <v>0</v>
      </c>
      <c r="AD89">
        <v>0</v>
      </c>
      <c r="AE89">
        <v>0</v>
      </c>
      <c r="AF89">
        <v>33.950000000000003</v>
      </c>
      <c r="AG89">
        <v>12.12</v>
      </c>
      <c r="AH89">
        <v>0</v>
      </c>
      <c r="AI89">
        <v>0</v>
      </c>
      <c r="AJ89">
        <v>0</v>
      </c>
      <c r="AK89">
        <v>81.48</v>
      </c>
      <c r="AL89">
        <v>22.31</v>
      </c>
      <c r="AM89">
        <v>14.55</v>
      </c>
      <c r="AN89">
        <v>14.55</v>
      </c>
      <c r="AO89">
        <v>49.69</v>
      </c>
      <c r="AP89">
        <v>22.28</v>
      </c>
      <c r="AQ89">
        <v>3.88</v>
      </c>
      <c r="AR89">
        <v>58.2</v>
      </c>
      <c r="AS89">
        <v>0</v>
      </c>
      <c r="AT89">
        <v>0.81</v>
      </c>
      <c r="AU89">
        <v>0.37</v>
      </c>
      <c r="AV89">
        <v>0.48</v>
      </c>
      <c r="AW89">
        <v>0.85</v>
      </c>
      <c r="AX89">
        <v>0.89</v>
      </c>
      <c r="AY89">
        <v>0.94</v>
      </c>
      <c r="AZ89">
        <v>0.84</v>
      </c>
      <c r="BA89">
        <v>0.56000000000000005</v>
      </c>
      <c r="BB89">
        <v>0.56000000000000005</v>
      </c>
      <c r="BC89">
        <v>1.36</v>
      </c>
      <c r="BD89">
        <v>0.39</v>
      </c>
      <c r="BE89">
        <v>0.97</v>
      </c>
      <c r="BF89">
        <v>0.39</v>
      </c>
      <c r="BG89">
        <v>0.39</v>
      </c>
      <c r="BH89">
        <v>0.39</v>
      </c>
      <c r="BI89">
        <v>0.78</v>
      </c>
      <c r="BJ89">
        <v>0.48</v>
      </c>
      <c r="BK89">
        <v>2.91</v>
      </c>
      <c r="BL89">
        <v>0.68</v>
      </c>
      <c r="BM89">
        <v>0.57999999999999996</v>
      </c>
      <c r="BN89">
        <v>0.39</v>
      </c>
      <c r="BO89">
        <v>388</v>
      </c>
      <c r="BP89">
        <v>0</v>
      </c>
      <c r="BQ89">
        <v>0</v>
      </c>
      <c r="BR89">
        <v>0</v>
      </c>
    </row>
    <row r="90" spans="7:70">
      <c r="G90" t="s">
        <v>132</v>
      </c>
      <c r="H90" s="115">
        <v>662.34</v>
      </c>
      <c r="I90" s="88">
        <v>176.36999999999995</v>
      </c>
      <c r="J90" s="88">
        <v>11.23</v>
      </c>
      <c r="K90" s="88">
        <v>0.97</v>
      </c>
      <c r="L90" s="88">
        <v>3.88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10.67</v>
      </c>
      <c r="X90">
        <v>26.7</v>
      </c>
      <c r="Y90">
        <v>5.91</v>
      </c>
      <c r="Z90">
        <v>0.97</v>
      </c>
      <c r="AA90">
        <v>43.08</v>
      </c>
      <c r="AB90">
        <v>17.46</v>
      </c>
      <c r="AC90">
        <v>0</v>
      </c>
      <c r="AD90">
        <v>0</v>
      </c>
      <c r="AE90">
        <v>0</v>
      </c>
      <c r="AF90">
        <v>33.950000000000003</v>
      </c>
      <c r="AG90">
        <v>12.12</v>
      </c>
      <c r="AH90">
        <v>0</v>
      </c>
      <c r="AI90">
        <v>0</v>
      </c>
      <c r="AJ90">
        <v>0</v>
      </c>
      <c r="AK90">
        <v>81.48</v>
      </c>
      <c r="AL90">
        <v>22.31</v>
      </c>
      <c r="AM90">
        <v>14.55</v>
      </c>
      <c r="AN90">
        <v>14.55</v>
      </c>
      <c r="AO90">
        <v>49.69</v>
      </c>
      <c r="AP90">
        <v>22.28</v>
      </c>
      <c r="AQ90">
        <v>3.88</v>
      </c>
      <c r="AR90">
        <v>91.18</v>
      </c>
      <c r="AS90">
        <v>0</v>
      </c>
      <c r="AT90">
        <v>0.81</v>
      </c>
      <c r="AU90">
        <v>0.37</v>
      </c>
      <c r="AV90">
        <v>0.48</v>
      </c>
      <c r="AW90">
        <v>0.85</v>
      </c>
      <c r="AX90">
        <v>0.89</v>
      </c>
      <c r="AY90">
        <v>0.94</v>
      </c>
      <c r="AZ90">
        <v>0.84</v>
      </c>
      <c r="BA90">
        <v>0.56000000000000005</v>
      </c>
      <c r="BB90">
        <v>0.56000000000000005</v>
      </c>
      <c r="BC90">
        <v>1.36</v>
      </c>
      <c r="BD90">
        <v>0.39</v>
      </c>
      <c r="BE90">
        <v>0.97</v>
      </c>
      <c r="BF90">
        <v>0.39</v>
      </c>
      <c r="BG90">
        <v>0.39</v>
      </c>
      <c r="BH90">
        <v>0.39</v>
      </c>
      <c r="BI90">
        <v>0.78</v>
      </c>
      <c r="BJ90">
        <v>0.48</v>
      </c>
      <c r="BK90">
        <v>2.91</v>
      </c>
      <c r="BL90">
        <v>0.68</v>
      </c>
      <c r="BM90">
        <v>0.57999999999999996</v>
      </c>
      <c r="BN90">
        <v>0.39</v>
      </c>
      <c r="BO90">
        <v>388</v>
      </c>
      <c r="BP90">
        <v>0</v>
      </c>
      <c r="BQ90">
        <v>0</v>
      </c>
      <c r="BR90">
        <v>0</v>
      </c>
    </row>
    <row r="91" spans="7:70">
      <c r="G91" t="s">
        <v>133</v>
      </c>
      <c r="H91" s="115">
        <v>726.85000000000014</v>
      </c>
      <c r="I91" s="88">
        <v>248.62999999999997</v>
      </c>
      <c r="J91" s="88">
        <v>11.14</v>
      </c>
      <c r="K91" s="88">
        <v>0.97</v>
      </c>
      <c r="L91" s="88">
        <v>3.88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10.58</v>
      </c>
      <c r="X91">
        <v>26.7</v>
      </c>
      <c r="Y91">
        <v>5.91</v>
      </c>
      <c r="Z91">
        <v>0.97</v>
      </c>
      <c r="AA91">
        <v>43.08</v>
      </c>
      <c r="AB91">
        <v>17.46</v>
      </c>
      <c r="AC91">
        <v>0</v>
      </c>
      <c r="AD91">
        <v>93.12</v>
      </c>
      <c r="AE91">
        <v>123.68</v>
      </c>
      <c r="AF91">
        <v>33.950000000000003</v>
      </c>
      <c r="AG91">
        <v>12.12</v>
      </c>
      <c r="AH91">
        <v>41.22</v>
      </c>
      <c r="AI91">
        <v>31.04</v>
      </c>
      <c r="AJ91">
        <v>0</v>
      </c>
      <c r="AK91">
        <v>81.48</v>
      </c>
      <c r="AL91">
        <v>29.1</v>
      </c>
      <c r="AM91">
        <v>14.55</v>
      </c>
      <c r="AN91">
        <v>14.55</v>
      </c>
      <c r="AO91">
        <v>49.69</v>
      </c>
      <c r="AP91">
        <v>22.28</v>
      </c>
      <c r="AQ91">
        <v>3.88</v>
      </c>
      <c r="AR91">
        <v>29.1</v>
      </c>
      <c r="AS91">
        <v>0</v>
      </c>
      <c r="AT91">
        <v>0.81</v>
      </c>
      <c r="AU91">
        <v>0.37</v>
      </c>
      <c r="AV91">
        <v>0.48</v>
      </c>
      <c r="AW91">
        <v>0.85</v>
      </c>
      <c r="AX91">
        <v>0.89</v>
      </c>
      <c r="AY91">
        <v>0.94</v>
      </c>
      <c r="AZ91">
        <v>0.84</v>
      </c>
      <c r="BA91">
        <v>0.56000000000000005</v>
      </c>
      <c r="BB91">
        <v>0.56000000000000005</v>
      </c>
      <c r="BC91">
        <v>1.36</v>
      </c>
      <c r="BD91">
        <v>0.39</v>
      </c>
      <c r="BE91">
        <v>0.97</v>
      </c>
      <c r="BF91">
        <v>0.39</v>
      </c>
      <c r="BG91">
        <v>0.39</v>
      </c>
      <c r="BH91">
        <v>0.39</v>
      </c>
      <c r="BI91">
        <v>0.78</v>
      </c>
      <c r="BJ91">
        <v>0.48</v>
      </c>
      <c r="BK91">
        <v>2.91</v>
      </c>
      <c r="BL91">
        <v>0.68</v>
      </c>
      <c r="BM91">
        <v>0.57999999999999996</v>
      </c>
      <c r="BN91">
        <v>0.39</v>
      </c>
      <c r="BO91">
        <v>291</v>
      </c>
      <c r="BP91">
        <v>0</v>
      </c>
      <c r="BQ91">
        <v>0</v>
      </c>
      <c r="BR91">
        <v>0</v>
      </c>
    </row>
    <row r="92" spans="7:70">
      <c r="G92" t="s">
        <v>134</v>
      </c>
      <c r="H92" s="115">
        <v>751.10000000000014</v>
      </c>
      <c r="I92" s="88">
        <v>248.62999999999997</v>
      </c>
      <c r="J92" s="88">
        <v>11.14</v>
      </c>
      <c r="K92" s="88">
        <v>0.97</v>
      </c>
      <c r="L92" s="88">
        <v>3.88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10.58</v>
      </c>
      <c r="X92">
        <v>26.7</v>
      </c>
      <c r="Y92">
        <v>5.91</v>
      </c>
      <c r="Z92">
        <v>0.97</v>
      </c>
      <c r="AA92">
        <v>43.08</v>
      </c>
      <c r="AB92">
        <v>17.46</v>
      </c>
      <c r="AC92">
        <v>0</v>
      </c>
      <c r="AD92">
        <v>93.12</v>
      </c>
      <c r="AE92">
        <v>123.68</v>
      </c>
      <c r="AF92">
        <v>33.950000000000003</v>
      </c>
      <c r="AG92">
        <v>12.12</v>
      </c>
      <c r="AH92">
        <v>41.22</v>
      </c>
      <c r="AI92">
        <v>31.04</v>
      </c>
      <c r="AJ92">
        <v>0</v>
      </c>
      <c r="AK92">
        <v>81.48</v>
      </c>
      <c r="AL92">
        <v>29.1</v>
      </c>
      <c r="AM92">
        <v>14.55</v>
      </c>
      <c r="AN92">
        <v>14.55</v>
      </c>
      <c r="AO92">
        <v>49.69</v>
      </c>
      <c r="AP92">
        <v>22.28</v>
      </c>
      <c r="AQ92">
        <v>3.88</v>
      </c>
      <c r="AR92">
        <v>53.35</v>
      </c>
      <c r="AS92">
        <v>0</v>
      </c>
      <c r="AT92">
        <v>0.81</v>
      </c>
      <c r="AU92">
        <v>0.37</v>
      </c>
      <c r="AV92">
        <v>0.48</v>
      </c>
      <c r="AW92">
        <v>0.85</v>
      </c>
      <c r="AX92">
        <v>0.89</v>
      </c>
      <c r="AY92">
        <v>0.94</v>
      </c>
      <c r="AZ92">
        <v>0.84</v>
      </c>
      <c r="BA92">
        <v>0.56000000000000005</v>
      </c>
      <c r="BB92">
        <v>0.56000000000000005</v>
      </c>
      <c r="BC92">
        <v>1.36</v>
      </c>
      <c r="BD92">
        <v>0.39</v>
      </c>
      <c r="BE92">
        <v>0.97</v>
      </c>
      <c r="BF92">
        <v>0.39</v>
      </c>
      <c r="BG92">
        <v>0.39</v>
      </c>
      <c r="BH92">
        <v>0.39</v>
      </c>
      <c r="BI92">
        <v>0.78</v>
      </c>
      <c r="BJ92">
        <v>0.48</v>
      </c>
      <c r="BK92">
        <v>2.91</v>
      </c>
      <c r="BL92">
        <v>0.68</v>
      </c>
      <c r="BM92">
        <v>0.57999999999999996</v>
      </c>
      <c r="BN92">
        <v>0.39</v>
      </c>
      <c r="BO92">
        <v>291</v>
      </c>
      <c r="BP92">
        <v>0</v>
      </c>
      <c r="BQ92">
        <v>0</v>
      </c>
      <c r="BR92">
        <v>0</v>
      </c>
    </row>
    <row r="93" spans="7:70">
      <c r="G93" t="s">
        <v>135</v>
      </c>
      <c r="H93" s="115">
        <v>775.35000000000014</v>
      </c>
      <c r="I93" s="88">
        <v>248.62999999999997</v>
      </c>
      <c r="J93" s="88">
        <v>11.14</v>
      </c>
      <c r="K93" s="88">
        <v>0.97</v>
      </c>
      <c r="L93" s="88">
        <v>3.88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10.58</v>
      </c>
      <c r="X93">
        <v>26.7</v>
      </c>
      <c r="Y93">
        <v>5.91</v>
      </c>
      <c r="Z93">
        <v>0.97</v>
      </c>
      <c r="AA93">
        <v>43.08</v>
      </c>
      <c r="AB93">
        <v>17.46</v>
      </c>
      <c r="AC93">
        <v>0</v>
      </c>
      <c r="AD93">
        <v>93.12</v>
      </c>
      <c r="AE93">
        <v>123.68</v>
      </c>
      <c r="AF93">
        <v>33.950000000000003</v>
      </c>
      <c r="AG93">
        <v>12.12</v>
      </c>
      <c r="AH93">
        <v>41.22</v>
      </c>
      <c r="AI93">
        <v>31.04</v>
      </c>
      <c r="AJ93">
        <v>0</v>
      </c>
      <c r="AK93">
        <v>81.48</v>
      </c>
      <c r="AL93">
        <v>53.35</v>
      </c>
      <c r="AM93">
        <v>14.55</v>
      </c>
      <c r="AN93">
        <v>14.55</v>
      </c>
      <c r="AO93">
        <v>49.69</v>
      </c>
      <c r="AP93">
        <v>22.28</v>
      </c>
      <c r="AQ93">
        <v>3.88</v>
      </c>
      <c r="AR93">
        <v>53.35</v>
      </c>
      <c r="AS93">
        <v>0</v>
      </c>
      <c r="AT93">
        <v>0.81</v>
      </c>
      <c r="AU93">
        <v>0.37</v>
      </c>
      <c r="AV93">
        <v>0.48</v>
      </c>
      <c r="AW93">
        <v>0.85</v>
      </c>
      <c r="AX93">
        <v>0.89</v>
      </c>
      <c r="AY93">
        <v>0.94</v>
      </c>
      <c r="AZ93">
        <v>0.84</v>
      </c>
      <c r="BA93">
        <v>0.56000000000000005</v>
      </c>
      <c r="BB93">
        <v>0.56000000000000005</v>
      </c>
      <c r="BC93">
        <v>1.36</v>
      </c>
      <c r="BD93">
        <v>0.39</v>
      </c>
      <c r="BE93">
        <v>0.97</v>
      </c>
      <c r="BF93">
        <v>0.39</v>
      </c>
      <c r="BG93">
        <v>0.39</v>
      </c>
      <c r="BH93">
        <v>0.39</v>
      </c>
      <c r="BI93">
        <v>0.78</v>
      </c>
      <c r="BJ93">
        <v>0.48</v>
      </c>
      <c r="BK93">
        <v>2.91</v>
      </c>
      <c r="BL93">
        <v>0.68</v>
      </c>
      <c r="BM93">
        <v>0.57999999999999996</v>
      </c>
      <c r="BN93">
        <v>0.39</v>
      </c>
      <c r="BO93">
        <v>291</v>
      </c>
      <c r="BP93">
        <v>0</v>
      </c>
      <c r="BQ93">
        <v>0</v>
      </c>
      <c r="BR93">
        <v>0</v>
      </c>
    </row>
    <row r="94" spans="7:70">
      <c r="G94" t="s">
        <v>136</v>
      </c>
      <c r="H94" s="115">
        <v>794.75</v>
      </c>
      <c r="I94" s="88">
        <v>248.62999999999997</v>
      </c>
      <c r="J94" s="88">
        <v>11.14</v>
      </c>
      <c r="K94" s="88">
        <v>0.97</v>
      </c>
      <c r="L94" s="88">
        <v>3.88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10.58</v>
      </c>
      <c r="X94">
        <v>26.7</v>
      </c>
      <c r="Y94">
        <v>5.91</v>
      </c>
      <c r="Z94">
        <v>0.97</v>
      </c>
      <c r="AA94">
        <v>43.08</v>
      </c>
      <c r="AB94">
        <v>17.46</v>
      </c>
      <c r="AC94">
        <v>0</v>
      </c>
      <c r="AD94">
        <v>93.12</v>
      </c>
      <c r="AE94">
        <v>123.68</v>
      </c>
      <c r="AF94">
        <v>33.950000000000003</v>
      </c>
      <c r="AG94">
        <v>12.12</v>
      </c>
      <c r="AH94">
        <v>41.22</v>
      </c>
      <c r="AI94">
        <v>31.04</v>
      </c>
      <c r="AJ94">
        <v>0</v>
      </c>
      <c r="AK94">
        <v>81.48</v>
      </c>
      <c r="AL94">
        <v>63.05</v>
      </c>
      <c r="AM94">
        <v>14.55</v>
      </c>
      <c r="AN94">
        <v>14.55</v>
      </c>
      <c r="AO94">
        <v>49.69</v>
      </c>
      <c r="AP94">
        <v>22.28</v>
      </c>
      <c r="AQ94">
        <v>3.88</v>
      </c>
      <c r="AR94">
        <v>63.05</v>
      </c>
      <c r="AS94">
        <v>0</v>
      </c>
      <c r="AT94">
        <v>0.81</v>
      </c>
      <c r="AU94">
        <v>0.37</v>
      </c>
      <c r="AV94">
        <v>0.48</v>
      </c>
      <c r="AW94">
        <v>0.85</v>
      </c>
      <c r="AX94">
        <v>0.89</v>
      </c>
      <c r="AY94">
        <v>0.94</v>
      </c>
      <c r="AZ94">
        <v>0.84</v>
      </c>
      <c r="BA94">
        <v>0.56000000000000005</v>
      </c>
      <c r="BB94">
        <v>0.56000000000000005</v>
      </c>
      <c r="BC94">
        <v>1.36</v>
      </c>
      <c r="BD94">
        <v>0.39</v>
      </c>
      <c r="BE94">
        <v>0.97</v>
      </c>
      <c r="BF94">
        <v>0.39</v>
      </c>
      <c r="BG94">
        <v>0.39</v>
      </c>
      <c r="BH94">
        <v>0.39</v>
      </c>
      <c r="BI94">
        <v>0.78</v>
      </c>
      <c r="BJ94">
        <v>0.48</v>
      </c>
      <c r="BK94">
        <v>2.91</v>
      </c>
      <c r="BL94">
        <v>0.68</v>
      </c>
      <c r="BM94">
        <v>0.57999999999999996</v>
      </c>
      <c r="BN94">
        <v>0.39</v>
      </c>
      <c r="BO94">
        <v>291</v>
      </c>
      <c r="BP94">
        <v>0</v>
      </c>
      <c r="BQ94">
        <v>0</v>
      </c>
      <c r="BR94">
        <v>0</v>
      </c>
    </row>
    <row r="95" spans="7:70">
      <c r="G95" t="s">
        <v>137</v>
      </c>
      <c r="H95" s="115">
        <v>772.44</v>
      </c>
      <c r="I95" s="88">
        <v>248.62999999999997</v>
      </c>
      <c r="J95" s="88">
        <v>10.96</v>
      </c>
      <c r="K95" s="88">
        <v>0.97</v>
      </c>
      <c r="L95" s="88">
        <v>3.88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10.4</v>
      </c>
      <c r="X95">
        <v>26.7</v>
      </c>
      <c r="Y95">
        <v>5.91</v>
      </c>
      <c r="Z95">
        <v>0.97</v>
      </c>
      <c r="AA95">
        <v>43.08</v>
      </c>
      <c r="AB95">
        <v>17.46</v>
      </c>
      <c r="AC95">
        <v>0</v>
      </c>
      <c r="AD95">
        <v>93.12</v>
      </c>
      <c r="AE95">
        <v>123.68</v>
      </c>
      <c r="AF95">
        <v>33.950000000000003</v>
      </c>
      <c r="AG95">
        <v>12.12</v>
      </c>
      <c r="AH95">
        <v>41.22</v>
      </c>
      <c r="AI95">
        <v>31.04</v>
      </c>
      <c r="AJ95">
        <v>0</v>
      </c>
      <c r="AK95">
        <v>81.48</v>
      </c>
      <c r="AL95">
        <v>22.31</v>
      </c>
      <c r="AM95">
        <v>14.55</v>
      </c>
      <c r="AN95">
        <v>14.55</v>
      </c>
      <c r="AO95">
        <v>49.69</v>
      </c>
      <c r="AP95">
        <v>22.28</v>
      </c>
      <c r="AQ95">
        <v>3.88</v>
      </c>
      <c r="AR95">
        <v>81.48</v>
      </c>
      <c r="AS95">
        <v>0</v>
      </c>
      <c r="AT95">
        <v>0.81</v>
      </c>
      <c r="AU95">
        <v>0.37</v>
      </c>
      <c r="AV95">
        <v>0.48</v>
      </c>
      <c r="AW95">
        <v>0.85</v>
      </c>
      <c r="AX95">
        <v>0.89</v>
      </c>
      <c r="AY95">
        <v>0.94</v>
      </c>
      <c r="AZ95">
        <v>0.84</v>
      </c>
      <c r="BA95">
        <v>0.56000000000000005</v>
      </c>
      <c r="BB95">
        <v>0.56000000000000005</v>
      </c>
      <c r="BC95">
        <v>1.36</v>
      </c>
      <c r="BD95">
        <v>0.39</v>
      </c>
      <c r="BE95">
        <v>0.97</v>
      </c>
      <c r="BF95">
        <v>0.39</v>
      </c>
      <c r="BG95">
        <v>0.39</v>
      </c>
      <c r="BH95">
        <v>0.39</v>
      </c>
      <c r="BI95">
        <v>0.78</v>
      </c>
      <c r="BJ95">
        <v>0.48</v>
      </c>
      <c r="BK95">
        <v>2.91</v>
      </c>
      <c r="BL95">
        <v>0.68</v>
      </c>
      <c r="BM95">
        <v>0.57999999999999996</v>
      </c>
      <c r="BN95">
        <v>0.39</v>
      </c>
      <c r="BO95">
        <v>291</v>
      </c>
      <c r="BP95">
        <v>0</v>
      </c>
      <c r="BQ95">
        <v>0</v>
      </c>
      <c r="BR95">
        <v>0</v>
      </c>
    </row>
    <row r="96" spans="7:70">
      <c r="G96" t="s">
        <v>138</v>
      </c>
      <c r="H96" s="115">
        <v>772.44</v>
      </c>
      <c r="I96" s="88">
        <v>248.62999999999997</v>
      </c>
      <c r="J96" s="88">
        <v>10.96</v>
      </c>
      <c r="K96" s="88">
        <v>0.97</v>
      </c>
      <c r="L96" s="88">
        <v>3.88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10.4</v>
      </c>
      <c r="X96">
        <v>26.7</v>
      </c>
      <c r="Y96">
        <v>5.91</v>
      </c>
      <c r="Z96">
        <v>0.97</v>
      </c>
      <c r="AA96">
        <v>43.08</v>
      </c>
      <c r="AB96">
        <v>17.46</v>
      </c>
      <c r="AC96">
        <v>0</v>
      </c>
      <c r="AD96">
        <v>93.12</v>
      </c>
      <c r="AE96">
        <v>123.68</v>
      </c>
      <c r="AF96">
        <v>33.950000000000003</v>
      </c>
      <c r="AG96">
        <v>12.12</v>
      </c>
      <c r="AH96">
        <v>41.22</v>
      </c>
      <c r="AI96">
        <v>31.04</v>
      </c>
      <c r="AJ96">
        <v>0</v>
      </c>
      <c r="AK96">
        <v>81.48</v>
      </c>
      <c r="AL96">
        <v>22.31</v>
      </c>
      <c r="AM96">
        <v>14.55</v>
      </c>
      <c r="AN96">
        <v>14.55</v>
      </c>
      <c r="AO96">
        <v>49.69</v>
      </c>
      <c r="AP96">
        <v>22.28</v>
      </c>
      <c r="AQ96">
        <v>3.88</v>
      </c>
      <c r="AR96">
        <v>81.48</v>
      </c>
      <c r="AS96">
        <v>0</v>
      </c>
      <c r="AT96">
        <v>0.81</v>
      </c>
      <c r="AU96">
        <v>0.37</v>
      </c>
      <c r="AV96">
        <v>0.48</v>
      </c>
      <c r="AW96">
        <v>0.85</v>
      </c>
      <c r="AX96">
        <v>0.89</v>
      </c>
      <c r="AY96">
        <v>0.94</v>
      </c>
      <c r="AZ96">
        <v>0.84</v>
      </c>
      <c r="BA96">
        <v>0.56000000000000005</v>
      </c>
      <c r="BB96">
        <v>0.56000000000000005</v>
      </c>
      <c r="BC96">
        <v>1.36</v>
      </c>
      <c r="BD96">
        <v>0.39</v>
      </c>
      <c r="BE96">
        <v>0.97</v>
      </c>
      <c r="BF96">
        <v>0.39</v>
      </c>
      <c r="BG96">
        <v>0.39</v>
      </c>
      <c r="BH96">
        <v>0.39</v>
      </c>
      <c r="BI96">
        <v>0.78</v>
      </c>
      <c r="BJ96">
        <v>0.48</v>
      </c>
      <c r="BK96">
        <v>2.91</v>
      </c>
      <c r="BL96">
        <v>0.68</v>
      </c>
      <c r="BM96">
        <v>0.57999999999999996</v>
      </c>
      <c r="BN96">
        <v>0.39</v>
      </c>
      <c r="BO96">
        <v>291</v>
      </c>
      <c r="BP96">
        <v>0</v>
      </c>
      <c r="BQ96">
        <v>0</v>
      </c>
      <c r="BR96">
        <v>0</v>
      </c>
    </row>
    <row r="97" spans="1:133">
      <c r="G97" t="s">
        <v>139</v>
      </c>
      <c r="H97" s="115">
        <v>772.44</v>
      </c>
      <c r="I97" s="88">
        <v>248.62999999999997</v>
      </c>
      <c r="J97" s="88">
        <v>10.96</v>
      </c>
      <c r="K97" s="88">
        <v>0.97</v>
      </c>
      <c r="L97" s="88">
        <v>3.88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10.4</v>
      </c>
      <c r="X97">
        <v>26.7</v>
      </c>
      <c r="Y97">
        <v>5.91</v>
      </c>
      <c r="Z97">
        <v>0.97</v>
      </c>
      <c r="AA97">
        <v>43.08</v>
      </c>
      <c r="AB97">
        <v>17.46</v>
      </c>
      <c r="AC97">
        <v>0</v>
      </c>
      <c r="AD97">
        <v>93.12</v>
      </c>
      <c r="AE97">
        <v>123.68</v>
      </c>
      <c r="AF97">
        <v>33.950000000000003</v>
      </c>
      <c r="AG97">
        <v>12.12</v>
      </c>
      <c r="AH97">
        <v>41.22</v>
      </c>
      <c r="AI97">
        <v>31.04</v>
      </c>
      <c r="AJ97">
        <v>0</v>
      </c>
      <c r="AK97">
        <v>81.48</v>
      </c>
      <c r="AL97">
        <v>22.31</v>
      </c>
      <c r="AM97">
        <v>14.55</v>
      </c>
      <c r="AN97">
        <v>14.55</v>
      </c>
      <c r="AO97">
        <v>49.69</v>
      </c>
      <c r="AP97">
        <v>22.28</v>
      </c>
      <c r="AQ97">
        <v>3.88</v>
      </c>
      <c r="AR97">
        <v>81.48</v>
      </c>
      <c r="AS97">
        <v>0</v>
      </c>
      <c r="AT97">
        <v>0.81</v>
      </c>
      <c r="AU97">
        <v>0.37</v>
      </c>
      <c r="AV97">
        <v>0.48</v>
      </c>
      <c r="AW97">
        <v>0.85</v>
      </c>
      <c r="AX97">
        <v>0.89</v>
      </c>
      <c r="AY97">
        <v>0.94</v>
      </c>
      <c r="AZ97">
        <v>0.84</v>
      </c>
      <c r="BA97">
        <v>0.56000000000000005</v>
      </c>
      <c r="BB97">
        <v>0.56000000000000005</v>
      </c>
      <c r="BC97">
        <v>1.36</v>
      </c>
      <c r="BD97">
        <v>0.39</v>
      </c>
      <c r="BE97">
        <v>0.97</v>
      </c>
      <c r="BF97">
        <v>0.39</v>
      </c>
      <c r="BG97">
        <v>0.39</v>
      </c>
      <c r="BH97">
        <v>0.39</v>
      </c>
      <c r="BI97">
        <v>0.78</v>
      </c>
      <c r="BJ97">
        <v>0.48</v>
      </c>
      <c r="BK97">
        <v>2.91</v>
      </c>
      <c r="BL97">
        <v>0.68</v>
      </c>
      <c r="BM97">
        <v>0.57999999999999996</v>
      </c>
      <c r="BN97">
        <v>0.39</v>
      </c>
      <c r="BO97">
        <v>291</v>
      </c>
      <c r="BP97">
        <v>0</v>
      </c>
      <c r="BQ97">
        <v>0</v>
      </c>
      <c r="BR97">
        <v>0</v>
      </c>
    </row>
    <row r="98" spans="1:133">
      <c r="G98" t="s">
        <v>140</v>
      </c>
      <c r="H98" s="115">
        <v>729.76</v>
      </c>
      <c r="I98" s="88">
        <v>248.62999999999997</v>
      </c>
      <c r="J98" s="88">
        <v>10.96</v>
      </c>
      <c r="K98" s="88">
        <v>0.97</v>
      </c>
      <c r="L98" s="88">
        <v>3.88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10.4</v>
      </c>
      <c r="X98">
        <v>26.7</v>
      </c>
      <c r="Y98">
        <v>5.91</v>
      </c>
      <c r="Z98">
        <v>0.97</v>
      </c>
      <c r="AA98">
        <v>43.08</v>
      </c>
      <c r="AB98">
        <v>17.46</v>
      </c>
      <c r="AC98">
        <v>0</v>
      </c>
      <c r="AD98">
        <v>93.12</v>
      </c>
      <c r="AE98">
        <v>123.68</v>
      </c>
      <c r="AF98">
        <v>33.950000000000003</v>
      </c>
      <c r="AG98">
        <v>12.12</v>
      </c>
      <c r="AH98">
        <v>41.22</v>
      </c>
      <c r="AI98">
        <v>31.04</v>
      </c>
      <c r="AJ98">
        <v>0</v>
      </c>
      <c r="AK98">
        <v>81.48</v>
      </c>
      <c r="AL98">
        <v>22.31</v>
      </c>
      <c r="AM98">
        <v>14.55</v>
      </c>
      <c r="AN98">
        <v>14.55</v>
      </c>
      <c r="AO98">
        <v>49.69</v>
      </c>
      <c r="AP98">
        <v>22.28</v>
      </c>
      <c r="AQ98">
        <v>3.88</v>
      </c>
      <c r="AR98">
        <v>38.799999999999997</v>
      </c>
      <c r="AS98">
        <v>0</v>
      </c>
      <c r="AT98">
        <v>0.81</v>
      </c>
      <c r="AU98">
        <v>0.37</v>
      </c>
      <c r="AV98">
        <v>0.48</v>
      </c>
      <c r="AW98">
        <v>0.85</v>
      </c>
      <c r="AX98">
        <v>0.89</v>
      </c>
      <c r="AY98">
        <v>0.94</v>
      </c>
      <c r="AZ98">
        <v>0.84</v>
      </c>
      <c r="BA98">
        <v>0.56000000000000005</v>
      </c>
      <c r="BB98">
        <v>0.56000000000000005</v>
      </c>
      <c r="BC98">
        <v>1.36</v>
      </c>
      <c r="BD98">
        <v>0.39</v>
      </c>
      <c r="BE98">
        <v>0.97</v>
      </c>
      <c r="BF98">
        <v>0.39</v>
      </c>
      <c r="BG98">
        <v>0.39</v>
      </c>
      <c r="BH98">
        <v>0.39</v>
      </c>
      <c r="BI98">
        <v>0.78</v>
      </c>
      <c r="BJ98">
        <v>0.48</v>
      </c>
      <c r="BK98">
        <v>2.91</v>
      </c>
      <c r="BL98">
        <v>0.68</v>
      </c>
      <c r="BM98">
        <v>0.57999999999999996</v>
      </c>
      <c r="BN98">
        <v>0.39</v>
      </c>
      <c r="BO98">
        <v>291</v>
      </c>
      <c r="BP98">
        <v>0</v>
      </c>
      <c r="BQ98">
        <v>0</v>
      </c>
      <c r="BR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9.5904725000000024</v>
      </c>
      <c r="I99" s="111">
        <f t="shared" ref="I99:BU99" si="1">SUM(I3:I98)/4000</f>
        <v>4.5597625000000024</v>
      </c>
      <c r="J99" s="111">
        <f t="shared" si="1"/>
        <v>0.26172000000000017</v>
      </c>
      <c r="K99" s="111">
        <f t="shared" si="1"/>
        <v>0.27063000000000015</v>
      </c>
      <c r="L99" s="111">
        <f t="shared" si="1"/>
        <v>0.1105799999999999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0.24799999999999986</v>
      </c>
      <c r="X99">
        <f t="shared" si="1"/>
        <v>0.6407999999999997</v>
      </c>
      <c r="Y99">
        <f t="shared" si="1"/>
        <v>0.14388000000000001</v>
      </c>
      <c r="Z99">
        <f t="shared" si="1"/>
        <v>2.3279999999999981E-2</v>
      </c>
      <c r="AA99">
        <f t="shared" si="1"/>
        <v>1.0339199999999988</v>
      </c>
      <c r="AB99">
        <f t="shared" si="1"/>
        <v>0.41904000000000052</v>
      </c>
      <c r="AC99">
        <f t="shared" si="1"/>
        <v>0.49469999999999942</v>
      </c>
      <c r="AD99">
        <f t="shared" si="1"/>
        <v>0.74495999999999951</v>
      </c>
      <c r="AE99">
        <f t="shared" si="1"/>
        <v>0.98943999999999965</v>
      </c>
      <c r="AF99">
        <f t="shared" si="1"/>
        <v>0.81479999999999886</v>
      </c>
      <c r="AG99">
        <f t="shared" si="1"/>
        <v>0.29087999999999975</v>
      </c>
      <c r="AH99">
        <f t="shared" si="1"/>
        <v>0.32976000000000016</v>
      </c>
      <c r="AI99">
        <f t="shared" si="1"/>
        <v>0.24831999999999987</v>
      </c>
      <c r="AJ99">
        <f t="shared" si="1"/>
        <v>0.17459999999999989</v>
      </c>
      <c r="AK99">
        <f t="shared" si="1"/>
        <v>1.9555199999999953</v>
      </c>
      <c r="AL99">
        <f t="shared" si="1"/>
        <v>0.2861499999999999</v>
      </c>
      <c r="AM99">
        <f t="shared" si="1"/>
        <v>0.13095000000000007</v>
      </c>
      <c r="AN99">
        <f t="shared" si="1"/>
        <v>0.3491999999999994</v>
      </c>
      <c r="AO99">
        <f t="shared" si="1"/>
        <v>0.8800799999999992</v>
      </c>
      <c r="AP99">
        <f t="shared" si="1"/>
        <v>0.53471999999999964</v>
      </c>
      <c r="AQ99">
        <f t="shared" si="1"/>
        <v>0.1105799999999999</v>
      </c>
      <c r="AR99">
        <f t="shared" si="1"/>
        <v>0.42486000000000013</v>
      </c>
      <c r="AS99">
        <f t="shared" si="1"/>
        <v>7.2749999999999995E-2</v>
      </c>
      <c r="AT99">
        <f t="shared" si="1"/>
        <v>1.9830000000000007E-2</v>
      </c>
      <c r="AU99">
        <f t="shared" si="1"/>
        <v>8.9999999999999872E-3</v>
      </c>
      <c r="AV99">
        <f t="shared" si="1"/>
        <v>1.1589999999999982E-2</v>
      </c>
      <c r="AW99">
        <f t="shared" si="1"/>
        <v>2.085E-2</v>
      </c>
      <c r="AX99">
        <f t="shared" si="1"/>
        <v>2.1329999999999995E-2</v>
      </c>
      <c r="AY99">
        <f t="shared" si="1"/>
        <v>2.2920000000000013E-2</v>
      </c>
      <c r="AZ99">
        <f t="shared" si="1"/>
        <v>2.0650000000000012E-2</v>
      </c>
      <c r="BA99">
        <f t="shared" si="1"/>
        <v>1.3719999999999989E-2</v>
      </c>
      <c r="BB99">
        <f t="shared" si="1"/>
        <v>1.3179999999999994E-2</v>
      </c>
      <c r="BC99">
        <f t="shared" si="1"/>
        <v>3.2639999999999995E-2</v>
      </c>
      <c r="BD99">
        <f t="shared" si="1"/>
        <v>9.3600000000000107E-3</v>
      </c>
      <c r="BE99">
        <f t="shared" si="1"/>
        <v>2.3279999999999981E-2</v>
      </c>
      <c r="BF99">
        <f t="shared" si="1"/>
        <v>9.3600000000000107E-3</v>
      </c>
      <c r="BG99">
        <f t="shared" si="1"/>
        <v>9.3600000000000107E-3</v>
      </c>
      <c r="BH99">
        <f t="shared" si="1"/>
        <v>9.3600000000000107E-3</v>
      </c>
      <c r="BI99">
        <f t="shared" si="1"/>
        <v>1.8720000000000021E-2</v>
      </c>
      <c r="BJ99">
        <f t="shared" si="1"/>
        <v>1.1519999999999983E-2</v>
      </c>
      <c r="BK99">
        <f t="shared" si="1"/>
        <v>6.9839999999999985E-2</v>
      </c>
      <c r="BL99">
        <f t="shared" si="1"/>
        <v>1.6319999999999998E-2</v>
      </c>
      <c r="BM99">
        <f t="shared" si="1"/>
        <v>1.3919999999999972E-2</v>
      </c>
      <c r="BN99">
        <f t="shared" si="1"/>
        <v>9.3600000000000107E-3</v>
      </c>
      <c r="BO99">
        <f t="shared" si="1"/>
        <v>2.1339999999999999</v>
      </c>
      <c r="BP99">
        <f t="shared" si="1"/>
        <v>0</v>
      </c>
      <c r="BQ99">
        <f t="shared" si="1"/>
        <v>0.65230250000000001</v>
      </c>
      <c r="BR99">
        <f t="shared" si="1"/>
        <v>0.2795625000000001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2022-09-30T08:24:09Z</dcterms:modified>
</cp:coreProperties>
</file>